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P000!$A$1:$AP$742</definedName>
  </definedNames>
  <calcPr calcId="125725"/>
</workbook>
</file>

<file path=xl/calcChain.xml><?xml version="1.0" encoding="utf-8"?>
<calcChain xmlns="http://schemas.openxmlformats.org/spreadsheetml/2006/main">
  <c r="CV397" i="2"/>
  <c r="CV396"/>
  <c r="CV395"/>
  <c r="CV394"/>
  <c r="CV393"/>
  <c r="CV392"/>
  <c r="CV391"/>
  <c r="CV390"/>
  <c r="CV389"/>
  <c r="CV388"/>
  <c r="CV387"/>
  <c r="CV386"/>
  <c r="CV385"/>
  <c r="CV384"/>
  <c r="CV383"/>
  <c r="CV382"/>
  <c r="CV381"/>
  <c r="CV380"/>
  <c r="CV379"/>
  <c r="CV378"/>
  <c r="CV377"/>
  <c r="CV376"/>
  <c r="CV375"/>
  <c r="CV374"/>
  <c r="CV373"/>
  <c r="CV372"/>
  <c r="CV371"/>
  <c r="CV370"/>
  <c r="CV369"/>
  <c r="CV368"/>
  <c r="CV367"/>
  <c r="CV366"/>
  <c r="CV365"/>
  <c r="CV364"/>
  <c r="CV363"/>
  <c r="CV362"/>
  <c r="CV361"/>
  <c r="CV360"/>
  <c r="CV359"/>
  <c r="CV358"/>
  <c r="CV357"/>
  <c r="CV356"/>
  <c r="CV355"/>
  <c r="CV354"/>
  <c r="CV353"/>
  <c r="CV352"/>
  <c r="CV351"/>
  <c r="CV350"/>
  <c r="CV349"/>
  <c r="CV348"/>
  <c r="CV347"/>
  <c r="CV346"/>
  <c r="CV345"/>
  <c r="CV344"/>
  <c r="CV343"/>
  <c r="CV342"/>
  <c r="CV341"/>
  <c r="CV340"/>
  <c r="CV339"/>
  <c r="CV338"/>
  <c r="CV337"/>
  <c r="CV336"/>
  <c r="CV335"/>
  <c r="CV334"/>
  <c r="CV333"/>
  <c r="CV332"/>
  <c r="CV331"/>
  <c r="CV330"/>
  <c r="CV329"/>
  <c r="CV328"/>
  <c r="CV327"/>
  <c r="CV326"/>
  <c r="CV325"/>
  <c r="CV324"/>
  <c r="CV323"/>
  <c r="CV322"/>
  <c r="CV321"/>
  <c r="CV320"/>
  <c r="CV319"/>
  <c r="CV318"/>
  <c r="CV317"/>
  <c r="CV316"/>
  <c r="CV315"/>
  <c r="CV314"/>
  <c r="CV313"/>
  <c r="CV312"/>
  <c r="CV311"/>
  <c r="CV310"/>
  <c r="B397" i="1"/>
  <c r="H397" s="1"/>
  <c r="J397" s="1"/>
  <c r="B396"/>
  <c r="H396" s="1"/>
  <c r="J396" s="1"/>
  <c r="B395"/>
  <c r="H395" s="1"/>
  <c r="J395" s="1"/>
  <c r="M394"/>
  <c r="I394"/>
  <c r="K394" s="1"/>
  <c r="H394"/>
  <c r="J394" s="1"/>
  <c r="B394"/>
  <c r="B393"/>
  <c r="H393" s="1"/>
  <c r="J393" s="1"/>
  <c r="B392"/>
  <c r="H392" s="1"/>
  <c r="J392" s="1"/>
  <c r="B391"/>
  <c r="H391" s="1"/>
  <c r="J391" s="1"/>
  <c r="B390"/>
  <c r="H390" s="1"/>
  <c r="J390" s="1"/>
  <c r="B389"/>
  <c r="H389" s="1"/>
  <c r="J389" s="1"/>
  <c r="B388"/>
  <c r="H388" s="1"/>
  <c r="J388" s="1"/>
  <c r="B387"/>
  <c r="H387" s="1"/>
  <c r="J387" s="1"/>
  <c r="B386"/>
  <c r="H386" s="1"/>
  <c r="J386" s="1"/>
  <c r="B385"/>
  <c r="H385" s="1"/>
  <c r="J385" s="1"/>
  <c r="B384"/>
  <c r="H384" s="1"/>
  <c r="J384" s="1"/>
  <c r="B383"/>
  <c r="H383" s="1"/>
  <c r="J383" s="1"/>
  <c r="B382"/>
  <c r="H382" s="1"/>
  <c r="J382" s="1"/>
  <c r="B381"/>
  <c r="H381" s="1"/>
  <c r="J381" s="1"/>
  <c r="B380"/>
  <c r="H380" s="1"/>
  <c r="J380" s="1"/>
  <c r="B379"/>
  <c r="H379" s="1"/>
  <c r="J379" s="1"/>
  <c r="B378"/>
  <c r="H378" s="1"/>
  <c r="J378" s="1"/>
  <c r="B377"/>
  <c r="H377" s="1"/>
  <c r="J377" s="1"/>
  <c r="B376"/>
  <c r="H376" s="1"/>
  <c r="J376" s="1"/>
  <c r="B375"/>
  <c r="H375" s="1"/>
  <c r="J375" s="1"/>
  <c r="B374"/>
  <c r="H374" s="1"/>
  <c r="J374" s="1"/>
  <c r="B373"/>
  <c r="H373" s="1"/>
  <c r="J373" s="1"/>
  <c r="B372"/>
  <c r="H372" s="1"/>
  <c r="J372" s="1"/>
  <c r="B371"/>
  <c r="H371" s="1"/>
  <c r="J371" s="1"/>
  <c r="B370"/>
  <c r="H370" s="1"/>
  <c r="J370" s="1"/>
  <c r="B369"/>
  <c r="H369" s="1"/>
  <c r="J369" s="1"/>
  <c r="B368"/>
  <c r="H368" s="1"/>
  <c r="J368" s="1"/>
  <c r="B367"/>
  <c r="H367" s="1"/>
  <c r="J367" s="1"/>
  <c r="B366"/>
  <c r="H366" s="1"/>
  <c r="J366" s="1"/>
  <c r="B365"/>
  <c r="H365" s="1"/>
  <c r="J365" s="1"/>
  <c r="B364"/>
  <c r="H364" s="1"/>
  <c r="J364" s="1"/>
  <c r="B363"/>
  <c r="H363" s="1"/>
  <c r="J363" s="1"/>
  <c r="B362"/>
  <c r="H362" s="1"/>
  <c r="J362" s="1"/>
  <c r="B361"/>
  <c r="H361" s="1"/>
  <c r="J361" s="1"/>
  <c r="B360"/>
  <c r="H360" s="1"/>
  <c r="J360" s="1"/>
  <c r="B359"/>
  <c r="H359" s="1"/>
  <c r="J359" s="1"/>
  <c r="B358"/>
  <c r="H358" s="1"/>
  <c r="J358" s="1"/>
  <c r="B357"/>
  <c r="H357" s="1"/>
  <c r="J357" s="1"/>
  <c r="B356"/>
  <c r="H356" s="1"/>
  <c r="J356" s="1"/>
  <c r="B355"/>
  <c r="H355" s="1"/>
  <c r="J355" s="1"/>
  <c r="B354"/>
  <c r="H354" s="1"/>
  <c r="J354" s="1"/>
  <c r="B353"/>
  <c r="H353" s="1"/>
  <c r="J353" s="1"/>
  <c r="B352"/>
  <c r="H352" s="1"/>
  <c r="J352" s="1"/>
  <c r="B351"/>
  <c r="H351" s="1"/>
  <c r="J351" s="1"/>
  <c r="B350"/>
  <c r="H350" s="1"/>
  <c r="J350" s="1"/>
  <c r="B349"/>
  <c r="H349" s="1"/>
  <c r="J349" s="1"/>
  <c r="B348"/>
  <c r="H348" s="1"/>
  <c r="J348" s="1"/>
  <c r="B347"/>
  <c r="H347" s="1"/>
  <c r="J347" s="1"/>
  <c r="B346"/>
  <c r="H346" s="1"/>
  <c r="J346" s="1"/>
  <c r="B345"/>
  <c r="H345" s="1"/>
  <c r="J345" s="1"/>
  <c r="B344"/>
  <c r="H344" s="1"/>
  <c r="J344" s="1"/>
  <c r="B343"/>
  <c r="H343" s="1"/>
  <c r="J343" s="1"/>
  <c r="B342"/>
  <c r="H342" s="1"/>
  <c r="J342" s="1"/>
  <c r="B341"/>
  <c r="H341" s="1"/>
  <c r="J341" s="1"/>
  <c r="B340"/>
  <c r="H340" s="1"/>
  <c r="J340" s="1"/>
  <c r="B339"/>
  <c r="H339" s="1"/>
  <c r="J339" s="1"/>
  <c r="B338"/>
  <c r="H338" s="1"/>
  <c r="J338" s="1"/>
  <c r="I337"/>
  <c r="K337" s="1"/>
  <c r="B337"/>
  <c r="H337" s="1"/>
  <c r="J337" s="1"/>
  <c r="B336"/>
  <c r="H336" s="1"/>
  <c r="J336" s="1"/>
  <c r="B335"/>
  <c r="H335" s="1"/>
  <c r="J335" s="1"/>
  <c r="B334"/>
  <c r="H334" s="1"/>
  <c r="J334" s="1"/>
  <c r="B333"/>
  <c r="H333" s="1"/>
  <c r="J333" s="1"/>
  <c r="B332"/>
  <c r="H332" s="1"/>
  <c r="J332" s="1"/>
  <c r="I331"/>
  <c r="K331" s="1"/>
  <c r="B331"/>
  <c r="H331" s="1"/>
  <c r="J331" s="1"/>
  <c r="I330"/>
  <c r="K330" s="1"/>
  <c r="B330"/>
  <c r="H330" s="1"/>
  <c r="J330" s="1"/>
  <c r="B329"/>
  <c r="H329" s="1"/>
  <c r="J329" s="1"/>
  <c r="B328"/>
  <c r="H328" s="1"/>
  <c r="J328" s="1"/>
  <c r="B327"/>
  <c r="H327" s="1"/>
  <c r="J327" s="1"/>
  <c r="B326"/>
  <c r="H326" s="1"/>
  <c r="J326" s="1"/>
  <c r="I325"/>
  <c r="K325" s="1"/>
  <c r="B325"/>
  <c r="H325" s="1"/>
  <c r="J325" s="1"/>
  <c r="I324"/>
  <c r="K324" s="1"/>
  <c r="B324"/>
  <c r="H324" s="1"/>
  <c r="J324" s="1"/>
  <c r="B323"/>
  <c r="H323" s="1"/>
  <c r="J323" s="1"/>
  <c r="B322"/>
  <c r="H322" s="1"/>
  <c r="J322" s="1"/>
  <c r="B321"/>
  <c r="H321" s="1"/>
  <c r="J321" s="1"/>
  <c r="B320"/>
  <c r="H320" s="1"/>
  <c r="J320" s="1"/>
  <c r="I319"/>
  <c r="K319" s="1"/>
  <c r="B319"/>
  <c r="H319" s="1"/>
  <c r="J319" s="1"/>
  <c r="I318"/>
  <c r="K318" s="1"/>
  <c r="B318"/>
  <c r="H318" s="1"/>
  <c r="J318" s="1"/>
  <c r="B317"/>
  <c r="H317" s="1"/>
  <c r="J317" s="1"/>
  <c r="B316"/>
  <c r="H316" s="1"/>
  <c r="J316" s="1"/>
  <c r="B315"/>
  <c r="H315" s="1"/>
  <c r="J315" s="1"/>
  <c r="B314"/>
  <c r="H314" s="1"/>
  <c r="J314" s="1"/>
  <c r="B313"/>
  <c r="H313" s="1"/>
  <c r="J313" s="1"/>
  <c r="I312"/>
  <c r="K312" s="1"/>
  <c r="B312"/>
  <c r="H312" s="1"/>
  <c r="J312" s="1"/>
  <c r="B311"/>
  <c r="H311" s="1"/>
  <c r="J311" s="1"/>
  <c r="B248"/>
  <c r="H248" s="1"/>
  <c r="J248" s="1"/>
  <c r="B238"/>
  <c r="H238" s="1"/>
  <c r="J238" s="1"/>
  <c r="B310"/>
  <c r="H310" s="1"/>
  <c r="J310" s="1"/>
  <c r="B308"/>
  <c r="B309"/>
  <c r="CR384" i="2"/>
  <c r="CR380"/>
  <c r="CR379"/>
  <c r="CR376"/>
  <c r="CR374"/>
  <c r="CR370"/>
  <c r="CR368"/>
  <c r="CR364"/>
  <c r="CR360"/>
  <c r="CR356"/>
  <c r="CR351"/>
  <c r="CR348"/>
  <c r="CR341"/>
  <c r="CR337"/>
  <c r="CR333"/>
  <c r="CR332"/>
  <c r="CR329"/>
  <c r="CR328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U389" s="1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CU388" s="1"/>
  <c r="DC388"/>
  <c r="DB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U387" s="1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U386" s="1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CU385" s="1"/>
  <c r="DC385"/>
  <c r="DB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U384" s="1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U383" s="1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CU382" s="1"/>
  <c r="DC382"/>
  <c r="DB382"/>
  <c r="CR382"/>
  <c r="CQ382"/>
  <c r="CP382"/>
  <c r="CO382"/>
  <c r="CN382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U380" s="1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U379" s="1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U378" s="1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U377" s="1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U376" s="1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U375" s="1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U374" s="1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U373" s="1"/>
  <c r="CR373"/>
  <c r="CQ373"/>
  <c r="CP373"/>
  <c r="CO373"/>
  <c r="CN373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U371" s="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U370" s="1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U369" s="1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U368" s="1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U367" s="1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U366" s="1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U365" s="1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U364" s="1"/>
  <c r="CQ364"/>
  <c r="CP364"/>
  <c r="CO364"/>
  <c r="CN364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U362" s="1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CU361" s="1"/>
  <c r="DB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CU360" s="1"/>
  <c r="DI360"/>
  <c r="DH360"/>
  <c r="DG360"/>
  <c r="DF360"/>
  <c r="DE360"/>
  <c r="DD360"/>
  <c r="DC360"/>
  <c r="DB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U359" s="1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U358" s="1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CU357" s="1"/>
  <c r="DG357"/>
  <c r="DF357"/>
  <c r="DE357"/>
  <c r="DD357"/>
  <c r="DC357"/>
  <c r="DB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U356" s="1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U355" s="1"/>
  <c r="CR355"/>
  <c r="CQ355"/>
  <c r="CP355"/>
  <c r="CO355"/>
  <c r="CN355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 s="1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 s="1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 s="1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 s="1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 s="1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CU342" s="1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 s="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 s="1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 s="1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 s="1"/>
  <c r="CQ337"/>
  <c r="CP337"/>
  <c r="CO337"/>
  <c r="CN337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 s="1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 s="1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 s="1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 s="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 s="1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 s="1"/>
  <c r="CQ328"/>
  <c r="CP328"/>
  <c r="CO328"/>
  <c r="CN328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 s="1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CU325" s="1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CU324" s="1"/>
  <c r="DB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CU322" s="1"/>
  <c r="DB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CU321" s="1"/>
  <c r="DB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 s="1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CU319" s="1"/>
  <c r="DB319"/>
  <c r="CR319"/>
  <c r="CQ319"/>
  <c r="CP319"/>
  <c r="CO319"/>
  <c r="CN319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52" i="2"/>
  <c r="DO452"/>
  <c r="DN452"/>
  <c r="DM452"/>
  <c r="DL452"/>
  <c r="DK452"/>
  <c r="DJ452"/>
  <c r="DI452"/>
  <c r="DH452"/>
  <c r="DG452"/>
  <c r="DF452"/>
  <c r="DE452"/>
  <c r="DD452"/>
  <c r="DC452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DB445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DB444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DB438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DB433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R431"/>
  <c r="CQ431"/>
  <c r="CP431"/>
  <c r="CO431"/>
  <c r="CN431"/>
  <c r="DP430"/>
  <c r="DO430"/>
  <c r="DN430"/>
  <c r="DM430"/>
  <c r="DL430"/>
  <c r="DK430"/>
  <c r="DJ430"/>
  <c r="DI430"/>
  <c r="DH430"/>
  <c r="DG430"/>
  <c r="DF430"/>
  <c r="DE430"/>
  <c r="DD430"/>
  <c r="DC430"/>
  <c r="DB430"/>
  <c r="CR430"/>
  <c r="CQ430"/>
  <c r="CP430"/>
  <c r="CO430"/>
  <c r="CN430"/>
  <c r="DP429"/>
  <c r="DO429"/>
  <c r="DN429"/>
  <c r="DM429"/>
  <c r="DL429"/>
  <c r="DK429"/>
  <c r="DJ429"/>
  <c r="DI429"/>
  <c r="DH429"/>
  <c r="DG429"/>
  <c r="DF429"/>
  <c r="DE429"/>
  <c r="DD429"/>
  <c r="DC429"/>
  <c r="DB429"/>
  <c r="CR429"/>
  <c r="CQ429"/>
  <c r="CP429"/>
  <c r="CO429"/>
  <c r="CN429"/>
  <c r="DP428"/>
  <c r="DO428"/>
  <c r="DN428"/>
  <c r="DM428"/>
  <c r="DL428"/>
  <c r="DK428"/>
  <c r="DJ428"/>
  <c r="DI428"/>
  <c r="DH428"/>
  <c r="DG428"/>
  <c r="DF428"/>
  <c r="DE428"/>
  <c r="DD428"/>
  <c r="DC428"/>
  <c r="DB428"/>
  <c r="CR428"/>
  <c r="CQ428"/>
  <c r="CP428"/>
  <c r="CO428"/>
  <c r="CN428"/>
  <c r="DP427"/>
  <c r="DO427"/>
  <c r="DN427"/>
  <c r="DM427"/>
  <c r="DL427"/>
  <c r="DK427"/>
  <c r="DJ427"/>
  <c r="DI427"/>
  <c r="DH427"/>
  <c r="DG427"/>
  <c r="DF427"/>
  <c r="DE427"/>
  <c r="DD427"/>
  <c r="DC427"/>
  <c r="DB427"/>
  <c r="CR427"/>
  <c r="CQ427"/>
  <c r="CP427"/>
  <c r="CO427"/>
  <c r="CN427"/>
  <c r="DP426"/>
  <c r="DO426"/>
  <c r="DN426"/>
  <c r="DM426"/>
  <c r="DL426"/>
  <c r="DK426"/>
  <c r="DJ426"/>
  <c r="DI426"/>
  <c r="DH426"/>
  <c r="DG426"/>
  <c r="DF426"/>
  <c r="DE426"/>
  <c r="DD426"/>
  <c r="DC426"/>
  <c r="DB426"/>
  <c r="CR426"/>
  <c r="CQ426"/>
  <c r="CP426"/>
  <c r="CO426"/>
  <c r="CN426"/>
  <c r="DP425"/>
  <c r="DO425"/>
  <c r="DN425"/>
  <c r="DM425"/>
  <c r="DL425"/>
  <c r="DK425"/>
  <c r="DJ425"/>
  <c r="DI425"/>
  <c r="DH425"/>
  <c r="DG425"/>
  <c r="DF425"/>
  <c r="DE425"/>
  <c r="DD425"/>
  <c r="DC425"/>
  <c r="DB425"/>
  <c r="CR425"/>
  <c r="CQ425"/>
  <c r="CP425"/>
  <c r="CO425"/>
  <c r="CN425"/>
  <c r="DP424"/>
  <c r="DO424"/>
  <c r="DN424"/>
  <c r="DM424"/>
  <c r="DL424"/>
  <c r="DK424"/>
  <c r="DJ424"/>
  <c r="DI424"/>
  <c r="DH424"/>
  <c r="DG424"/>
  <c r="DF424"/>
  <c r="DE424"/>
  <c r="DD424"/>
  <c r="DC424"/>
  <c r="DB424"/>
  <c r="CR424"/>
  <c r="CQ424"/>
  <c r="CP424"/>
  <c r="CO424"/>
  <c r="CN424"/>
  <c r="DP423"/>
  <c r="DO423"/>
  <c r="DN423"/>
  <c r="DM423"/>
  <c r="DL423"/>
  <c r="DK423"/>
  <c r="DJ423"/>
  <c r="DI423"/>
  <c r="DH423"/>
  <c r="DG423"/>
  <c r="DF423"/>
  <c r="DE423"/>
  <c r="DD423"/>
  <c r="DC423"/>
  <c r="DB423"/>
  <c r="CR423"/>
  <c r="CQ423"/>
  <c r="CP423"/>
  <c r="CO423"/>
  <c r="CN423"/>
  <c r="DP422"/>
  <c r="DO422"/>
  <c r="DN422"/>
  <c r="DM422"/>
  <c r="DL422"/>
  <c r="DK422"/>
  <c r="DJ422"/>
  <c r="DI422"/>
  <c r="DH422"/>
  <c r="DG422"/>
  <c r="DF422"/>
  <c r="DE422"/>
  <c r="DD422"/>
  <c r="DC422"/>
  <c r="DB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CU421" s="1"/>
  <c r="DB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CU418" s="1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CU415" s="1"/>
  <c r="DB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CU411" s="1"/>
  <c r="DD41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CU409" s="1"/>
  <c r="DB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CU406" s="1"/>
  <c r="DD406"/>
  <c r="DC406"/>
  <c r="DB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CU403" s="1"/>
  <c r="DB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CU400" s="1"/>
  <c r="DB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R390"/>
  <c r="CQ390"/>
  <c r="CP390"/>
  <c r="CO390"/>
  <c r="CN390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R381"/>
  <c r="CQ381"/>
  <c r="CP381"/>
  <c r="CO381"/>
  <c r="CN381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CU306" s="1"/>
  <c r="DD306"/>
  <c r="DC306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CU304" s="1"/>
  <c r="DB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CU301" s="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CU298" s="1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CU295" s="1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CU292" s="1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CU288" s="1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CU286" s="1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CU283" s="1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CU280" s="1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CU277" s="1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CU274" s="1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CU270" s="1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CU268" s="1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T257"/>
  <c r="CV257" s="1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R256"/>
  <c r="CQ256"/>
  <c r="CP256"/>
  <c r="CO256"/>
  <c r="CN256"/>
  <c r="T256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T255"/>
  <c r="CV255" s="1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T254"/>
  <c r="CV254" s="1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 s="1"/>
  <c r="CR253"/>
  <c r="CQ253"/>
  <c r="CP253"/>
  <c r="CO253"/>
  <c r="CN253"/>
  <c r="T253"/>
  <c r="CV253" s="1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T252"/>
  <c r="CV252" s="1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T251"/>
  <c r="CV251" s="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T250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T249"/>
  <c r="CV249" s="1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U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CU246" s="1"/>
  <c r="DB246"/>
  <c r="CV246"/>
  <c r="CR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Q245"/>
  <c r="CP245"/>
  <c r="CO245"/>
  <c r="CN245"/>
  <c r="U245"/>
  <c r="CR244" s="1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V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U243"/>
  <c r="CR242" s="1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CU242" s="1"/>
  <c r="DB242"/>
  <c r="CV242"/>
  <c r="CQ242"/>
  <c r="CP242"/>
  <c r="CO242"/>
  <c r="CN242"/>
  <c r="U242"/>
  <c r="CR241" s="1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Q241"/>
  <c r="CP241"/>
  <c r="CO241"/>
  <c r="CN241"/>
  <c r="U241"/>
  <c r="CR240" s="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 s="1"/>
  <c r="CV240"/>
  <c r="CQ240"/>
  <c r="CP240"/>
  <c r="CO240"/>
  <c r="CN240"/>
  <c r="U240"/>
  <c r="CR239" s="1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Q239"/>
  <c r="CP239"/>
  <c r="CO239"/>
  <c r="CN239"/>
  <c r="U239"/>
  <c r="CR238" s="1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T233"/>
  <c r="CV233" s="1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T232"/>
  <c r="CV232" s="1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U231"/>
  <c r="CR175" s="1"/>
  <c r="T231"/>
  <c r="CV231" s="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 s="1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CU227" s="1"/>
  <c r="DG227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CU220" s="1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CR216" s="1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Q215"/>
  <c r="CP215"/>
  <c r="CO215"/>
  <c r="CN215"/>
  <c r="U215"/>
  <c r="CR214" s="1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CU214" s="1"/>
  <c r="DC214"/>
  <c r="DB214"/>
  <c r="CV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CU209" s="1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U203"/>
  <c r="CR202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U200"/>
  <c r="CR199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Q199"/>
  <c r="CP199"/>
  <c r="CO199"/>
  <c r="CN199"/>
  <c r="U199"/>
  <c r="CR191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 s="1"/>
  <c r="CR198"/>
  <c r="CQ198"/>
  <c r="CP198"/>
  <c r="CO198"/>
  <c r="CN198"/>
  <c r="U198"/>
  <c r="CR147" s="1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U196"/>
  <c r="CR195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CR194" s="1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Q194"/>
  <c r="CP194"/>
  <c r="CO194"/>
  <c r="CN194"/>
  <c r="U194"/>
  <c r="CR186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85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83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U187"/>
  <c r="L182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U186" s="1"/>
  <c r="CV186"/>
  <c r="CQ186"/>
  <c r="CP186"/>
  <c r="CO186"/>
  <c r="CN186"/>
  <c r="U186"/>
  <c r="L181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Q185"/>
  <c r="CP185"/>
  <c r="CO185"/>
  <c r="CN185"/>
  <c r="U185"/>
  <c r="L180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79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7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7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7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5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3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2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U167"/>
  <c r="L162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1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Q165"/>
  <c r="CP165"/>
  <c r="CO165"/>
  <c r="CN165"/>
  <c r="U165"/>
  <c r="L160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59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CU163" s="1"/>
  <c r="DG163"/>
  <c r="DF163"/>
  <c r="DE163"/>
  <c r="DD163"/>
  <c r="DC163"/>
  <c r="DB163"/>
  <c r="CV163"/>
  <c r="CR163"/>
  <c r="CQ163"/>
  <c r="CP163"/>
  <c r="CO163"/>
  <c r="CN163"/>
  <c r="U163"/>
  <c r="L158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56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5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U159"/>
  <c r="L154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153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U157"/>
  <c r="L152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151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U155"/>
  <c r="L150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49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R153"/>
  <c r="CQ153"/>
  <c r="CP153"/>
  <c r="CO153"/>
  <c r="CN153"/>
  <c r="U153"/>
  <c r="L148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47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U151"/>
  <c r="L146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U150"/>
  <c r="L14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U149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 s="1"/>
  <c r="CV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U139"/>
  <c r="L134" i="4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U137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CU136" s="1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CU121" s="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CU117" s="1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CU113" s="1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CU109" s="1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R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R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R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R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R59"/>
  <c r="CQ59"/>
  <c r="CP59"/>
  <c r="CO59"/>
  <c r="CN59"/>
  <c r="T59"/>
  <c r="K59" i="4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N58" s="1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R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R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N52" s="1"/>
  <c r="I52" i="2"/>
  <c r="CR52" s="1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CR50" s="1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I48" i="2"/>
  <c r="CR48" s="1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N46" s="1"/>
  <c r="I46" i="2"/>
  <c r="CR46" s="1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I44" i="2"/>
  <c r="CR44" s="1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I42" i="2"/>
  <c r="CR42" s="1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R41"/>
  <c r="CQ41"/>
  <c r="CP41"/>
  <c r="CO41"/>
  <c r="CN41"/>
  <c r="T41"/>
  <c r="K41" i="4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N40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R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I38" i="2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R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I36" i="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N34" s="1"/>
  <c r="I34" i="2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DB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DB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1" s="1"/>
  <c r="DS2"/>
  <c r="DR2"/>
  <c r="DQ2"/>
  <c r="DQ100" s="1"/>
  <c r="DP2"/>
  <c r="DP95" s="1"/>
  <c r="DO2"/>
  <c r="DN2"/>
  <c r="DM2"/>
  <c r="DL2"/>
  <c r="DK2"/>
  <c r="DJ2"/>
  <c r="DJ29" s="1"/>
  <c r="DI2"/>
  <c r="DH2"/>
  <c r="DH83" s="1"/>
  <c r="DG2"/>
  <c r="DF2"/>
  <c r="DF83" s="1"/>
  <c r="DE2"/>
  <c r="DD2"/>
  <c r="DD83" s="1"/>
  <c r="DC2"/>
  <c r="DC61" s="1"/>
  <c r="DB2"/>
  <c r="DB101" s="1"/>
  <c r="H309" i="1"/>
  <c r="J309" s="1"/>
  <c r="M308"/>
  <c r="B307"/>
  <c r="H307" s="1"/>
  <c r="J307" s="1"/>
  <c r="B306"/>
  <c r="H306" s="1"/>
  <c r="J306" s="1"/>
  <c r="B305"/>
  <c r="M305" s="1"/>
  <c r="B304"/>
  <c r="H304" s="1"/>
  <c r="J304" s="1"/>
  <c r="B303"/>
  <c r="H303" s="1"/>
  <c r="J303" s="1"/>
  <c r="B302"/>
  <c r="M302" s="1"/>
  <c r="B301"/>
  <c r="H301" s="1"/>
  <c r="J301" s="1"/>
  <c r="B300"/>
  <c r="H300" s="1"/>
  <c r="J300" s="1"/>
  <c r="B299"/>
  <c r="M299" s="1"/>
  <c r="B298"/>
  <c r="H298" s="1"/>
  <c r="J298" s="1"/>
  <c r="B297"/>
  <c r="H297" s="1"/>
  <c r="J297" s="1"/>
  <c r="B296"/>
  <c r="M296" s="1"/>
  <c r="B295"/>
  <c r="H295" s="1"/>
  <c r="J295" s="1"/>
  <c r="B294"/>
  <c r="H294" s="1"/>
  <c r="J294" s="1"/>
  <c r="B293"/>
  <c r="M293" s="1"/>
  <c r="B292"/>
  <c r="H292" s="1"/>
  <c r="J292" s="1"/>
  <c r="B291"/>
  <c r="H291" s="1"/>
  <c r="J291" s="1"/>
  <c r="B290"/>
  <c r="M290" s="1"/>
  <c r="B289"/>
  <c r="H289" s="1"/>
  <c r="J289" s="1"/>
  <c r="B288"/>
  <c r="H288" s="1"/>
  <c r="J288" s="1"/>
  <c r="B287"/>
  <c r="M287" s="1"/>
  <c r="B286"/>
  <c r="H286" s="1"/>
  <c r="J286" s="1"/>
  <c r="B285"/>
  <c r="H285" s="1"/>
  <c r="J285" s="1"/>
  <c r="B284"/>
  <c r="M284" s="1"/>
  <c r="B283"/>
  <c r="H283" s="1"/>
  <c r="J283" s="1"/>
  <c r="B282"/>
  <c r="H282" s="1"/>
  <c r="J282" s="1"/>
  <c r="B281"/>
  <c r="M281" s="1"/>
  <c r="B280"/>
  <c r="H280" s="1"/>
  <c r="J280" s="1"/>
  <c r="B279"/>
  <c r="H279" s="1"/>
  <c r="J279" s="1"/>
  <c r="B278"/>
  <c r="M278" s="1"/>
  <c r="B277"/>
  <c r="H277" s="1"/>
  <c r="J277" s="1"/>
  <c r="B276"/>
  <c r="H276" s="1"/>
  <c r="J276" s="1"/>
  <c r="B275"/>
  <c r="M275" s="1"/>
  <c r="B274"/>
  <c r="H274" s="1"/>
  <c r="J274" s="1"/>
  <c r="B273"/>
  <c r="H273" s="1"/>
  <c r="J273" s="1"/>
  <c r="B272"/>
  <c r="M272" s="1"/>
  <c r="B271"/>
  <c r="H271" s="1"/>
  <c r="J271" s="1"/>
  <c r="B270"/>
  <c r="H270" s="1"/>
  <c r="J270" s="1"/>
  <c r="B269"/>
  <c r="M269" s="1"/>
  <c r="B268"/>
  <c r="H268" s="1"/>
  <c r="J268" s="1"/>
  <c r="B267"/>
  <c r="H267" s="1"/>
  <c r="J267" s="1"/>
  <c r="B266"/>
  <c r="M266" s="1"/>
  <c r="B265"/>
  <c r="H265" s="1"/>
  <c r="J265" s="1"/>
  <c r="B264"/>
  <c r="H264" s="1"/>
  <c r="J264" s="1"/>
  <c r="B263"/>
  <c r="M263" s="1"/>
  <c r="B262"/>
  <c r="H262" s="1"/>
  <c r="J262" s="1"/>
  <c r="B261"/>
  <c r="H261" s="1"/>
  <c r="J261" s="1"/>
  <c r="B260"/>
  <c r="M260" s="1"/>
  <c r="B259"/>
  <c r="H259" s="1"/>
  <c r="J259" s="1"/>
  <c r="B258"/>
  <c r="H258" s="1"/>
  <c r="J258" s="1"/>
  <c r="B257"/>
  <c r="M257" s="1"/>
  <c r="B256"/>
  <c r="H256" s="1"/>
  <c r="J256" s="1"/>
  <c r="B255"/>
  <c r="H255" s="1"/>
  <c r="J255" s="1"/>
  <c r="B254"/>
  <c r="M254" s="1"/>
  <c r="B253"/>
  <c r="H253" s="1"/>
  <c r="J253" s="1"/>
  <c r="B252"/>
  <c r="H252" s="1"/>
  <c r="J252" s="1"/>
  <c r="B251"/>
  <c r="M251" s="1"/>
  <c r="B250"/>
  <c r="H250" s="1"/>
  <c r="J250" s="1"/>
  <c r="B249"/>
  <c r="H249" s="1"/>
  <c r="J249" s="1"/>
  <c r="B247"/>
  <c r="M247" s="1"/>
  <c r="B246"/>
  <c r="H246" s="1"/>
  <c r="J246" s="1"/>
  <c r="B245"/>
  <c r="H245" s="1"/>
  <c r="J245" s="1"/>
  <c r="B244"/>
  <c r="M244" s="1"/>
  <c r="B243"/>
  <c r="H243" s="1"/>
  <c r="J243" s="1"/>
  <c r="B242"/>
  <c r="H242" s="1"/>
  <c r="J242" s="1"/>
  <c r="B241"/>
  <c r="M241" s="1"/>
  <c r="B240"/>
  <c r="H240" s="1"/>
  <c r="J240" s="1"/>
  <c r="B239"/>
  <c r="H239" s="1"/>
  <c r="J239" s="1"/>
  <c r="B237"/>
  <c r="M237" s="1"/>
  <c r="B236"/>
  <c r="H236" s="1"/>
  <c r="J236" s="1"/>
  <c r="B235"/>
  <c r="H235" s="1"/>
  <c r="J235" s="1"/>
  <c r="B234"/>
  <c r="M234" s="1"/>
  <c r="B233"/>
  <c r="H233" s="1"/>
  <c r="J233" s="1"/>
  <c r="B232"/>
  <c r="H232" s="1"/>
  <c r="J232" s="1"/>
  <c r="B231"/>
  <c r="M231" s="1"/>
  <c r="B230"/>
  <c r="H230" s="1"/>
  <c r="J230" s="1"/>
  <c r="B229"/>
  <c r="H229" s="1"/>
  <c r="J229" s="1"/>
  <c r="B228"/>
  <c r="M228" s="1"/>
  <c r="B227"/>
  <c r="H227" s="1"/>
  <c r="J227" s="1"/>
  <c r="B226"/>
  <c r="H226" s="1"/>
  <c r="J226" s="1"/>
  <c r="B225"/>
  <c r="M225" s="1"/>
  <c r="B224"/>
  <c r="H224" s="1"/>
  <c r="J224" s="1"/>
  <c r="B223"/>
  <c r="H223" s="1"/>
  <c r="J223" s="1"/>
  <c r="B222"/>
  <c r="M222" s="1"/>
  <c r="B221"/>
  <c r="H221" s="1"/>
  <c r="J221" s="1"/>
  <c r="B220"/>
  <c r="H220" s="1"/>
  <c r="J220" s="1"/>
  <c r="B219"/>
  <c r="M219" s="1"/>
  <c r="B218"/>
  <c r="H218" s="1"/>
  <c r="J218" s="1"/>
  <c r="B217"/>
  <c r="H217" s="1"/>
  <c r="J217" s="1"/>
  <c r="B216"/>
  <c r="M216" s="1"/>
  <c r="B215"/>
  <c r="H215" s="1"/>
  <c r="J215" s="1"/>
  <c r="B214"/>
  <c r="H214" s="1"/>
  <c r="J214" s="1"/>
  <c r="K213"/>
  <c r="B213"/>
  <c r="M213" s="1"/>
  <c r="K212"/>
  <c r="B212"/>
  <c r="H212" s="1"/>
  <c r="J212" s="1"/>
  <c r="K211"/>
  <c r="B211"/>
  <c r="H211" s="1"/>
  <c r="J211" s="1"/>
  <c r="K210"/>
  <c r="B210"/>
  <c r="H210" s="1"/>
  <c r="J210" s="1"/>
  <c r="B209"/>
  <c r="I209" s="1"/>
  <c r="K209" s="1"/>
  <c r="B208"/>
  <c r="H208" s="1"/>
  <c r="J208" s="1"/>
  <c r="B207"/>
  <c r="M207" s="1"/>
  <c r="B206"/>
  <c r="H206" s="1"/>
  <c r="J206" s="1"/>
  <c r="B205"/>
  <c r="H205" s="1"/>
  <c r="J205" s="1"/>
  <c r="B204"/>
  <c r="M204" s="1"/>
  <c r="B203"/>
  <c r="H203" s="1"/>
  <c r="J203" s="1"/>
  <c r="B202"/>
  <c r="H202" s="1"/>
  <c r="J202" s="1"/>
  <c r="B201"/>
  <c r="H201" s="1"/>
  <c r="J201" s="1"/>
  <c r="B200"/>
  <c r="H200" s="1"/>
  <c r="J200" s="1"/>
  <c r="B199"/>
  <c r="M199" s="1"/>
  <c r="B198"/>
  <c r="M198" s="1"/>
  <c r="B197"/>
  <c r="H197" s="1"/>
  <c r="J197" s="1"/>
  <c r="B196"/>
  <c r="H196" s="1"/>
  <c r="J196" s="1"/>
  <c r="B195"/>
  <c r="M195" s="1"/>
  <c r="B194"/>
  <c r="H194" s="1"/>
  <c r="J194" s="1"/>
  <c r="B193"/>
  <c r="H193" s="1"/>
  <c r="J193" s="1"/>
  <c r="B192"/>
  <c r="I192" s="1"/>
  <c r="K192" s="1"/>
  <c r="B191"/>
  <c r="I191" s="1"/>
  <c r="K191" s="1"/>
  <c r="B190"/>
  <c r="H190" s="1"/>
  <c r="J190" s="1"/>
  <c r="B189"/>
  <c r="I189" s="1"/>
  <c r="K189" s="1"/>
  <c r="B188"/>
  <c r="I188" s="1"/>
  <c r="K188" s="1"/>
  <c r="B187"/>
  <c r="H187" s="1"/>
  <c r="J187" s="1"/>
  <c r="B186"/>
  <c r="I186" s="1"/>
  <c r="K186" s="1"/>
  <c r="B185"/>
  <c r="I185" s="1"/>
  <c r="K185" s="1"/>
  <c r="B184"/>
  <c r="H184" s="1"/>
  <c r="J184" s="1"/>
  <c r="B183"/>
  <c r="I183" s="1"/>
  <c r="K183" s="1"/>
  <c r="B182"/>
  <c r="I182" s="1"/>
  <c r="K182" s="1"/>
  <c r="B181"/>
  <c r="M181" s="1"/>
  <c r="B180"/>
  <c r="I180" s="1"/>
  <c r="K180" s="1"/>
  <c r="B179"/>
  <c r="I179" s="1"/>
  <c r="K179" s="1"/>
  <c r="B178"/>
  <c r="H178" s="1"/>
  <c r="J178" s="1"/>
  <c r="B177"/>
  <c r="I177" s="1"/>
  <c r="K177" s="1"/>
  <c r="B176"/>
  <c r="I176" s="1"/>
  <c r="K176" s="1"/>
  <c r="B175"/>
  <c r="H175" s="1"/>
  <c r="J175" s="1"/>
  <c r="B174"/>
  <c r="I174" s="1"/>
  <c r="K174" s="1"/>
  <c r="B173"/>
  <c r="I173" s="1"/>
  <c r="K173" s="1"/>
  <c r="B172"/>
  <c r="H172" s="1"/>
  <c r="J172" s="1"/>
  <c r="B171"/>
  <c r="I171" s="1"/>
  <c r="K171" s="1"/>
  <c r="B170"/>
  <c r="I170" s="1"/>
  <c r="K170" s="1"/>
  <c r="B169"/>
  <c r="H169" s="1"/>
  <c r="J169" s="1"/>
  <c r="B168"/>
  <c r="I168" s="1"/>
  <c r="K168" s="1"/>
  <c r="B167"/>
  <c r="I167" s="1"/>
  <c r="K167" s="1"/>
  <c r="B166"/>
  <c r="H166" s="1"/>
  <c r="J166" s="1"/>
  <c r="B165"/>
  <c r="I165" s="1"/>
  <c r="K165" s="1"/>
  <c r="B164"/>
  <c r="I164" s="1"/>
  <c r="K164" s="1"/>
  <c r="B163"/>
  <c r="M163" s="1"/>
  <c r="B162"/>
  <c r="I162" s="1"/>
  <c r="K162" s="1"/>
  <c r="B161"/>
  <c r="I161" s="1"/>
  <c r="K161" s="1"/>
  <c r="B160"/>
  <c r="H160" s="1"/>
  <c r="J160" s="1"/>
  <c r="B159"/>
  <c r="I159" s="1"/>
  <c r="K159" s="1"/>
  <c r="B158"/>
  <c r="I158" s="1"/>
  <c r="K158" s="1"/>
  <c r="B157"/>
  <c r="H157" s="1"/>
  <c r="J157" s="1"/>
  <c r="B156"/>
  <c r="I156" s="1"/>
  <c r="K156" s="1"/>
  <c r="B155"/>
  <c r="I155" s="1"/>
  <c r="K155" s="1"/>
  <c r="B154"/>
  <c r="H154" s="1"/>
  <c r="J154" s="1"/>
  <c r="B153"/>
  <c r="I153" s="1"/>
  <c r="K153" s="1"/>
  <c r="B152"/>
  <c r="I152" s="1"/>
  <c r="K152" s="1"/>
  <c r="B151"/>
  <c r="H151" s="1"/>
  <c r="J151" s="1"/>
  <c r="B150"/>
  <c r="I150" s="1"/>
  <c r="K150" s="1"/>
  <c r="B149"/>
  <c r="I149" s="1"/>
  <c r="K149" s="1"/>
  <c r="B148"/>
  <c r="H148" s="1"/>
  <c r="J148" s="1"/>
  <c r="B147"/>
  <c r="I147" s="1"/>
  <c r="K147" s="1"/>
  <c r="B146"/>
  <c r="I146" s="1"/>
  <c r="K146" s="1"/>
  <c r="B145"/>
  <c r="M145" s="1"/>
  <c r="B144"/>
  <c r="I144" s="1"/>
  <c r="K144" s="1"/>
  <c r="B143"/>
  <c r="I143" s="1"/>
  <c r="K143" s="1"/>
  <c r="B142"/>
  <c r="H142" s="1"/>
  <c r="J142" s="1"/>
  <c r="B141"/>
  <c r="I141" s="1"/>
  <c r="K141" s="1"/>
  <c r="B140"/>
  <c r="I140" s="1"/>
  <c r="K140" s="1"/>
  <c r="B139"/>
  <c r="H139" s="1"/>
  <c r="J139" s="1"/>
  <c r="B138"/>
  <c r="I138" s="1"/>
  <c r="K138" s="1"/>
  <c r="B137"/>
  <c r="I137" s="1"/>
  <c r="K137" s="1"/>
  <c r="B136"/>
  <c r="H136" s="1"/>
  <c r="J136" s="1"/>
  <c r="B135"/>
  <c r="I135" s="1"/>
  <c r="K135" s="1"/>
  <c r="B134"/>
  <c r="I134" s="1"/>
  <c r="K134" s="1"/>
  <c r="B133"/>
  <c r="H133" s="1"/>
  <c r="J133" s="1"/>
  <c r="B132"/>
  <c r="I132" s="1"/>
  <c r="K132" s="1"/>
  <c r="B131"/>
  <c r="I131" s="1"/>
  <c r="K131" s="1"/>
  <c r="B130"/>
  <c r="H130" s="1"/>
  <c r="J130" s="1"/>
  <c r="B129"/>
  <c r="I129" s="1"/>
  <c r="K129" s="1"/>
  <c r="B128"/>
  <c r="I128" s="1"/>
  <c r="K128" s="1"/>
  <c r="B127"/>
  <c r="M127" s="1"/>
  <c r="B126"/>
  <c r="I126" s="1"/>
  <c r="K126" s="1"/>
  <c r="B125"/>
  <c r="I125" s="1"/>
  <c r="K125" s="1"/>
  <c r="B124"/>
  <c r="H124" s="1"/>
  <c r="J124" s="1"/>
  <c r="B123"/>
  <c r="I123" s="1"/>
  <c r="K123" s="1"/>
  <c r="B122"/>
  <c r="H122" s="1"/>
  <c r="J122" s="1"/>
  <c r="B121"/>
  <c r="H121" s="1"/>
  <c r="J121" s="1"/>
  <c r="B120"/>
  <c r="H120" s="1"/>
  <c r="J120" s="1"/>
  <c r="B119"/>
  <c r="H119" s="1"/>
  <c r="J119" s="1"/>
  <c r="B118"/>
  <c r="H118" s="1"/>
  <c r="J118" s="1"/>
  <c r="B117"/>
  <c r="M117" s="1"/>
  <c r="B116"/>
  <c r="H116" s="1"/>
  <c r="J116" s="1"/>
  <c r="B115"/>
  <c r="H115" s="1"/>
  <c r="J115" s="1"/>
  <c r="B114"/>
  <c r="H114" s="1"/>
  <c r="J114" s="1"/>
  <c r="B113"/>
  <c r="B112"/>
  <c r="H112" s="1"/>
  <c r="J112" s="1"/>
  <c r="B111"/>
  <c r="H111" s="1"/>
  <c r="J111" s="1"/>
  <c r="B110"/>
  <c r="H110" s="1"/>
  <c r="J110" s="1"/>
  <c r="B109"/>
  <c r="M109" s="1"/>
  <c r="B108"/>
  <c r="H108" s="1"/>
  <c r="J108" s="1"/>
  <c r="B107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102"/>
  <c r="M102" s="1"/>
  <c r="B101"/>
  <c r="H101" s="1"/>
  <c r="J101" s="1"/>
  <c r="B100"/>
  <c r="M100" s="1"/>
  <c r="B99"/>
  <c r="H99" s="1"/>
  <c r="J99" s="1"/>
  <c r="B98"/>
  <c r="M98" s="1"/>
  <c r="B97"/>
  <c r="H97" s="1"/>
  <c r="J97" s="1"/>
  <c r="B96"/>
  <c r="M96" s="1"/>
  <c r="B95"/>
  <c r="H95" s="1"/>
  <c r="J95" s="1"/>
  <c r="B94"/>
  <c r="M94" s="1"/>
  <c r="B93"/>
  <c r="H93" s="1"/>
  <c r="J93" s="1"/>
  <c r="B92"/>
  <c r="M92" s="1"/>
  <c r="B91"/>
  <c r="H91" s="1"/>
  <c r="J91" s="1"/>
  <c r="B90"/>
  <c r="M90" s="1"/>
  <c r="B89"/>
  <c r="H89" s="1"/>
  <c r="J89" s="1"/>
  <c r="B88"/>
  <c r="M88" s="1"/>
  <c r="B87"/>
  <c r="H87" s="1"/>
  <c r="J87" s="1"/>
  <c r="B86"/>
  <c r="M86" s="1"/>
  <c r="B85"/>
  <c r="H85" s="1"/>
  <c r="J85" s="1"/>
  <c r="B84"/>
  <c r="M84" s="1"/>
  <c r="B83"/>
  <c r="H83" s="1"/>
  <c r="J83" s="1"/>
  <c r="B82"/>
  <c r="M82" s="1"/>
  <c r="B81"/>
  <c r="H81" s="1"/>
  <c r="J81" s="1"/>
  <c r="B80"/>
  <c r="M80" s="1"/>
  <c r="B79"/>
  <c r="H79" s="1"/>
  <c r="J79" s="1"/>
  <c r="B78"/>
  <c r="M78" s="1"/>
  <c r="B77"/>
  <c r="H77" s="1"/>
  <c r="J77" s="1"/>
  <c r="B76"/>
  <c r="M76" s="1"/>
  <c r="B75"/>
  <c r="H75" s="1"/>
  <c r="J75" s="1"/>
  <c r="B74"/>
  <c r="M74" s="1"/>
  <c r="B73"/>
  <c r="H73" s="1"/>
  <c r="J73" s="1"/>
  <c r="B72"/>
  <c r="M72" s="1"/>
  <c r="B71"/>
  <c r="H71" s="1"/>
  <c r="J71" s="1"/>
  <c r="B70"/>
  <c r="M70" s="1"/>
  <c r="B69"/>
  <c r="H69" s="1"/>
  <c r="J69" s="1"/>
  <c r="B68"/>
  <c r="M68" s="1"/>
  <c r="B67"/>
  <c r="H67" s="1"/>
  <c r="J67" s="1"/>
  <c r="B66"/>
  <c r="M66" s="1"/>
  <c r="B65"/>
  <c r="H65" s="1"/>
  <c r="J65" s="1"/>
  <c r="B64"/>
  <c r="M64" s="1"/>
  <c r="B63"/>
  <c r="H63" s="1"/>
  <c r="J63" s="1"/>
  <c r="B62"/>
  <c r="M62" s="1"/>
  <c r="B61"/>
  <c r="M61" s="1"/>
  <c r="B60"/>
  <c r="H60" s="1"/>
  <c r="J60" s="1"/>
  <c r="B59"/>
  <c r="M59" s="1"/>
  <c r="B58"/>
  <c r="M58" s="1"/>
  <c r="B57"/>
  <c r="AN57" s="1"/>
  <c r="B56"/>
  <c r="M56" s="1"/>
  <c r="B55"/>
  <c r="M55" s="1"/>
  <c r="B54"/>
  <c r="H54" s="1"/>
  <c r="J54" s="1"/>
  <c r="B53"/>
  <c r="M53" s="1"/>
  <c r="B52"/>
  <c r="M52" s="1"/>
  <c r="B51"/>
  <c r="H51" s="1"/>
  <c r="J51" s="1"/>
  <c r="B50"/>
  <c r="M50" s="1"/>
  <c r="B49"/>
  <c r="M49" s="1"/>
  <c r="B48"/>
  <c r="M48" s="1"/>
  <c r="B47"/>
  <c r="M47" s="1"/>
  <c r="B46"/>
  <c r="M46" s="1"/>
  <c r="B45"/>
  <c r="AN45" s="1"/>
  <c r="B44"/>
  <c r="M44" s="1"/>
  <c r="B43"/>
  <c r="M43" s="1"/>
  <c r="B42"/>
  <c r="H42" s="1"/>
  <c r="J42" s="1"/>
  <c r="B41"/>
  <c r="M41" s="1"/>
  <c r="B40"/>
  <c r="M40" s="1"/>
  <c r="B39"/>
  <c r="AN39" s="1"/>
  <c r="B38"/>
  <c r="M38" s="1"/>
  <c r="B37"/>
  <c r="M37" s="1"/>
  <c r="B36"/>
  <c r="H36" s="1"/>
  <c r="J36" s="1"/>
  <c r="B35"/>
  <c r="M35" s="1"/>
  <c r="B34"/>
  <c r="M34" s="1"/>
  <c r="B33"/>
  <c r="H33" s="1"/>
  <c r="J33" s="1"/>
  <c r="B32"/>
  <c r="H32" s="1"/>
  <c r="J32" s="1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M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H17" s="1"/>
  <c r="J17" s="1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H6" s="1"/>
  <c r="J6" s="1"/>
  <c r="B5"/>
  <c r="M5" s="1"/>
  <c r="B4"/>
  <c r="M4" s="1"/>
  <c r="B3"/>
  <c r="H3" s="1"/>
  <c r="J3" s="1"/>
  <c r="I315" l="1"/>
  <c r="K315" s="1"/>
  <c r="I321"/>
  <c r="K321" s="1"/>
  <c r="I327"/>
  <c r="K327" s="1"/>
  <c r="I333"/>
  <c r="K333" s="1"/>
  <c r="M396"/>
  <c r="I396"/>
  <c r="K396" s="1"/>
  <c r="I314"/>
  <c r="K314" s="1"/>
  <c r="I320"/>
  <c r="K320" s="1"/>
  <c r="I326"/>
  <c r="K326" s="1"/>
  <c r="I332"/>
  <c r="K332" s="1"/>
  <c r="I313"/>
  <c r="K313" s="1"/>
  <c r="I311"/>
  <c r="K311" s="1"/>
  <c r="I317"/>
  <c r="K317" s="1"/>
  <c r="I323"/>
  <c r="K323" s="1"/>
  <c r="I329"/>
  <c r="K329" s="1"/>
  <c r="I335"/>
  <c r="K335" s="1"/>
  <c r="I316"/>
  <c r="K316" s="1"/>
  <c r="I322"/>
  <c r="K322" s="1"/>
  <c r="I328"/>
  <c r="K328" s="1"/>
  <c r="I334"/>
  <c r="K334" s="1"/>
  <c r="M395"/>
  <c r="M397"/>
  <c r="I395"/>
  <c r="K395" s="1"/>
  <c r="I397"/>
  <c r="K397" s="1"/>
  <c r="M367"/>
  <c r="M369"/>
  <c r="M371"/>
  <c r="M373"/>
  <c r="M375"/>
  <c r="M377"/>
  <c r="M379"/>
  <c r="M381"/>
  <c r="M383"/>
  <c r="M385"/>
  <c r="M387"/>
  <c r="M389"/>
  <c r="M391"/>
  <c r="M393"/>
  <c r="I367"/>
  <c r="K367" s="1"/>
  <c r="I369"/>
  <c r="K369" s="1"/>
  <c r="I371"/>
  <c r="K371" s="1"/>
  <c r="I373"/>
  <c r="K373" s="1"/>
  <c r="I375"/>
  <c r="K375" s="1"/>
  <c r="I377"/>
  <c r="K377" s="1"/>
  <c r="I379"/>
  <c r="K379" s="1"/>
  <c r="I381"/>
  <c r="K381" s="1"/>
  <c r="I383"/>
  <c r="K383" s="1"/>
  <c r="I385"/>
  <c r="K385" s="1"/>
  <c r="I387"/>
  <c r="K387" s="1"/>
  <c r="I389"/>
  <c r="K389" s="1"/>
  <c r="I391"/>
  <c r="K391" s="1"/>
  <c r="I393"/>
  <c r="K393" s="1"/>
  <c r="M366"/>
  <c r="M368"/>
  <c r="M370"/>
  <c r="M372"/>
  <c r="M374"/>
  <c r="M376"/>
  <c r="M378"/>
  <c r="M380"/>
  <c r="M382"/>
  <c r="M384"/>
  <c r="M386"/>
  <c r="M388"/>
  <c r="M390"/>
  <c r="M392"/>
  <c r="I366"/>
  <c r="K366" s="1"/>
  <c r="I368"/>
  <c r="K368" s="1"/>
  <c r="I370"/>
  <c r="K370" s="1"/>
  <c r="I372"/>
  <c r="K372" s="1"/>
  <c r="I374"/>
  <c r="K374" s="1"/>
  <c r="I376"/>
  <c r="K376" s="1"/>
  <c r="I378"/>
  <c r="K378" s="1"/>
  <c r="I380"/>
  <c r="K380" s="1"/>
  <c r="I382"/>
  <c r="K382" s="1"/>
  <c r="I384"/>
  <c r="K384" s="1"/>
  <c r="I386"/>
  <c r="K386" s="1"/>
  <c r="I388"/>
  <c r="K388" s="1"/>
  <c r="I390"/>
  <c r="K390" s="1"/>
  <c r="I392"/>
  <c r="K392" s="1"/>
  <c r="M339"/>
  <c r="M341"/>
  <c r="M343"/>
  <c r="M345"/>
  <c r="M347"/>
  <c r="M349"/>
  <c r="M351"/>
  <c r="M353"/>
  <c r="M355"/>
  <c r="M357"/>
  <c r="M359"/>
  <c r="M361"/>
  <c r="M363"/>
  <c r="M365"/>
  <c r="I339"/>
  <c r="K339" s="1"/>
  <c r="I341"/>
  <c r="K341" s="1"/>
  <c r="I343"/>
  <c r="K343" s="1"/>
  <c r="I345"/>
  <c r="K345" s="1"/>
  <c r="I347"/>
  <c r="K347" s="1"/>
  <c r="I349"/>
  <c r="K349" s="1"/>
  <c r="I351"/>
  <c r="K351" s="1"/>
  <c r="I353"/>
  <c r="K353" s="1"/>
  <c r="I355"/>
  <c r="K355" s="1"/>
  <c r="I357"/>
  <c r="K357" s="1"/>
  <c r="I359"/>
  <c r="K359" s="1"/>
  <c r="I361"/>
  <c r="K361" s="1"/>
  <c r="I363"/>
  <c r="K363" s="1"/>
  <c r="I365"/>
  <c r="K365" s="1"/>
  <c r="M338"/>
  <c r="M340"/>
  <c r="M342"/>
  <c r="M344"/>
  <c r="M346"/>
  <c r="M348"/>
  <c r="M350"/>
  <c r="M352"/>
  <c r="M354"/>
  <c r="M356"/>
  <c r="M358"/>
  <c r="M360"/>
  <c r="M362"/>
  <c r="M364"/>
  <c r="I338"/>
  <c r="K338" s="1"/>
  <c r="I340"/>
  <c r="K340" s="1"/>
  <c r="I342"/>
  <c r="K342" s="1"/>
  <c r="I344"/>
  <c r="K344" s="1"/>
  <c r="I346"/>
  <c r="K346" s="1"/>
  <c r="I348"/>
  <c r="K348" s="1"/>
  <c r="I350"/>
  <c r="K350" s="1"/>
  <c r="I352"/>
  <c r="K352" s="1"/>
  <c r="I354"/>
  <c r="K354" s="1"/>
  <c r="I356"/>
  <c r="K356" s="1"/>
  <c r="I358"/>
  <c r="K358" s="1"/>
  <c r="I360"/>
  <c r="K360" s="1"/>
  <c r="I362"/>
  <c r="K362" s="1"/>
  <c r="I364"/>
  <c r="K364" s="1"/>
  <c r="M311"/>
  <c r="M313"/>
  <c r="M315"/>
  <c r="M317"/>
  <c r="M319"/>
  <c r="M321"/>
  <c r="M323"/>
  <c r="M325"/>
  <c r="M327"/>
  <c r="M329"/>
  <c r="M331"/>
  <c r="M333"/>
  <c r="M335"/>
  <c r="M337"/>
  <c r="M312"/>
  <c r="M314"/>
  <c r="M316"/>
  <c r="M318"/>
  <c r="M320"/>
  <c r="M322"/>
  <c r="M324"/>
  <c r="M326"/>
  <c r="M328"/>
  <c r="M330"/>
  <c r="M332"/>
  <c r="M334"/>
  <c r="M336"/>
  <c r="I336"/>
  <c r="K336" s="1"/>
  <c r="M248"/>
  <c r="I248"/>
  <c r="K248" s="1"/>
  <c r="M238"/>
  <c r="I238"/>
  <c r="K238" s="1"/>
  <c r="M310"/>
  <c r="I310"/>
  <c r="K310" s="1"/>
  <c r="H47"/>
  <c r="J47" s="1"/>
  <c r="M201"/>
  <c r="I166"/>
  <c r="K166" s="1"/>
  <c r="M177"/>
  <c r="M15"/>
  <c r="M60"/>
  <c r="I163"/>
  <c r="K163" s="1"/>
  <c r="BE200" i="5"/>
  <c r="CF200" s="1"/>
  <c r="M57" i="1"/>
  <c r="H162"/>
  <c r="J162" s="1"/>
  <c r="M161"/>
  <c r="M31"/>
  <c r="H41"/>
  <c r="J41" s="1"/>
  <c r="H48"/>
  <c r="J48" s="1"/>
  <c r="AN46"/>
  <c r="H55"/>
  <c r="J55" s="1"/>
  <c r="H159"/>
  <c r="J159" s="1"/>
  <c r="M45"/>
  <c r="H198"/>
  <c r="J198" s="1"/>
  <c r="H34"/>
  <c r="J34" s="1"/>
  <c r="AN44"/>
  <c r="M156"/>
  <c r="M197"/>
  <c r="H129"/>
  <c r="J129" s="1"/>
  <c r="I136"/>
  <c r="K136" s="1"/>
  <c r="I145"/>
  <c r="K145" s="1"/>
  <c r="H180"/>
  <c r="J180" s="1"/>
  <c r="BP72" i="5"/>
  <c r="CG72" s="1"/>
  <c r="M3" i="1"/>
  <c r="H135"/>
  <c r="J135" s="1"/>
  <c r="H144"/>
  <c r="J144" s="1"/>
  <c r="M179"/>
  <c r="M21"/>
  <c r="H78"/>
  <c r="J78" s="1"/>
  <c r="M134"/>
  <c r="M143"/>
  <c r="N169" i="4"/>
  <c r="M77" i="1"/>
  <c r="M159"/>
  <c r="H177"/>
  <c r="J177" s="1"/>
  <c r="N9" i="4"/>
  <c r="N21"/>
  <c r="AI87" i="5"/>
  <c r="CD87" s="1"/>
  <c r="M132" i="1"/>
  <c r="AN55"/>
  <c r="H76"/>
  <c r="J76" s="1"/>
  <c r="H132"/>
  <c r="J132" s="1"/>
  <c r="I148"/>
  <c r="K148" s="1"/>
  <c r="H5"/>
  <c r="J5" s="1"/>
  <c r="M174"/>
  <c r="I181"/>
  <c r="K181" s="1"/>
  <c r="N82" i="4"/>
  <c r="H52" i="1"/>
  <c r="J52" s="1"/>
  <c r="H90"/>
  <c r="J90" s="1"/>
  <c r="M119"/>
  <c r="M168"/>
  <c r="I184"/>
  <c r="K184" s="1"/>
  <c r="H195"/>
  <c r="J195" s="1"/>
  <c r="CU5" i="2"/>
  <c r="CR24"/>
  <c r="CR79"/>
  <c r="CU128"/>
  <c r="CR148"/>
  <c r="CU155"/>
  <c r="CU160"/>
  <c r="CU170"/>
  <c r="CU173"/>
  <c r="CU176"/>
  <c r="CU192"/>
  <c r="CU223"/>
  <c r="CU281"/>
  <c r="CU299"/>
  <c r="CU398"/>
  <c r="CU404"/>
  <c r="CU422"/>
  <c r="CU434"/>
  <c r="CU446"/>
  <c r="DJ10"/>
  <c r="DV10"/>
  <c r="CU125"/>
  <c r="CU129"/>
  <c r="CU139"/>
  <c r="M13" i="1"/>
  <c r="M111"/>
  <c r="M118"/>
  <c r="M150"/>
  <c r="M183"/>
  <c r="DB8" i="2"/>
  <c r="CU8" s="1"/>
  <c r="CR14"/>
  <c r="CR22"/>
  <c r="CR75"/>
  <c r="CU150"/>
  <c r="CU157"/>
  <c r="CU178"/>
  <c r="CU195"/>
  <c r="CU201"/>
  <c r="CU204"/>
  <c r="CU217"/>
  <c r="CU226"/>
  <c r="CU245"/>
  <c r="CU249"/>
  <c r="CU266"/>
  <c r="CU284"/>
  <c r="CU302"/>
  <c r="CU312"/>
  <c r="CU316"/>
  <c r="CU336"/>
  <c r="CU372"/>
  <c r="CU392"/>
  <c r="CU396"/>
  <c r="CU407"/>
  <c r="CU428"/>
  <c r="CU440"/>
  <c r="CU452"/>
  <c r="AN50" i="1"/>
  <c r="CU162" i="2"/>
  <c r="CU172"/>
  <c r="CU175"/>
  <c r="CU211"/>
  <c r="CU231"/>
  <c r="CU234"/>
  <c r="CU237"/>
  <c r="CU247"/>
  <c r="CU273"/>
  <c r="CU291"/>
  <c r="CU399"/>
  <c r="CU414"/>
  <c r="CU425"/>
  <c r="CU431"/>
  <c r="CU437"/>
  <c r="CU443"/>
  <c r="CU449"/>
  <c r="BE207" i="5"/>
  <c r="CF207" s="1"/>
  <c r="M20" i="1"/>
  <c r="AN37"/>
  <c r="H50"/>
  <c r="J50" s="1"/>
  <c r="H117"/>
  <c r="J117" s="1"/>
  <c r="H141"/>
  <c r="J141" s="1"/>
  <c r="DB4" i="2"/>
  <c r="CU4" s="1"/>
  <c r="CR19"/>
  <c r="CR35"/>
  <c r="CR53"/>
  <c r="CR71"/>
  <c r="CU133"/>
  <c r="CU152"/>
  <c r="CU159"/>
  <c r="CU164"/>
  <c r="CU169"/>
  <c r="CU180"/>
  <c r="CU191"/>
  <c r="CU206"/>
  <c r="CU228"/>
  <c r="CU269"/>
  <c r="CU287"/>
  <c r="CU305"/>
  <c r="CU410"/>
  <c r="CU426"/>
  <c r="CU438"/>
  <c r="CU450"/>
  <c r="DB12"/>
  <c r="CU12" s="1"/>
  <c r="DJ14"/>
  <c r="CU14" s="1"/>
  <c r="DV14"/>
  <c r="CR51"/>
  <c r="CU130"/>
  <c r="CU138"/>
  <c r="CU177"/>
  <c r="CU185"/>
  <c r="CU188"/>
  <c r="CU194"/>
  <c r="CU197"/>
  <c r="CU213"/>
  <c r="CU216"/>
  <c r="CU222"/>
  <c r="CU251"/>
  <c r="CU257"/>
  <c r="CU276"/>
  <c r="CU294"/>
  <c r="CU311"/>
  <c r="CU315"/>
  <c r="CU327"/>
  <c r="CU363"/>
  <c r="CU391"/>
  <c r="CU395"/>
  <c r="CU417"/>
  <c r="M153" i="4"/>
  <c r="X7" i="5"/>
  <c r="CC7" s="1"/>
  <c r="X119"/>
  <c r="CC119" s="1"/>
  <c r="AI123"/>
  <c r="CD123" s="1"/>
  <c r="AI301"/>
  <c r="CD301" s="1"/>
  <c r="AI313"/>
  <c r="CD313" s="1"/>
  <c r="M19" i="1"/>
  <c r="H44"/>
  <c r="J44" s="1"/>
  <c r="AN49"/>
  <c r="H64"/>
  <c r="J64" s="1"/>
  <c r="M116"/>
  <c r="CR7" i="2"/>
  <c r="DJ8"/>
  <c r="DV8"/>
  <c r="CR12"/>
  <c r="CR49"/>
  <c r="CR91"/>
  <c r="CU149"/>
  <c r="CU154"/>
  <c r="CU161"/>
  <c r="CU166"/>
  <c r="CU182"/>
  <c r="CU200"/>
  <c r="CU208"/>
  <c r="CU219"/>
  <c r="CU225"/>
  <c r="CU236"/>
  <c r="CU239"/>
  <c r="CU255"/>
  <c r="CU258"/>
  <c r="CU262"/>
  <c r="CU272"/>
  <c r="CU290"/>
  <c r="CU308"/>
  <c r="CU413"/>
  <c r="CU432"/>
  <c r="CU444"/>
  <c r="AI12" i="5"/>
  <c r="CD12" s="1"/>
  <c r="BE44"/>
  <c r="CF44" s="1"/>
  <c r="DB18" i="2"/>
  <c r="CR33"/>
  <c r="CR47"/>
  <c r="CU104"/>
  <c r="CU108"/>
  <c r="CU112"/>
  <c r="CU116"/>
  <c r="CU120"/>
  <c r="CU140"/>
  <c r="CU168"/>
  <c r="CU174"/>
  <c r="CU179"/>
  <c r="CU190"/>
  <c r="CU193"/>
  <c r="CU203"/>
  <c r="CU233"/>
  <c r="CU259"/>
  <c r="CU263"/>
  <c r="CU265"/>
  <c r="CU279"/>
  <c r="CU297"/>
  <c r="CU402"/>
  <c r="CU420"/>
  <c r="CU423"/>
  <c r="CU429"/>
  <c r="CU435"/>
  <c r="CU441"/>
  <c r="CU447"/>
  <c r="AI191" i="5"/>
  <c r="CD191" s="1"/>
  <c r="AN34" i="1"/>
  <c r="AN48"/>
  <c r="M138"/>
  <c r="DB3" i="2"/>
  <c r="CU3" s="1"/>
  <c r="CR18"/>
  <c r="CR45"/>
  <c r="CR87"/>
  <c r="CR138"/>
  <c r="CU151"/>
  <c r="CU156"/>
  <c r="CU171"/>
  <c r="CU210"/>
  <c r="CU248"/>
  <c r="CU260"/>
  <c r="CU261"/>
  <c r="CU264"/>
  <c r="CU275"/>
  <c r="CU293"/>
  <c r="CU310"/>
  <c r="CU314"/>
  <c r="CU318"/>
  <c r="CU354"/>
  <c r="CU390"/>
  <c r="CU394"/>
  <c r="CU416"/>
  <c r="CU430"/>
  <c r="CU442"/>
  <c r="AI30" i="5"/>
  <c r="CD30" s="1"/>
  <c r="M7" i="1"/>
  <c r="M114"/>
  <c r="M120"/>
  <c r="DB6" i="2"/>
  <c r="CU6" s="1"/>
  <c r="DB10"/>
  <c r="CU10" s="1"/>
  <c r="DJ12"/>
  <c r="DV12"/>
  <c r="DB16"/>
  <c r="CR43"/>
  <c r="CU119"/>
  <c r="CU142"/>
  <c r="CU181"/>
  <c r="CU184"/>
  <c r="CU187"/>
  <c r="CU205"/>
  <c r="CU224"/>
  <c r="CU230"/>
  <c r="CU232"/>
  <c r="CU235"/>
  <c r="CU241"/>
  <c r="CU282"/>
  <c r="CU300"/>
  <c r="CU405"/>
  <c r="BE241" i="5"/>
  <c r="CF241" s="1"/>
  <c r="H23" i="1"/>
  <c r="J23" s="1"/>
  <c r="AN41"/>
  <c r="H53"/>
  <c r="J53" s="1"/>
  <c r="CR6" i="2"/>
  <c r="CR10"/>
  <c r="CR16"/>
  <c r="CR27"/>
  <c r="CR65"/>
  <c r="CR83"/>
  <c r="CR135"/>
  <c r="CU153"/>
  <c r="CU158"/>
  <c r="CU196"/>
  <c r="CU199"/>
  <c r="CU202"/>
  <c r="CU212"/>
  <c r="CU218"/>
  <c r="CU221"/>
  <c r="CU250"/>
  <c r="CU252"/>
  <c r="CU278"/>
  <c r="CU296"/>
  <c r="CU401"/>
  <c r="CU419"/>
  <c r="CU424"/>
  <c r="CU436"/>
  <c r="CU448"/>
  <c r="BE169" i="5"/>
  <c r="CF169" s="1"/>
  <c r="DB9" i="2"/>
  <c r="DJ18"/>
  <c r="DV18"/>
  <c r="CU137"/>
  <c r="CU183"/>
  <c r="CU207"/>
  <c r="CU215"/>
  <c r="CU243"/>
  <c r="CU254"/>
  <c r="CU256"/>
  <c r="CU267"/>
  <c r="CU285"/>
  <c r="CU303"/>
  <c r="CU309"/>
  <c r="CU313"/>
  <c r="CU317"/>
  <c r="CU345"/>
  <c r="CU381"/>
  <c r="CU393"/>
  <c r="CU397"/>
  <c r="CU408"/>
  <c r="CU427"/>
  <c r="CU433"/>
  <c r="CU439"/>
  <c r="CU445"/>
  <c r="CU451"/>
  <c r="M123" i="1"/>
  <c r="M42"/>
  <c r="H59"/>
  <c r="J59" s="1"/>
  <c r="H84"/>
  <c r="J84" s="1"/>
  <c r="H92"/>
  <c r="J92" s="1"/>
  <c r="H100"/>
  <c r="J100" s="1"/>
  <c r="H123"/>
  <c r="J123" s="1"/>
  <c r="M129"/>
  <c r="M141"/>
  <c r="I154"/>
  <c r="K154" s="1"/>
  <c r="M173"/>
  <c r="H186"/>
  <c r="J186" s="1"/>
  <c r="H192"/>
  <c r="J192" s="1"/>
  <c r="M212"/>
  <c r="I218"/>
  <c r="K218" s="1"/>
  <c r="I224"/>
  <c r="K224" s="1"/>
  <c r="I230"/>
  <c r="K230" s="1"/>
  <c r="I236"/>
  <c r="K236" s="1"/>
  <c r="I243"/>
  <c r="K243" s="1"/>
  <c r="I250"/>
  <c r="K250" s="1"/>
  <c r="I256"/>
  <c r="K256" s="1"/>
  <c r="I262"/>
  <c r="K262" s="1"/>
  <c r="I268"/>
  <c r="K268" s="1"/>
  <c r="I274"/>
  <c r="K274" s="1"/>
  <c r="I280"/>
  <c r="K280" s="1"/>
  <c r="I286"/>
  <c r="K286" s="1"/>
  <c r="I292"/>
  <c r="K292" s="1"/>
  <c r="I298"/>
  <c r="K298" s="1"/>
  <c r="I304"/>
  <c r="K304" s="1"/>
  <c r="N81" i="4"/>
  <c r="X13" i="5"/>
  <c r="CC13" s="1"/>
  <c r="BE23"/>
  <c r="CF23" s="1"/>
  <c r="BP33"/>
  <c r="CG33" s="1"/>
  <c r="BE43"/>
  <c r="CF43" s="1"/>
  <c r="AI67"/>
  <c r="CD67" s="1"/>
  <c r="CA97"/>
  <c r="CH97" s="1"/>
  <c r="CA99"/>
  <c r="CH99" s="1"/>
  <c r="BP100"/>
  <c r="CG100" s="1"/>
  <c r="CA125"/>
  <c r="CH125" s="1"/>
  <c r="CA133"/>
  <c r="CH133" s="1"/>
  <c r="AI193"/>
  <c r="CD193" s="1"/>
  <c r="AI195"/>
  <c r="CD195" s="1"/>
  <c r="AI243"/>
  <c r="CD243" s="1"/>
  <c r="AI263"/>
  <c r="CD263" s="1"/>
  <c r="AI265"/>
  <c r="CD265" s="1"/>
  <c r="AI295"/>
  <c r="CD295" s="1"/>
  <c r="AI299"/>
  <c r="CD299" s="1"/>
  <c r="M29" i="1"/>
  <c r="AN35"/>
  <c r="BE32" i="5"/>
  <c r="CF32" s="1"/>
  <c r="BE181"/>
  <c r="CF181" s="1"/>
  <c r="CA185"/>
  <c r="CH185" s="1"/>
  <c r="AI223"/>
  <c r="CD223" s="1"/>
  <c r="AI227"/>
  <c r="CD227" s="1"/>
  <c r="AI229"/>
  <c r="CD229" s="1"/>
  <c r="M147" i="1"/>
  <c r="M9"/>
  <c r="H35"/>
  <c r="J35" s="1"/>
  <c r="H147"/>
  <c r="J147" s="1"/>
  <c r="H153"/>
  <c r="J153" s="1"/>
  <c r="I172"/>
  <c r="K172" s="1"/>
  <c r="M191"/>
  <c r="I217"/>
  <c r="K217" s="1"/>
  <c r="I223"/>
  <c r="K223" s="1"/>
  <c r="I229"/>
  <c r="K229" s="1"/>
  <c r="I235"/>
  <c r="K235" s="1"/>
  <c r="I242"/>
  <c r="K242" s="1"/>
  <c r="I249"/>
  <c r="K249" s="1"/>
  <c r="I255"/>
  <c r="K255" s="1"/>
  <c r="I261"/>
  <c r="K261" s="1"/>
  <c r="I267"/>
  <c r="K267" s="1"/>
  <c r="I273"/>
  <c r="K273" s="1"/>
  <c r="I279"/>
  <c r="K279" s="1"/>
  <c r="I285"/>
  <c r="K285" s="1"/>
  <c r="I291"/>
  <c r="K291" s="1"/>
  <c r="I297"/>
  <c r="K297" s="1"/>
  <c r="I303"/>
  <c r="K303" s="1"/>
  <c r="I309"/>
  <c r="K309" s="1"/>
  <c r="N13" i="4"/>
  <c r="N25"/>
  <c r="N157"/>
  <c r="CA104" i="5"/>
  <c r="CH104" s="1"/>
  <c r="X105"/>
  <c r="CC105" s="1"/>
  <c r="AI135"/>
  <c r="CD135" s="1"/>
  <c r="BE136"/>
  <c r="CF136" s="1"/>
  <c r="CA137"/>
  <c r="CH137" s="1"/>
  <c r="BE145"/>
  <c r="CF145" s="1"/>
  <c r="AI169"/>
  <c r="CD169" s="1"/>
  <c r="BE310"/>
  <c r="CF310" s="1"/>
  <c r="M165" i="1"/>
  <c r="X111" i="5"/>
  <c r="CC111" s="1"/>
  <c r="AI125"/>
  <c r="CD125" s="1"/>
  <c r="AI171"/>
  <c r="CD171" s="1"/>
  <c r="BE224"/>
  <c r="CF224" s="1"/>
  <c r="CA225"/>
  <c r="CH225" s="1"/>
  <c r="BE262"/>
  <c r="CF262" s="1"/>
  <c r="BE274"/>
  <c r="CF274" s="1"/>
  <c r="BE298"/>
  <c r="CF298" s="1"/>
  <c r="AI303"/>
  <c r="CD303" s="1"/>
  <c r="BE305"/>
  <c r="CF305" s="1"/>
  <c r="M8" i="1"/>
  <c r="M28"/>
  <c r="M97"/>
  <c r="I127"/>
  <c r="K127" s="1"/>
  <c r="M152"/>
  <c r="H165"/>
  <c r="J165" s="1"/>
  <c r="H171"/>
  <c r="J171" s="1"/>
  <c r="I190"/>
  <c r="K190" s="1"/>
  <c r="M211"/>
  <c r="I216"/>
  <c r="K216" s="1"/>
  <c r="I222"/>
  <c r="K222" s="1"/>
  <c r="I228"/>
  <c r="K228" s="1"/>
  <c r="I234"/>
  <c r="K234" s="1"/>
  <c r="I241"/>
  <c r="K241" s="1"/>
  <c r="I247"/>
  <c r="K247" s="1"/>
  <c r="I254"/>
  <c r="K254" s="1"/>
  <c r="I260"/>
  <c r="K260" s="1"/>
  <c r="I266"/>
  <c r="K266" s="1"/>
  <c r="I272"/>
  <c r="K272" s="1"/>
  <c r="I278"/>
  <c r="K278" s="1"/>
  <c r="I284"/>
  <c r="K284" s="1"/>
  <c r="I290"/>
  <c r="K290" s="1"/>
  <c r="I296"/>
  <c r="K296" s="1"/>
  <c r="I302"/>
  <c r="K302" s="1"/>
  <c r="I308"/>
  <c r="K308" s="1"/>
  <c r="N125" i="4"/>
  <c r="M150"/>
  <c r="BE52" i="5"/>
  <c r="CF52" s="1"/>
  <c r="CA70"/>
  <c r="CH70" s="1"/>
  <c r="CA89"/>
  <c r="CH89" s="1"/>
  <c r="CA92"/>
  <c r="CH92" s="1"/>
  <c r="CA103"/>
  <c r="CH103" s="1"/>
  <c r="AT105"/>
  <c r="CE105" s="1"/>
  <c r="BP106"/>
  <c r="CG106" s="1"/>
  <c r="AI107"/>
  <c r="CD107" s="1"/>
  <c r="AI108"/>
  <c r="CD108" s="1"/>
  <c r="BE138"/>
  <c r="CF138" s="1"/>
  <c r="AI139"/>
  <c r="CD139" s="1"/>
  <c r="AI141"/>
  <c r="CD141" s="1"/>
  <c r="AI145"/>
  <c r="CD145" s="1"/>
  <c r="AI157"/>
  <c r="CD157" s="1"/>
  <c r="BE205"/>
  <c r="CF205" s="1"/>
  <c r="BE265"/>
  <c r="CF265" s="1"/>
  <c r="BE269"/>
  <c r="CF269" s="1"/>
  <c r="N85" i="4"/>
  <c r="N89"/>
  <c r="M151"/>
  <c r="X17" i="5"/>
  <c r="CC17" s="1"/>
  <c r="CA21"/>
  <c r="CH21" s="1"/>
  <c r="X58"/>
  <c r="CC58" s="1"/>
  <c r="BE75"/>
  <c r="CF75" s="1"/>
  <c r="CA76"/>
  <c r="CH76" s="1"/>
  <c r="AI78"/>
  <c r="CD78" s="1"/>
  <c r="BE229"/>
  <c r="CF229" s="1"/>
  <c r="BE236"/>
  <c r="CF236" s="1"/>
  <c r="BE238"/>
  <c r="CF238" s="1"/>
  <c r="BE240"/>
  <c r="CF240" s="1"/>
  <c r="M39" i="1"/>
  <c r="H45"/>
  <c r="J45" s="1"/>
  <c r="H62"/>
  <c r="J62" s="1"/>
  <c r="H70"/>
  <c r="J70" s="1"/>
  <c r="H126"/>
  <c r="J126" s="1"/>
  <c r="H138"/>
  <c r="J138" s="1"/>
  <c r="M170"/>
  <c r="H183"/>
  <c r="J183" s="1"/>
  <c r="H189"/>
  <c r="J189" s="1"/>
  <c r="I215"/>
  <c r="K215" s="1"/>
  <c r="I221"/>
  <c r="K221" s="1"/>
  <c r="I227"/>
  <c r="K227" s="1"/>
  <c r="I233"/>
  <c r="K233" s="1"/>
  <c r="I240"/>
  <c r="K240" s="1"/>
  <c r="I246"/>
  <c r="K246" s="1"/>
  <c r="I253"/>
  <c r="K253" s="1"/>
  <c r="I259"/>
  <c r="K259" s="1"/>
  <c r="I265"/>
  <c r="K265" s="1"/>
  <c r="I271"/>
  <c r="K271" s="1"/>
  <c r="I277"/>
  <c r="K277" s="1"/>
  <c r="I283"/>
  <c r="K283" s="1"/>
  <c r="I289"/>
  <c r="K289" s="1"/>
  <c r="I295"/>
  <c r="K295" s="1"/>
  <c r="I301"/>
  <c r="K301" s="1"/>
  <c r="I307"/>
  <c r="K307" s="1"/>
  <c r="M152" i="4"/>
  <c r="N165"/>
  <c r="N166"/>
  <c r="N200"/>
  <c r="N202"/>
  <c r="M214"/>
  <c r="N215"/>
  <c r="M216"/>
  <c r="M217"/>
  <c r="M219"/>
  <c r="M220"/>
  <c r="M221"/>
  <c r="M222"/>
  <c r="N224"/>
  <c r="M225"/>
  <c r="CA5" i="5"/>
  <c r="CH5" s="1"/>
  <c r="AI56"/>
  <c r="CD56" s="1"/>
  <c r="CA57"/>
  <c r="CH57" s="1"/>
  <c r="AI59"/>
  <c r="CD59" s="1"/>
  <c r="CA61"/>
  <c r="CH61" s="1"/>
  <c r="BE66"/>
  <c r="CF66" s="1"/>
  <c r="X70"/>
  <c r="CC70" s="1"/>
  <c r="AT112"/>
  <c r="CE112" s="1"/>
  <c r="BE190"/>
  <c r="CF190" s="1"/>
  <c r="BE193"/>
  <c r="CF193" s="1"/>
  <c r="BE197"/>
  <c r="CF197" s="1"/>
  <c r="AI5"/>
  <c r="CD5" s="1"/>
  <c r="CA14"/>
  <c r="CH14" s="1"/>
  <c r="AI21"/>
  <c r="CD21" s="1"/>
  <c r="AI24"/>
  <c r="CD24" s="1"/>
  <c r="AI29"/>
  <c r="CD29" s="1"/>
  <c r="BP30"/>
  <c r="CG30" s="1"/>
  <c r="BP31"/>
  <c r="CG31" s="1"/>
  <c r="CA37"/>
  <c r="CH37" s="1"/>
  <c r="CA40"/>
  <c r="CH40" s="1"/>
  <c r="CA78"/>
  <c r="CH78" s="1"/>
  <c r="BE126"/>
  <c r="CF126" s="1"/>
  <c r="CA313"/>
  <c r="CH313" s="1"/>
  <c r="M25" i="1"/>
  <c r="M69"/>
  <c r="H86"/>
  <c r="J86" s="1"/>
  <c r="H94"/>
  <c r="J94" s="1"/>
  <c r="H102"/>
  <c r="J102" s="1"/>
  <c r="M125"/>
  <c r="M137"/>
  <c r="H150"/>
  <c r="J150" s="1"/>
  <c r="H156"/>
  <c r="J156" s="1"/>
  <c r="M188"/>
  <c r="M210"/>
  <c r="I214"/>
  <c r="K214" s="1"/>
  <c r="I220"/>
  <c r="K220" s="1"/>
  <c r="I226"/>
  <c r="K226" s="1"/>
  <c r="I232"/>
  <c r="K232" s="1"/>
  <c r="I239"/>
  <c r="K239" s="1"/>
  <c r="I245"/>
  <c r="K245" s="1"/>
  <c r="I252"/>
  <c r="K252" s="1"/>
  <c r="I258"/>
  <c r="K258" s="1"/>
  <c r="I264"/>
  <c r="K264" s="1"/>
  <c r="I270"/>
  <c r="K270" s="1"/>
  <c r="I276"/>
  <c r="K276" s="1"/>
  <c r="I282"/>
  <c r="K282" s="1"/>
  <c r="I288"/>
  <c r="K288" s="1"/>
  <c r="I294"/>
  <c r="K294" s="1"/>
  <c r="I300"/>
  <c r="K300" s="1"/>
  <c r="I306"/>
  <c r="K306" s="1"/>
  <c r="N11" i="4"/>
  <c r="N23"/>
  <c r="N68"/>
  <c r="N95"/>
  <c r="N101"/>
  <c r="M154"/>
  <c r="BE5" i="5"/>
  <c r="CF5" s="1"/>
  <c r="M6"/>
  <c r="CB6" s="1"/>
  <c r="X8"/>
  <c r="CC8" s="1"/>
  <c r="AI11"/>
  <c r="CD11" s="1"/>
  <c r="AI48"/>
  <c r="CD48" s="1"/>
  <c r="CA59"/>
  <c r="CH59" s="1"/>
  <c r="BE121"/>
  <c r="CF121" s="1"/>
  <c r="BE125"/>
  <c r="CF125" s="1"/>
  <c r="BE133"/>
  <c r="CF133" s="1"/>
  <c r="BE157"/>
  <c r="CF157" s="1"/>
  <c r="BE164"/>
  <c r="CF164" s="1"/>
  <c r="BE166"/>
  <c r="CF166" s="1"/>
  <c r="BE168"/>
  <c r="CF168" s="1"/>
  <c r="BE243"/>
  <c r="CF243" s="1"/>
  <c r="CA247"/>
  <c r="CH247" s="1"/>
  <c r="BE250"/>
  <c r="CF250" s="1"/>
  <c r="BE252"/>
  <c r="CF252" s="1"/>
  <c r="CA277"/>
  <c r="CH277" s="1"/>
  <c r="BE279"/>
  <c r="CF279" s="1"/>
  <c r="CA279"/>
  <c r="CH279" s="1"/>
  <c r="CA281"/>
  <c r="CH281" s="1"/>
  <c r="M12" i="1"/>
  <c r="M24"/>
  <c r="H37"/>
  <c r="J37" s="1"/>
  <c r="AN53"/>
  <c r="H68"/>
  <c r="J68" s="1"/>
  <c r="M85"/>
  <c r="M93"/>
  <c r="M101"/>
  <c r="I130"/>
  <c r="K130" s="1"/>
  <c r="M136"/>
  <c r="M155"/>
  <c r="H168"/>
  <c r="J168" s="1"/>
  <c r="H174"/>
  <c r="J174" s="1"/>
  <c r="I219"/>
  <c r="K219" s="1"/>
  <c r="I225"/>
  <c r="K225" s="1"/>
  <c r="I231"/>
  <c r="K231" s="1"/>
  <c r="I237"/>
  <c r="K237" s="1"/>
  <c r="I244"/>
  <c r="K244" s="1"/>
  <c r="I251"/>
  <c r="K251" s="1"/>
  <c r="I257"/>
  <c r="K257" s="1"/>
  <c r="I263"/>
  <c r="K263" s="1"/>
  <c r="I269"/>
  <c r="K269" s="1"/>
  <c r="I275"/>
  <c r="K275" s="1"/>
  <c r="I281"/>
  <c r="K281" s="1"/>
  <c r="I287"/>
  <c r="K287" s="1"/>
  <c r="I293"/>
  <c r="K293" s="1"/>
  <c r="I299"/>
  <c r="K299" s="1"/>
  <c r="I305"/>
  <c r="K305" s="1"/>
  <c r="N10" i="4"/>
  <c r="N22"/>
  <c r="N93"/>
  <c r="N94"/>
  <c r="M138"/>
  <c r="M139"/>
  <c r="M140"/>
  <c r="M143"/>
  <c r="BP9" i="5"/>
  <c r="CG9" s="1"/>
  <c r="BE85"/>
  <c r="CF85" s="1"/>
  <c r="BE98"/>
  <c r="CF98" s="1"/>
  <c r="BE253"/>
  <c r="CF253" s="1"/>
  <c r="CA257"/>
  <c r="CH257" s="1"/>
  <c r="AI277"/>
  <c r="CD277" s="1"/>
  <c r="BE286"/>
  <c r="CF286" s="1"/>
  <c r="CA288"/>
  <c r="CH288" s="1"/>
  <c r="BE289"/>
  <c r="CF289" s="1"/>
  <c r="BE301"/>
  <c r="CF301" s="1"/>
  <c r="AN59" i="1"/>
  <c r="M186"/>
  <c r="M192"/>
  <c r="N71" i="4"/>
  <c r="N83"/>
  <c r="N97"/>
  <c r="AT29" i="5"/>
  <c r="CE29" s="1"/>
  <c r="BE71"/>
  <c r="CF71" s="1"/>
  <c r="BE171"/>
  <c r="CF171" s="1"/>
  <c r="CA171"/>
  <c r="CH171" s="1"/>
  <c r="CA175"/>
  <c r="CH175" s="1"/>
  <c r="BE178"/>
  <c r="CF178" s="1"/>
  <c r="BE180"/>
  <c r="CF180" s="1"/>
  <c r="BE214"/>
  <c r="CF214" s="1"/>
  <c r="BE217"/>
  <c r="CF217" s="1"/>
  <c r="AI241"/>
  <c r="CD241" s="1"/>
  <c r="AI267"/>
  <c r="CD267" s="1"/>
  <c r="CR38" i="2"/>
  <c r="G38" i="4"/>
  <c r="CR78" i="2"/>
  <c r="G78" i="4"/>
  <c r="H39" i="1"/>
  <c r="J39" s="1"/>
  <c r="AN42"/>
  <c r="H46"/>
  <c r="J46" s="1"/>
  <c r="H57"/>
  <c r="J57" s="1"/>
  <c r="AN60"/>
  <c r="H66"/>
  <c r="J66" s="1"/>
  <c r="M73"/>
  <c r="H80"/>
  <c r="J80" s="1"/>
  <c r="H109"/>
  <c r="J109" s="1"/>
  <c r="M112"/>
  <c r="H127"/>
  <c r="J127" s="1"/>
  <c r="M130"/>
  <c r="H134"/>
  <c r="J134" s="1"/>
  <c r="H145"/>
  <c r="J145" s="1"/>
  <c r="M148"/>
  <c r="H152"/>
  <c r="J152" s="1"/>
  <c r="H163"/>
  <c r="J163" s="1"/>
  <c r="M166"/>
  <c r="H170"/>
  <c r="J170" s="1"/>
  <c r="H181"/>
  <c r="J181" s="1"/>
  <c r="M184"/>
  <c r="H188"/>
  <c r="J188" s="1"/>
  <c r="H199"/>
  <c r="J199" s="1"/>
  <c r="M202"/>
  <c r="I207"/>
  <c r="K207" s="1"/>
  <c r="CR9" i="2"/>
  <c r="DB11"/>
  <c r="DJ19"/>
  <c r="DV19"/>
  <c r="CR21"/>
  <c r="DB23"/>
  <c r="DB28"/>
  <c r="DB31"/>
  <c r="DJ32"/>
  <c r="DV32"/>
  <c r="DC39"/>
  <c r="DT41"/>
  <c r="DC42"/>
  <c r="DC49"/>
  <c r="DB56"/>
  <c r="DD85"/>
  <c r="DF89"/>
  <c r="DP97"/>
  <c r="CU106"/>
  <c r="DC36"/>
  <c r="DF38"/>
  <c r="DB42"/>
  <c r="DC52"/>
  <c r="DC59"/>
  <c r="DH65"/>
  <c r="DH69"/>
  <c r="DD75"/>
  <c r="DF79"/>
  <c r="DF95"/>
  <c r="DB97"/>
  <c r="DC100"/>
  <c r="DH100"/>
  <c r="DH86"/>
  <c r="DH74"/>
  <c r="DH98"/>
  <c r="DH84"/>
  <c r="DH72"/>
  <c r="DH96"/>
  <c r="DH82"/>
  <c r="DH70"/>
  <c r="DH94"/>
  <c r="DH80"/>
  <c r="DH68"/>
  <c r="DH90"/>
  <c r="DH78"/>
  <c r="DH102"/>
  <c r="DH88"/>
  <c r="DH76"/>
  <c r="DH64"/>
  <c r="DT62"/>
  <c r="DT60"/>
  <c r="DT58"/>
  <c r="DT56"/>
  <c r="DT54"/>
  <c r="DT52"/>
  <c r="DT50"/>
  <c r="DT48"/>
  <c r="DT46"/>
  <c r="DT44"/>
  <c r="DT42"/>
  <c r="DT40"/>
  <c r="DT38"/>
  <c r="G68" i="4"/>
  <c r="CR68" i="2"/>
  <c r="G82" i="4"/>
  <c r="CR82" i="2"/>
  <c r="A2" i="1"/>
  <c r="AN38"/>
  <c r="H49"/>
  <c r="J49" s="1"/>
  <c r="AN56"/>
  <c r="M65"/>
  <c r="H72"/>
  <c r="J72" s="1"/>
  <c r="M108"/>
  <c r="M115"/>
  <c r="M126"/>
  <c r="M133"/>
  <c r="H137"/>
  <c r="J137" s="1"/>
  <c r="M144"/>
  <c r="M151"/>
  <c r="H155"/>
  <c r="J155" s="1"/>
  <c r="M162"/>
  <c r="M169"/>
  <c r="H173"/>
  <c r="J173" s="1"/>
  <c r="M180"/>
  <c r="M187"/>
  <c r="H191"/>
  <c r="J191" s="1"/>
  <c r="I206"/>
  <c r="K206" s="1"/>
  <c r="DJ9" i="2"/>
  <c r="DV9"/>
  <c r="CR11"/>
  <c r="DB13"/>
  <c r="DJ21"/>
  <c r="DV21"/>
  <c r="CR23"/>
  <c r="DB25"/>
  <c r="DJ26"/>
  <c r="DV26"/>
  <c r="CR28"/>
  <c r="DC33"/>
  <c r="DB36"/>
  <c r="DC45"/>
  <c r="DB52"/>
  <c r="DT61"/>
  <c r="DH73"/>
  <c r="DD89"/>
  <c r="DH92"/>
  <c r="DH93"/>
  <c r="DH101"/>
  <c r="CU105"/>
  <c r="CU124"/>
  <c r="G72" i="4"/>
  <c r="CR72" i="2"/>
  <c r="H38" i="1"/>
  <c r="J38" s="1"/>
  <c r="AN52"/>
  <c r="H56"/>
  <c r="J56" s="1"/>
  <c r="M122"/>
  <c r="I133"/>
  <c r="K133" s="1"/>
  <c r="M140"/>
  <c r="I151"/>
  <c r="K151" s="1"/>
  <c r="M158"/>
  <c r="I169"/>
  <c r="K169" s="1"/>
  <c r="M176"/>
  <c r="I187"/>
  <c r="K187" s="1"/>
  <c r="M194"/>
  <c r="DJ16" i="2"/>
  <c r="CU16" s="1"/>
  <c r="DV16"/>
  <c r="DB20"/>
  <c r="DT47"/>
  <c r="DC48"/>
  <c r="DC55"/>
  <c r="DF65"/>
  <c r="CU65" s="1"/>
  <c r="DF69"/>
  <c r="DD79"/>
  <c r="DH87"/>
  <c r="DF98"/>
  <c r="DF84"/>
  <c r="DF72"/>
  <c r="DF60"/>
  <c r="DF58"/>
  <c r="DF56"/>
  <c r="DF54"/>
  <c r="DF52"/>
  <c r="DF50"/>
  <c r="DF48"/>
  <c r="DF46"/>
  <c r="DF44"/>
  <c r="DF42"/>
  <c r="DF96"/>
  <c r="DF82"/>
  <c r="DF70"/>
  <c r="DF94"/>
  <c r="DF80"/>
  <c r="DF68"/>
  <c r="DF90"/>
  <c r="DF78"/>
  <c r="DF66"/>
  <c r="DF61"/>
  <c r="DF59"/>
  <c r="DF57"/>
  <c r="DF55"/>
  <c r="DF53"/>
  <c r="DF51"/>
  <c r="DF49"/>
  <c r="DF47"/>
  <c r="DF45"/>
  <c r="DF43"/>
  <c r="DF41"/>
  <c r="DF39"/>
  <c r="DF37"/>
  <c r="DF35"/>
  <c r="DF33"/>
  <c r="DF102"/>
  <c r="DF88"/>
  <c r="DF76"/>
  <c r="DF100"/>
  <c r="DF86"/>
  <c r="DF74"/>
  <c r="DF62"/>
  <c r="CR40"/>
  <c r="G40" i="4"/>
  <c r="M40" s="1"/>
  <c r="G86"/>
  <c r="CR86" i="2"/>
  <c r="H98" i="1"/>
  <c r="J98" s="1"/>
  <c r="H140"/>
  <c r="J140" s="1"/>
  <c r="M154"/>
  <c r="H158"/>
  <c r="J158" s="1"/>
  <c r="M172"/>
  <c r="H176"/>
  <c r="J176" s="1"/>
  <c r="M190"/>
  <c r="I205"/>
  <c r="K205" s="1"/>
  <c r="DJ11" i="2"/>
  <c r="DV11"/>
  <c r="CR13"/>
  <c r="DB15"/>
  <c r="DJ23"/>
  <c r="DV23"/>
  <c r="CR25"/>
  <c r="DJ28"/>
  <c r="DV28"/>
  <c r="DB30"/>
  <c r="DJ31"/>
  <c r="DV31"/>
  <c r="DC38"/>
  <c r="DC41"/>
  <c r="DB48"/>
  <c r="DT57"/>
  <c r="DC58"/>
  <c r="DC62"/>
  <c r="CR70"/>
  <c r="DF73"/>
  <c r="DH77"/>
  <c r="DF92"/>
  <c r="DF93"/>
  <c r="DB95"/>
  <c r="DC98"/>
  <c r="DF101"/>
  <c r="DQ97"/>
  <c r="DQ95"/>
  <c r="DQ93"/>
  <c r="DQ101"/>
  <c r="DQ99"/>
  <c r="EP143"/>
  <c r="EP148"/>
  <c r="EP146"/>
  <c r="EP144"/>
  <c r="EP147"/>
  <c r="EP145"/>
  <c r="G64" i="4"/>
  <c r="M64" s="1"/>
  <c r="CR64" i="2"/>
  <c r="G76" i="4"/>
  <c r="CR76" i="2"/>
  <c r="DB27"/>
  <c r="DC35"/>
  <c r="DB38"/>
  <c r="DF40"/>
  <c r="DT43"/>
  <c r="DC44"/>
  <c r="DC51"/>
  <c r="DB58"/>
  <c r="DD69"/>
  <c r="CU69" s="1"/>
  <c r="DF87"/>
  <c r="DH91"/>
  <c r="DQ98"/>
  <c r="DH99"/>
  <c r="CU132"/>
  <c r="N35" i="4"/>
  <c r="N47"/>
  <c r="N59"/>
  <c r="N155"/>
  <c r="DD146" i="2"/>
  <c r="DD82"/>
  <c r="CU82" s="1"/>
  <c r="DD70"/>
  <c r="CU70" s="1"/>
  <c r="DD144"/>
  <c r="DD80"/>
  <c r="DD68"/>
  <c r="DD90"/>
  <c r="DD78"/>
  <c r="DD147"/>
  <c r="DD88"/>
  <c r="CU88" s="1"/>
  <c r="DD76"/>
  <c r="DD145"/>
  <c r="DD86"/>
  <c r="CU86" s="1"/>
  <c r="DD74"/>
  <c r="CU74" s="1"/>
  <c r="DD143"/>
  <c r="CU143" s="1"/>
  <c r="DD148"/>
  <c r="DD84"/>
  <c r="DD72"/>
  <c r="DP96"/>
  <c r="DP94"/>
  <c r="DP102"/>
  <c r="DP100"/>
  <c r="DP98"/>
  <c r="CR31"/>
  <c r="G31" i="4"/>
  <c r="CR34" i="2"/>
  <c r="G34" i="4"/>
  <c r="M34" s="1"/>
  <c r="CR90" i="2"/>
  <c r="G90" i="4"/>
  <c r="M121" i="1"/>
  <c r="H125"/>
  <c r="J125" s="1"/>
  <c r="M139"/>
  <c r="H143"/>
  <c r="J143" s="1"/>
  <c r="M157"/>
  <c r="H161"/>
  <c r="J161" s="1"/>
  <c r="M175"/>
  <c r="H179"/>
  <c r="J179" s="1"/>
  <c r="I204"/>
  <c r="K204" s="1"/>
  <c r="CR3" i="2"/>
  <c r="DJ13"/>
  <c r="DV13"/>
  <c r="CR15"/>
  <c r="DB17"/>
  <c r="DJ25"/>
  <c r="DV25"/>
  <c r="CR30"/>
  <c r="DB44"/>
  <c r="CU44" s="1"/>
  <c r="DT53"/>
  <c r="DC54"/>
  <c r="DH67"/>
  <c r="DD73"/>
  <c r="CU73" s="1"/>
  <c r="DF77"/>
  <c r="DH81"/>
  <c r="DD92"/>
  <c r="DP93"/>
  <c r="DP101"/>
  <c r="CU126"/>
  <c r="CU135"/>
  <c r="DC95"/>
  <c r="DC93"/>
  <c r="DC101"/>
  <c r="DC99"/>
  <c r="DC97"/>
  <c r="G80" i="4"/>
  <c r="CR80" i="2"/>
  <c r="AN33" i="1"/>
  <c r="AN51"/>
  <c r="M33"/>
  <c r="AN40"/>
  <c r="AN58"/>
  <c r="I139"/>
  <c r="K139" s="1"/>
  <c r="I157"/>
  <c r="K157" s="1"/>
  <c r="I175"/>
  <c r="K175" s="1"/>
  <c r="I193"/>
  <c r="K193" s="1"/>
  <c r="M209"/>
  <c r="DJ20" i="2"/>
  <c r="DV20"/>
  <c r="DB24"/>
  <c r="DB29"/>
  <c r="CU29" s="1"/>
  <c r="DF34"/>
  <c r="DC47"/>
  <c r="DB54"/>
  <c r="DF64"/>
  <c r="CU64" s="1"/>
  <c r="DH71"/>
  <c r="CU83"/>
  <c r="DD87"/>
  <c r="CU87" s="1"/>
  <c r="DF91"/>
  <c r="DB93"/>
  <c r="DC96"/>
  <c r="DF99"/>
  <c r="CU107"/>
  <c r="CU111"/>
  <c r="CU115"/>
  <c r="CU123"/>
  <c r="DB94"/>
  <c r="DB61"/>
  <c r="CU61" s="1"/>
  <c r="DB59"/>
  <c r="DB57"/>
  <c r="DB55"/>
  <c r="DB53"/>
  <c r="DB51"/>
  <c r="DB49"/>
  <c r="DB47"/>
  <c r="DB45"/>
  <c r="DB43"/>
  <c r="DB41"/>
  <c r="DB39"/>
  <c r="DB37"/>
  <c r="DB35"/>
  <c r="CU35" s="1"/>
  <c r="DB33"/>
  <c r="CU33" s="1"/>
  <c r="DB102"/>
  <c r="DB100"/>
  <c r="DB62"/>
  <c r="DB98"/>
  <c r="DB96"/>
  <c r="M17" i="1"/>
  <c r="M51"/>
  <c r="M110"/>
  <c r="M128"/>
  <c r="M146"/>
  <c r="M164"/>
  <c r="M182"/>
  <c r="M200"/>
  <c r="AN36"/>
  <c r="H40"/>
  <c r="J40" s="1"/>
  <c r="AN47"/>
  <c r="AN54"/>
  <c r="H58"/>
  <c r="J58" s="1"/>
  <c r="H82"/>
  <c r="J82" s="1"/>
  <c r="M89"/>
  <c r="H96"/>
  <c r="J96" s="1"/>
  <c r="M124"/>
  <c r="H128"/>
  <c r="J128" s="1"/>
  <c r="M135"/>
  <c r="M142"/>
  <c r="H146"/>
  <c r="J146" s="1"/>
  <c r="M153"/>
  <c r="M160"/>
  <c r="H164"/>
  <c r="J164" s="1"/>
  <c r="M171"/>
  <c r="M178"/>
  <c r="H182"/>
  <c r="J182" s="1"/>
  <c r="M189"/>
  <c r="M196"/>
  <c r="M203"/>
  <c r="H209"/>
  <c r="J209" s="1"/>
  <c r="CR5" i="2"/>
  <c r="DB7"/>
  <c r="CU7" s="1"/>
  <c r="DJ15"/>
  <c r="DV15"/>
  <c r="CR17"/>
  <c r="DB19"/>
  <c r="CU19" s="1"/>
  <c r="DJ30"/>
  <c r="DV30"/>
  <c r="DB32"/>
  <c r="CU32" s="1"/>
  <c r="DC37"/>
  <c r="DT39"/>
  <c r="DC40"/>
  <c r="DT49"/>
  <c r="DC50"/>
  <c r="DC57"/>
  <c r="DF67"/>
  <c r="DD77"/>
  <c r="DF81"/>
  <c r="DH85"/>
  <c r="CU92"/>
  <c r="DQ96"/>
  <c r="DH97"/>
  <c r="CU148"/>
  <c r="CR36"/>
  <c r="G36" i="4"/>
  <c r="CR66" i="2"/>
  <c r="G66" i="4"/>
  <c r="G84"/>
  <c r="CR84" i="2"/>
  <c r="M27" i="1"/>
  <c r="M36"/>
  <c r="AN43"/>
  <c r="M113"/>
  <c r="I142"/>
  <c r="K142" s="1"/>
  <c r="M149"/>
  <c r="I160"/>
  <c r="K160" s="1"/>
  <c r="M167"/>
  <c r="I178"/>
  <c r="K178" s="1"/>
  <c r="M185"/>
  <c r="DJ22" i="2"/>
  <c r="CU22" s="1"/>
  <c r="DV22"/>
  <c r="DJ27"/>
  <c r="DV27"/>
  <c r="DB40"/>
  <c r="DC43"/>
  <c r="DB50"/>
  <c r="CU50" s="1"/>
  <c r="DT59"/>
  <c r="DC60"/>
  <c r="DH63"/>
  <c r="DF71"/>
  <c r="DH75"/>
  <c r="DD91"/>
  <c r="DP99"/>
  <c r="CU103"/>
  <c r="G74" i="4"/>
  <c r="CR74" i="2"/>
  <c r="M11" i="1"/>
  <c r="M54"/>
  <c r="AN61"/>
  <c r="I124"/>
  <c r="K124" s="1"/>
  <c r="M131"/>
  <c r="M16"/>
  <c r="M32"/>
  <c r="H43"/>
  <c r="J43" s="1"/>
  <c r="H61"/>
  <c r="J61" s="1"/>
  <c r="H74"/>
  <c r="J74" s="1"/>
  <c r="M81"/>
  <c r="H88"/>
  <c r="J88" s="1"/>
  <c r="H113"/>
  <c r="J113" s="1"/>
  <c r="H131"/>
  <c r="J131" s="1"/>
  <c r="H149"/>
  <c r="J149" s="1"/>
  <c r="H167"/>
  <c r="J167" s="1"/>
  <c r="H185"/>
  <c r="J185" s="1"/>
  <c r="I208"/>
  <c r="K208" s="1"/>
  <c r="DJ17" i="2"/>
  <c r="DV17"/>
  <c r="DB21"/>
  <c r="CU21" s="1"/>
  <c r="DB26"/>
  <c r="DC34"/>
  <c r="DF36"/>
  <c r="DT45"/>
  <c r="DC46"/>
  <c r="DC53"/>
  <c r="DB60"/>
  <c r="CU60" s="1"/>
  <c r="DH66"/>
  <c r="CU77"/>
  <c r="DD81"/>
  <c r="DF85"/>
  <c r="DH89"/>
  <c r="CU89" s="1"/>
  <c r="DC94"/>
  <c r="DF97"/>
  <c r="DB99"/>
  <c r="DC102"/>
  <c r="CU134"/>
  <c r="CU146"/>
  <c r="CR88"/>
  <c r="G88" i="4"/>
  <c r="DJ24" i="2"/>
  <c r="DV24"/>
  <c r="DB34"/>
  <c r="DB46"/>
  <c r="DT55"/>
  <c r="DC56"/>
  <c r="DF63"/>
  <c r="CU63" s="1"/>
  <c r="DD71"/>
  <c r="CU71" s="1"/>
  <c r="DF75"/>
  <c r="CU75" s="1"/>
  <c r="DH79"/>
  <c r="CU79" s="1"/>
  <c r="CU91"/>
  <c r="DQ94"/>
  <c r="DH95"/>
  <c r="DQ102"/>
  <c r="CU110"/>
  <c r="CU114"/>
  <c r="CU118"/>
  <c r="CU122"/>
  <c r="CU127"/>
  <c r="N149" i="4"/>
  <c r="CR165" i="2"/>
  <c r="N14" i="4"/>
  <c r="M15"/>
  <c r="M17"/>
  <c r="N17"/>
  <c r="N27"/>
  <c r="N28"/>
  <c r="N31"/>
  <c r="G48"/>
  <c r="G50"/>
  <c r="G52"/>
  <c r="N86"/>
  <c r="M87"/>
  <c r="N99"/>
  <c r="N100"/>
  <c r="M156"/>
  <c r="M157"/>
  <c r="M158"/>
  <c r="M159"/>
  <c r="M160"/>
  <c r="M161"/>
  <c r="N161"/>
  <c r="N171"/>
  <c r="N172"/>
  <c r="N175"/>
  <c r="CA6" i="5"/>
  <c r="CH6" s="1"/>
  <c r="AI10"/>
  <c r="CD10" s="1"/>
  <c r="CA11"/>
  <c r="CH11" s="1"/>
  <c r="AT12"/>
  <c r="CE12" s="1"/>
  <c r="CA24"/>
  <c r="CH24" s="1"/>
  <c r="CA25"/>
  <c r="CH25" s="1"/>
  <c r="CA28"/>
  <c r="CH28" s="1"/>
  <c r="AI31"/>
  <c r="CD31" s="1"/>
  <c r="BE42"/>
  <c r="CF42" s="1"/>
  <c r="CA54"/>
  <c r="CH54" s="1"/>
  <c r="CA58"/>
  <c r="CH58" s="1"/>
  <c r="AI66"/>
  <c r="CD66" s="1"/>
  <c r="BE68"/>
  <c r="CF68" s="1"/>
  <c r="CA77"/>
  <c r="CH77" s="1"/>
  <c r="CA79"/>
  <c r="CH79" s="1"/>
  <c r="CA80"/>
  <c r="CH80" s="1"/>
  <c r="AI81"/>
  <c r="CD81" s="1"/>
  <c r="CA82"/>
  <c r="CH82" s="1"/>
  <c r="AI82"/>
  <c r="CD82" s="1"/>
  <c r="CA83"/>
  <c r="CH83" s="1"/>
  <c r="AI84"/>
  <c r="CD84" s="1"/>
  <c r="BE103"/>
  <c r="CF103" s="1"/>
  <c r="CA110"/>
  <c r="CH110" s="1"/>
  <c r="AI111"/>
  <c r="CD111" s="1"/>
  <c r="CA129"/>
  <c r="CH129" s="1"/>
  <c r="BE130"/>
  <c r="CF130" s="1"/>
  <c r="AI137"/>
  <c r="CD137" s="1"/>
  <c r="BE151"/>
  <c r="CF151" s="1"/>
  <c r="BE153"/>
  <c r="CF153" s="1"/>
  <c r="AI153"/>
  <c r="CD153" s="1"/>
  <c r="CA153"/>
  <c r="CH153" s="1"/>
  <c r="AI161"/>
  <c r="CD161" s="1"/>
  <c r="CA161"/>
  <c r="CH161" s="1"/>
  <c r="BE202"/>
  <c r="CF202" s="1"/>
  <c r="CA215"/>
  <c r="CH215" s="1"/>
  <c r="BE297"/>
  <c r="CF297" s="1"/>
  <c r="M7" i="4"/>
  <c r="N8"/>
  <c r="M9"/>
  <c r="M10"/>
  <c r="G42"/>
  <c r="G44"/>
  <c r="G46"/>
  <c r="M46" s="1"/>
  <c r="M79"/>
  <c r="N80"/>
  <c r="M81"/>
  <c r="M82"/>
  <c r="AI6" i="5"/>
  <c r="CD6" s="1"/>
  <c r="AI9"/>
  <c r="CD9" s="1"/>
  <c r="X22"/>
  <c r="CC22" s="1"/>
  <c r="BP42"/>
  <c r="CG42" s="1"/>
  <c r="BE90"/>
  <c r="CF90" s="1"/>
  <c r="BE91"/>
  <c r="CF91" s="1"/>
  <c r="BE92"/>
  <c r="CF92" s="1"/>
  <c r="CA98"/>
  <c r="CH98" s="1"/>
  <c r="BP113"/>
  <c r="CG113" s="1"/>
  <c r="AI114"/>
  <c r="CD114" s="1"/>
  <c r="CA115"/>
  <c r="CH115" s="1"/>
  <c r="BE116"/>
  <c r="CF116" s="1"/>
  <c r="AI116"/>
  <c r="CD116" s="1"/>
  <c r="AI118"/>
  <c r="CD118" s="1"/>
  <c r="CA119"/>
  <c r="CH119" s="1"/>
  <c r="BE139"/>
  <c r="CF139" s="1"/>
  <c r="BE141"/>
  <c r="CF141" s="1"/>
  <c r="AI143"/>
  <c r="CD143" s="1"/>
  <c r="BE156"/>
  <c r="CF156" s="1"/>
  <c r="CA165"/>
  <c r="CH165" s="1"/>
  <c r="CA173"/>
  <c r="CH173" s="1"/>
  <c r="BE183"/>
  <c r="CF183" s="1"/>
  <c r="CA183"/>
  <c r="CH183" s="1"/>
  <c r="BE189"/>
  <c r="CF189" s="1"/>
  <c r="CA189"/>
  <c r="CH189" s="1"/>
  <c r="AI207"/>
  <c r="CD207" s="1"/>
  <c r="CA209"/>
  <c r="CH209" s="1"/>
  <c r="CA237"/>
  <c r="CH237" s="1"/>
  <c r="CA245"/>
  <c r="CH245" s="1"/>
  <c r="BE255"/>
  <c r="CF255" s="1"/>
  <c r="CA255"/>
  <c r="CH255" s="1"/>
  <c r="BE261"/>
  <c r="CF261" s="1"/>
  <c r="CA261"/>
  <c r="CH261" s="1"/>
  <c r="BE288"/>
  <c r="CF288" s="1"/>
  <c r="CA290"/>
  <c r="CH290" s="1"/>
  <c r="AI293"/>
  <c r="CD293" s="1"/>
  <c r="CA294"/>
  <c r="CH294" s="1"/>
  <c r="BE295"/>
  <c r="CF295" s="1"/>
  <c r="CA295"/>
  <c r="CH295" s="1"/>
  <c r="CR184" i="2"/>
  <c r="CR188"/>
  <c r="CR215"/>
  <c r="M3" i="4"/>
  <c r="M5"/>
  <c r="N5"/>
  <c r="N15"/>
  <c r="N16"/>
  <c r="N19"/>
  <c r="M72"/>
  <c r="N74"/>
  <c r="M75"/>
  <c r="M77"/>
  <c r="N77"/>
  <c r="N87"/>
  <c r="N88"/>
  <c r="N91"/>
  <c r="M144"/>
  <c r="M145"/>
  <c r="M148"/>
  <c r="N159"/>
  <c r="N160"/>
  <c r="N163"/>
  <c r="CA4" i="5"/>
  <c r="CH4" s="1"/>
  <c r="X5"/>
  <c r="CC5" s="1"/>
  <c r="AI7"/>
  <c r="CD7" s="1"/>
  <c r="CA7"/>
  <c r="CH7" s="1"/>
  <c r="BE9"/>
  <c r="CF9" s="1"/>
  <c r="AT11"/>
  <c r="CE11" s="1"/>
  <c r="BE13"/>
  <c r="CF13" s="1"/>
  <c r="CA27"/>
  <c r="CH27" s="1"/>
  <c r="AI28"/>
  <c r="CD28" s="1"/>
  <c r="CA29"/>
  <c r="CH29" s="1"/>
  <c r="BE33"/>
  <c r="CF33" s="1"/>
  <c r="BE36"/>
  <c r="CF36" s="1"/>
  <c r="CA46"/>
  <c r="CH46" s="1"/>
  <c r="BE58"/>
  <c r="CF58" s="1"/>
  <c r="BE65"/>
  <c r="CF65" s="1"/>
  <c r="BE77"/>
  <c r="CF77" s="1"/>
  <c r="AI77"/>
  <c r="CD77" s="1"/>
  <c r="AI85"/>
  <c r="CD85" s="1"/>
  <c r="BE89"/>
  <c r="CF89" s="1"/>
  <c r="BE93"/>
  <c r="CF93" s="1"/>
  <c r="CA111"/>
  <c r="CH111" s="1"/>
  <c r="AI121"/>
  <c r="CD121" s="1"/>
  <c r="BE135"/>
  <c r="CF135" s="1"/>
  <c r="AI147"/>
  <c r="CD147" s="1"/>
  <c r="AI151"/>
  <c r="CD151" s="1"/>
  <c r="BE187"/>
  <c r="CF187" s="1"/>
  <c r="CA187"/>
  <c r="CH187" s="1"/>
  <c r="AI215"/>
  <c r="CD215" s="1"/>
  <c r="CA216"/>
  <c r="CH216" s="1"/>
  <c r="BE259"/>
  <c r="CF259" s="1"/>
  <c r="CA259"/>
  <c r="CH259" s="1"/>
  <c r="BE272"/>
  <c r="CF272" s="1"/>
  <c r="BE277"/>
  <c r="CF277" s="1"/>
  <c r="AI297"/>
  <c r="CD297" s="1"/>
  <c r="CA297"/>
  <c r="CH297" s="1"/>
  <c r="BE308"/>
  <c r="CF308" s="1"/>
  <c r="BE313"/>
  <c r="CF313" s="1"/>
  <c r="M69" i="4"/>
  <c r="N143"/>
  <c r="N153"/>
  <c r="N154"/>
  <c r="CR54" i="2"/>
  <c r="CR56"/>
  <c r="CR58"/>
  <c r="CR60"/>
  <c r="U193"/>
  <c r="M193" i="1" s="1"/>
  <c r="N3" i="4"/>
  <c r="N4"/>
  <c r="N7"/>
  <c r="M60"/>
  <c r="M61"/>
  <c r="N62"/>
  <c r="M63"/>
  <c r="M65"/>
  <c r="N65"/>
  <c r="N75"/>
  <c r="N76"/>
  <c r="N79"/>
  <c r="M132"/>
  <c r="M133"/>
  <c r="M135"/>
  <c r="M137"/>
  <c r="N137"/>
  <c r="N147"/>
  <c r="N148"/>
  <c r="N151"/>
  <c r="M211"/>
  <c r="M213"/>
  <c r="N213"/>
  <c r="BE4" i="5"/>
  <c r="CF4" s="1"/>
  <c r="X4"/>
  <c r="CC4" s="1"/>
  <c r="AT5"/>
  <c r="CE5" s="1"/>
  <c r="BE7"/>
  <c r="CF7" s="1"/>
  <c r="BP13"/>
  <c r="CG13" s="1"/>
  <c r="CA16"/>
  <c r="CH16" s="1"/>
  <c r="CA22"/>
  <c r="CH22" s="1"/>
  <c r="AI25"/>
  <c r="CD25" s="1"/>
  <c r="CA26"/>
  <c r="CH26" s="1"/>
  <c r="AI27"/>
  <c r="CD27" s="1"/>
  <c r="AT30"/>
  <c r="CE30" s="1"/>
  <c r="BE31"/>
  <c r="CF31" s="1"/>
  <c r="AI46"/>
  <c r="CD46" s="1"/>
  <c r="CA47"/>
  <c r="CH47" s="1"/>
  <c r="AI53"/>
  <c r="CD53" s="1"/>
  <c r="CA55"/>
  <c r="CH55" s="1"/>
  <c r="BE61"/>
  <c r="CF61" s="1"/>
  <c r="BP66"/>
  <c r="CG66" s="1"/>
  <c r="CA68"/>
  <c r="CH68" s="1"/>
  <c r="CA73"/>
  <c r="CH73" s="1"/>
  <c r="CA74"/>
  <c r="CH74" s="1"/>
  <c r="AI74"/>
  <c r="CD74" s="1"/>
  <c r="BE81"/>
  <c r="CF81" s="1"/>
  <c r="CA105"/>
  <c r="CH105" s="1"/>
  <c r="AI110"/>
  <c r="CD110" s="1"/>
  <c r="CA131"/>
  <c r="CH131" s="1"/>
  <c r="CA135"/>
  <c r="CH135" s="1"/>
  <c r="BE146"/>
  <c r="CF146" s="1"/>
  <c r="CA151"/>
  <c r="CH151" s="1"/>
  <c r="BE152"/>
  <c r="CF152" s="1"/>
  <c r="BE161"/>
  <c r="CF161" s="1"/>
  <c r="BE162"/>
  <c r="CF162" s="1"/>
  <c r="CA203"/>
  <c r="CH203" s="1"/>
  <c r="BE213"/>
  <c r="CF213" s="1"/>
  <c r="CA213"/>
  <c r="CH213" s="1"/>
  <c r="BE233"/>
  <c r="CF233" s="1"/>
  <c r="BE285"/>
  <c r="CF285" s="1"/>
  <c r="M54" i="4"/>
  <c r="N56"/>
  <c r="N69"/>
  <c r="N70"/>
  <c r="N73"/>
  <c r="M126"/>
  <c r="M127"/>
  <c r="M128"/>
  <c r="M129"/>
  <c r="M130"/>
  <c r="M131"/>
  <c r="N131"/>
  <c r="N141"/>
  <c r="N142"/>
  <c r="N145"/>
  <c r="M198"/>
  <c r="M199"/>
  <c r="M201"/>
  <c r="M203"/>
  <c r="M204"/>
  <c r="M205"/>
  <c r="M207"/>
  <c r="M208"/>
  <c r="M209"/>
  <c r="M210"/>
  <c r="N210"/>
  <c r="N214"/>
  <c r="N221"/>
  <c r="N222"/>
  <c r="BP3" i="5"/>
  <c r="CG3" s="1"/>
  <c r="CA3"/>
  <c r="CH3" s="1"/>
  <c r="BE10"/>
  <c r="CF10" s="1"/>
  <c r="BE27"/>
  <c r="CF27" s="1"/>
  <c r="BE30"/>
  <c r="CF30" s="1"/>
  <c r="CA49"/>
  <c r="CH49" s="1"/>
  <c r="AI50"/>
  <c r="CD50" s="1"/>
  <c r="CA52"/>
  <c r="CH52" s="1"/>
  <c r="AI52"/>
  <c r="CD52" s="1"/>
  <c r="BE62"/>
  <c r="CF62" s="1"/>
  <c r="AI72"/>
  <c r="CD72" s="1"/>
  <c r="BE74"/>
  <c r="CF74" s="1"/>
  <c r="AT77"/>
  <c r="CE77" s="1"/>
  <c r="AI97"/>
  <c r="CD97" s="1"/>
  <c r="X99"/>
  <c r="CC99" s="1"/>
  <c r="X104"/>
  <c r="CC104" s="1"/>
  <c r="BE114"/>
  <c r="CF114" s="1"/>
  <c r="AI127"/>
  <c r="CD127" s="1"/>
  <c r="BE134"/>
  <c r="CF134" s="1"/>
  <c r="BE144"/>
  <c r="CF144" s="1"/>
  <c r="BE154"/>
  <c r="CF154" s="1"/>
  <c r="BE175"/>
  <c r="CF175" s="1"/>
  <c r="BE177"/>
  <c r="CF177" s="1"/>
  <c r="CA180"/>
  <c r="CH180" s="1"/>
  <c r="AI185"/>
  <c r="CD185" s="1"/>
  <c r="BE195"/>
  <c r="CF195" s="1"/>
  <c r="CA197"/>
  <c r="CH197" s="1"/>
  <c r="CA199"/>
  <c r="CH199" s="1"/>
  <c r="BE211"/>
  <c r="CF211" s="1"/>
  <c r="CA211"/>
  <c r="CH211" s="1"/>
  <c r="AI217"/>
  <c r="CD217" s="1"/>
  <c r="BE221"/>
  <c r="CF221" s="1"/>
  <c r="BE226"/>
  <c r="CF226" s="1"/>
  <c r="BE247"/>
  <c r="CF247" s="1"/>
  <c r="BE249"/>
  <c r="CF249" s="1"/>
  <c r="CA252"/>
  <c r="CH252" s="1"/>
  <c r="AI257"/>
  <c r="CD257" s="1"/>
  <c r="BE276"/>
  <c r="CF276" s="1"/>
  <c r="CA278"/>
  <c r="CH278" s="1"/>
  <c r="CA282"/>
  <c r="CH282" s="1"/>
  <c r="BE283"/>
  <c r="CF283" s="1"/>
  <c r="CA283"/>
  <c r="CH283" s="1"/>
  <c r="AI287"/>
  <c r="CD287" s="1"/>
  <c r="CA311"/>
  <c r="CH311" s="1"/>
  <c r="BE312"/>
  <c r="CF312" s="1"/>
  <c r="N50" i="4"/>
  <c r="M51"/>
  <c r="M53"/>
  <c r="N53"/>
  <c r="N63"/>
  <c r="N64"/>
  <c r="N67"/>
  <c r="M120"/>
  <c r="M121"/>
  <c r="M122"/>
  <c r="M124"/>
  <c r="N135"/>
  <c r="N136"/>
  <c r="N139"/>
  <c r="M192"/>
  <c r="M193"/>
  <c r="M194"/>
  <c r="M195"/>
  <c r="M196"/>
  <c r="M197"/>
  <c r="N197"/>
  <c r="N219"/>
  <c r="CA20" i="5"/>
  <c r="CH20" s="1"/>
  <c r="AI22"/>
  <c r="CD22" s="1"/>
  <c r="BP27"/>
  <c r="CG27" s="1"/>
  <c r="BP36"/>
  <c r="CG36" s="1"/>
  <c r="CA45"/>
  <c r="CH45" s="1"/>
  <c r="BP48"/>
  <c r="CG48" s="1"/>
  <c r="CA65"/>
  <c r="CH65" s="1"/>
  <c r="CA71"/>
  <c r="CH71" s="1"/>
  <c r="AI75"/>
  <c r="CD75" s="1"/>
  <c r="BE84"/>
  <c r="CF84" s="1"/>
  <c r="CA88"/>
  <c r="CH88" s="1"/>
  <c r="AI99"/>
  <c r="CD99" s="1"/>
  <c r="BP101"/>
  <c r="CG101" s="1"/>
  <c r="BE119"/>
  <c r="CF119" s="1"/>
  <c r="BE129"/>
  <c r="CF129" s="1"/>
  <c r="AI133"/>
  <c r="CD133" s="1"/>
  <c r="BE149"/>
  <c r="CF149" s="1"/>
  <c r="CA159"/>
  <c r="CH159" s="1"/>
  <c r="AI181"/>
  <c r="CD181" s="1"/>
  <c r="CA193"/>
  <c r="CH193" s="1"/>
  <c r="BE201"/>
  <c r="CF201" s="1"/>
  <c r="CA204"/>
  <c r="CH204" s="1"/>
  <c r="BE204"/>
  <c r="CF204" s="1"/>
  <c r="AI231"/>
  <c r="CD231" s="1"/>
  <c r="AI253"/>
  <c r="CD253" s="1"/>
  <c r="AI285"/>
  <c r="CD285" s="1"/>
  <c r="CA285"/>
  <c r="CH285" s="1"/>
  <c r="BE296"/>
  <c r="CF296" s="1"/>
  <c r="M43" i="4"/>
  <c r="N44"/>
  <c r="M45"/>
  <c r="N61"/>
  <c r="M114"/>
  <c r="M115"/>
  <c r="M117"/>
  <c r="N129"/>
  <c r="N130"/>
  <c r="N133"/>
  <c r="M186"/>
  <c r="M187"/>
  <c r="M188"/>
  <c r="M189"/>
  <c r="M190"/>
  <c r="M191"/>
  <c r="N191"/>
  <c r="N201"/>
  <c r="N205"/>
  <c r="N208"/>
  <c r="N209"/>
  <c r="CA12" i="5"/>
  <c r="CH12" s="1"/>
  <c r="AI14"/>
  <c r="CD14" s="1"/>
  <c r="AT26"/>
  <c r="CE26" s="1"/>
  <c r="X31"/>
  <c r="CC31" s="1"/>
  <c r="AI37"/>
  <c r="CD37" s="1"/>
  <c r="AI57"/>
  <c r="CD57" s="1"/>
  <c r="CA66"/>
  <c r="CH66" s="1"/>
  <c r="AI68"/>
  <c r="CD68" s="1"/>
  <c r="AI76"/>
  <c r="CD76" s="1"/>
  <c r="BP84"/>
  <c r="CG84" s="1"/>
  <c r="CA91"/>
  <c r="CH91" s="1"/>
  <c r="CA94"/>
  <c r="CH94" s="1"/>
  <c r="AI95"/>
  <c r="CD95" s="1"/>
  <c r="BP95"/>
  <c r="CG95" s="1"/>
  <c r="BP98"/>
  <c r="CG98" s="1"/>
  <c r="X98"/>
  <c r="CC98" s="1"/>
  <c r="BE111"/>
  <c r="CF111" s="1"/>
  <c r="BE127"/>
  <c r="CF127" s="1"/>
  <c r="CA127"/>
  <c r="CH127" s="1"/>
  <c r="CA139"/>
  <c r="CH139" s="1"/>
  <c r="BE140"/>
  <c r="CF140" s="1"/>
  <c r="AI173"/>
  <c r="CD173" s="1"/>
  <c r="AI177"/>
  <c r="CD177" s="1"/>
  <c r="AI179"/>
  <c r="CD179" s="1"/>
  <c r="BE188"/>
  <c r="CF188" s="1"/>
  <c r="BE199"/>
  <c r="CF199" s="1"/>
  <c r="AI219"/>
  <c r="CD219" s="1"/>
  <c r="AI245"/>
  <c r="CD245" s="1"/>
  <c r="AI249"/>
  <c r="CD249" s="1"/>
  <c r="AI251"/>
  <c r="CD251" s="1"/>
  <c r="BE260"/>
  <c r="CF260" s="1"/>
  <c r="BE267"/>
  <c r="CF267" s="1"/>
  <c r="CA267"/>
  <c r="CH267" s="1"/>
  <c r="CA269"/>
  <c r="CH269" s="1"/>
  <c r="CA276"/>
  <c r="CH276" s="1"/>
  <c r="AI289"/>
  <c r="CD289" s="1"/>
  <c r="AI291"/>
  <c r="CD291" s="1"/>
  <c r="BE293"/>
  <c r="CF293" s="1"/>
  <c r="CA301"/>
  <c r="CH301" s="1"/>
  <c r="BE303"/>
  <c r="CF303" s="1"/>
  <c r="CA303"/>
  <c r="CH303" s="1"/>
  <c r="CA305"/>
  <c r="CH305" s="1"/>
  <c r="CA312"/>
  <c r="CH312" s="1"/>
  <c r="CR145" i="2"/>
  <c r="CR185"/>
  <c r="CR187"/>
  <c r="M36" i="4"/>
  <c r="N38"/>
  <c r="M39"/>
  <c r="M41"/>
  <c r="N41"/>
  <c r="N55"/>
  <c r="M108"/>
  <c r="M109"/>
  <c r="N123"/>
  <c r="N124"/>
  <c r="N127"/>
  <c r="M180"/>
  <c r="M181"/>
  <c r="M182"/>
  <c r="M183"/>
  <c r="M184"/>
  <c r="M185"/>
  <c r="N185"/>
  <c r="N195"/>
  <c r="N196"/>
  <c r="N199"/>
  <c r="X6" i="5"/>
  <c r="CC6" s="1"/>
  <c r="BP6"/>
  <c r="CG6" s="1"/>
  <c r="AI13"/>
  <c r="CD13" s="1"/>
  <c r="CA13"/>
  <c r="CH13" s="1"/>
  <c r="X18"/>
  <c r="CC18" s="1"/>
  <c r="AT19"/>
  <c r="CE19" s="1"/>
  <c r="BE20"/>
  <c r="CF20" s="1"/>
  <c r="AI20"/>
  <c r="CD20" s="1"/>
  <c r="BE28"/>
  <c r="CF28" s="1"/>
  <c r="CA36"/>
  <c r="CH36" s="1"/>
  <c r="CA42"/>
  <c r="CH42" s="1"/>
  <c r="CA43"/>
  <c r="CH43" s="1"/>
  <c r="AI43"/>
  <c r="CD43" s="1"/>
  <c r="AI47"/>
  <c r="CD47" s="1"/>
  <c r="CA69"/>
  <c r="CH69" s="1"/>
  <c r="CA84"/>
  <c r="CH84" s="1"/>
  <c r="AI93"/>
  <c r="CD93" s="1"/>
  <c r="CA93"/>
  <c r="CH93" s="1"/>
  <c r="AI98"/>
  <c r="CD98" s="1"/>
  <c r="AI103"/>
  <c r="CD103" s="1"/>
  <c r="BE123"/>
  <c r="CF123" s="1"/>
  <c r="CA123"/>
  <c r="CH123" s="1"/>
  <c r="BE128"/>
  <c r="CF128" s="1"/>
  <c r="AI129"/>
  <c r="CD129" s="1"/>
  <c r="AI131"/>
  <c r="CD131" s="1"/>
  <c r="BE137"/>
  <c r="CF137" s="1"/>
  <c r="AI159"/>
  <c r="CD159" s="1"/>
  <c r="BE159"/>
  <c r="CF159" s="1"/>
  <c r="CA201"/>
  <c r="CH201" s="1"/>
  <c r="AI203"/>
  <c r="CD203" s="1"/>
  <c r="AI205"/>
  <c r="CD205" s="1"/>
  <c r="BE231"/>
  <c r="CF231" s="1"/>
  <c r="CA233"/>
  <c r="CH233" s="1"/>
  <c r="BE273"/>
  <c r="CF273" s="1"/>
  <c r="BE309"/>
  <c r="CF309" s="1"/>
  <c r="N32" i="4"/>
  <c r="M33"/>
  <c r="N49"/>
  <c r="M102"/>
  <c r="M103"/>
  <c r="M104"/>
  <c r="M105"/>
  <c r="M106"/>
  <c r="M107"/>
  <c r="M174"/>
  <c r="M175"/>
  <c r="M176"/>
  <c r="M177"/>
  <c r="M178"/>
  <c r="M179"/>
  <c r="N179"/>
  <c r="N189"/>
  <c r="N190"/>
  <c r="N193"/>
  <c r="CA10" i="5"/>
  <c r="CH10" s="1"/>
  <c r="AI16"/>
  <c r="CD16" s="1"/>
  <c r="CA17"/>
  <c r="CH17" s="1"/>
  <c r="AT20"/>
  <c r="CE20" s="1"/>
  <c r="X28"/>
  <c r="CC28" s="1"/>
  <c r="CA31"/>
  <c r="CH31" s="1"/>
  <c r="AT36"/>
  <c r="CE36" s="1"/>
  <c r="CA38"/>
  <c r="CH38" s="1"/>
  <c r="CA39"/>
  <c r="CH39" s="1"/>
  <c r="AI44"/>
  <c r="CD44" s="1"/>
  <c r="AT47"/>
  <c r="CE47" s="1"/>
  <c r="BE50"/>
  <c r="CF50" s="1"/>
  <c r="BE51"/>
  <c r="CF51" s="1"/>
  <c r="AT65"/>
  <c r="CE65" s="1"/>
  <c r="CA67"/>
  <c r="CH67" s="1"/>
  <c r="BE72"/>
  <c r="CF72" s="1"/>
  <c r="CA90"/>
  <c r="CH90" s="1"/>
  <c r="AI91"/>
  <c r="CD91" s="1"/>
  <c r="BP107"/>
  <c r="CG107" s="1"/>
  <c r="CA118"/>
  <c r="CH118" s="1"/>
  <c r="CA121"/>
  <c r="CH121" s="1"/>
  <c r="BE165"/>
  <c r="CF165" s="1"/>
  <c r="AI167"/>
  <c r="CD167" s="1"/>
  <c r="CA168"/>
  <c r="CH168" s="1"/>
  <c r="BE176"/>
  <c r="CF176" s="1"/>
  <c r="CA177"/>
  <c r="CH177" s="1"/>
  <c r="AI183"/>
  <c r="CD183" s="1"/>
  <c r="BE185"/>
  <c r="CF185" s="1"/>
  <c r="BE219"/>
  <c r="CF219" s="1"/>
  <c r="CA221"/>
  <c r="CH221" s="1"/>
  <c r="CA223"/>
  <c r="CH223" s="1"/>
  <c r="BE228"/>
  <c r="CF228" s="1"/>
  <c r="BE237"/>
  <c r="CF237" s="1"/>
  <c r="AI239"/>
  <c r="CD239" s="1"/>
  <c r="CA240"/>
  <c r="CH240" s="1"/>
  <c r="BE248"/>
  <c r="CF248" s="1"/>
  <c r="CA249"/>
  <c r="CH249" s="1"/>
  <c r="AI255"/>
  <c r="CD255" s="1"/>
  <c r="BE257"/>
  <c r="CF257" s="1"/>
  <c r="CA263"/>
  <c r="CH263" s="1"/>
  <c r="BE264"/>
  <c r="CF264" s="1"/>
  <c r="CA270"/>
  <c r="CH270" s="1"/>
  <c r="BE271"/>
  <c r="CF271" s="1"/>
  <c r="CA271"/>
  <c r="CH271" s="1"/>
  <c r="AI275"/>
  <c r="CD275" s="1"/>
  <c r="CA299"/>
  <c r="CH299" s="1"/>
  <c r="BE300"/>
  <c r="CF300" s="1"/>
  <c r="CA302"/>
  <c r="CH302" s="1"/>
  <c r="CA304"/>
  <c r="CH304" s="1"/>
  <c r="CA306"/>
  <c r="CH306" s="1"/>
  <c r="BE307"/>
  <c r="CF307" s="1"/>
  <c r="CA307"/>
  <c r="CH307" s="1"/>
  <c r="AI311"/>
  <c r="CD311" s="1"/>
  <c r="M24" i="4"/>
  <c r="M25"/>
  <c r="N26"/>
  <c r="M27"/>
  <c r="M28"/>
  <c r="M29"/>
  <c r="N29"/>
  <c r="N43"/>
  <c r="M96"/>
  <c r="M97"/>
  <c r="M98"/>
  <c r="M100"/>
  <c r="M168"/>
  <c r="M169"/>
  <c r="M170"/>
  <c r="M171"/>
  <c r="M172"/>
  <c r="M173"/>
  <c r="N173"/>
  <c r="N183"/>
  <c r="N184"/>
  <c r="N187"/>
  <c r="CA30" i="5"/>
  <c r="CH30" s="1"/>
  <c r="CA33"/>
  <c r="CH33" s="1"/>
  <c r="CA34"/>
  <c r="CH34" s="1"/>
  <c r="CA35"/>
  <c r="CH35" s="1"/>
  <c r="AI35"/>
  <c r="CD35" s="1"/>
  <c r="AI36"/>
  <c r="CD36" s="1"/>
  <c r="BE46"/>
  <c r="CF46" s="1"/>
  <c r="BE47"/>
  <c r="CF47" s="1"/>
  <c r="CA51"/>
  <c r="CH51" s="1"/>
  <c r="CA63"/>
  <c r="CH63" s="1"/>
  <c r="CA64"/>
  <c r="CH64" s="1"/>
  <c r="AI65"/>
  <c r="CD65" s="1"/>
  <c r="X76"/>
  <c r="CC76" s="1"/>
  <c r="CA81"/>
  <c r="CH81" s="1"/>
  <c r="CA114"/>
  <c r="CH114" s="1"/>
  <c r="BE124"/>
  <c r="CF124" s="1"/>
  <c r="BE147"/>
  <c r="CF147" s="1"/>
  <c r="CA147"/>
  <c r="CH147" s="1"/>
  <c r="CA149"/>
  <c r="CH149" s="1"/>
  <c r="BE163"/>
  <c r="CF163" s="1"/>
  <c r="CA163"/>
  <c r="CH163" s="1"/>
  <c r="CA192"/>
  <c r="CH192" s="1"/>
  <c r="BE192"/>
  <c r="CF192" s="1"/>
  <c r="BE212"/>
  <c r="CF212" s="1"/>
  <c r="BE216"/>
  <c r="CF216" s="1"/>
  <c r="BE235"/>
  <c r="CF235" s="1"/>
  <c r="CA235"/>
  <c r="CH235" s="1"/>
  <c r="CA266"/>
  <c r="CH266" s="1"/>
  <c r="CA273"/>
  <c r="CH273" s="1"/>
  <c r="BE284"/>
  <c r="CF284" s="1"/>
  <c r="AI309"/>
  <c r="CD309" s="1"/>
  <c r="CA309"/>
  <c r="CH309" s="1"/>
  <c r="M18" i="4"/>
  <c r="N20"/>
  <c r="N37"/>
  <c r="M90"/>
  <c r="N92"/>
  <c r="M162"/>
  <c r="M163"/>
  <c r="M164"/>
  <c r="M165"/>
  <c r="M166"/>
  <c r="M167"/>
  <c r="N167"/>
  <c r="N177"/>
  <c r="N178"/>
  <c r="N181"/>
  <c r="BE6" i="5"/>
  <c r="CF6" s="1"/>
  <c r="AT7"/>
  <c r="CE7" s="1"/>
  <c r="CA9"/>
  <c r="CH9" s="1"/>
  <c r="X10"/>
  <c r="CC10" s="1"/>
  <c r="BP12"/>
  <c r="CG12" s="1"/>
  <c r="BE22"/>
  <c r="CF22" s="1"/>
  <c r="AT35"/>
  <c r="CE35" s="1"/>
  <c r="X46"/>
  <c r="CC46" s="1"/>
  <c r="CA48"/>
  <c r="CH48" s="1"/>
  <c r="AI62"/>
  <c r="CD62" s="1"/>
  <c r="CA62"/>
  <c r="CH62" s="1"/>
  <c r="BE70"/>
  <c r="CF70" s="1"/>
  <c r="CA86"/>
  <c r="CH86" s="1"/>
  <c r="BE97"/>
  <c r="CF97" s="1"/>
  <c r="AT99"/>
  <c r="CE99" s="1"/>
  <c r="BE104"/>
  <c r="CF104" s="1"/>
  <c r="CA112"/>
  <c r="CH112" s="1"/>
  <c r="CA116"/>
  <c r="CH116" s="1"/>
  <c r="CA141"/>
  <c r="CH141" s="1"/>
  <c r="CA143"/>
  <c r="CH143" s="1"/>
  <c r="AI155"/>
  <c r="CD155" s="1"/>
  <c r="BE173"/>
  <c r="CF173" s="1"/>
  <c r="BE209"/>
  <c r="CF209" s="1"/>
  <c r="BE223"/>
  <c r="CF223" s="1"/>
  <c r="BE225"/>
  <c r="CF225" s="1"/>
  <c r="CA228"/>
  <c r="CH228" s="1"/>
  <c r="BE245"/>
  <c r="CF245" s="1"/>
  <c r="CA264"/>
  <c r="CH264" s="1"/>
  <c r="AI271"/>
  <c r="CD271" s="1"/>
  <c r="AI279"/>
  <c r="CD279" s="1"/>
  <c r="BE281"/>
  <c r="CF281" s="1"/>
  <c r="CA287"/>
  <c r="CH287" s="1"/>
  <c r="CA289"/>
  <c r="CH289" s="1"/>
  <c r="BE291"/>
  <c r="CF291" s="1"/>
  <c r="CA291"/>
  <c r="CH291" s="1"/>
  <c r="CA293"/>
  <c r="CH293" s="1"/>
  <c r="CA300"/>
  <c r="CH300" s="1"/>
  <c r="AI305"/>
  <c r="CD305" s="1"/>
  <c r="AI307"/>
  <c r="CD307" s="1"/>
  <c r="H4" i="1"/>
  <c r="J4" s="1"/>
  <c r="M105"/>
  <c r="H204"/>
  <c r="J204" s="1"/>
  <c r="H207"/>
  <c r="J207" s="1"/>
  <c r="H213"/>
  <c r="J213" s="1"/>
  <c r="H216"/>
  <c r="J216" s="1"/>
  <c r="H219"/>
  <c r="J219" s="1"/>
  <c r="H222"/>
  <c r="J222" s="1"/>
  <c r="H225"/>
  <c r="J225" s="1"/>
  <c r="H228"/>
  <c r="J228" s="1"/>
  <c r="H231"/>
  <c r="J231" s="1"/>
  <c r="H234"/>
  <c r="J234" s="1"/>
  <c r="H237"/>
  <c r="J237" s="1"/>
  <c r="H241"/>
  <c r="J241" s="1"/>
  <c r="H244"/>
  <c r="J244" s="1"/>
  <c r="H247"/>
  <c r="J247" s="1"/>
  <c r="H251"/>
  <c r="J251" s="1"/>
  <c r="H254"/>
  <c r="J254" s="1"/>
  <c r="H257"/>
  <c r="J257" s="1"/>
  <c r="H260"/>
  <c r="J260" s="1"/>
  <c r="H263"/>
  <c r="J263" s="1"/>
  <c r="H266"/>
  <c r="J266" s="1"/>
  <c r="H269"/>
  <c r="J269" s="1"/>
  <c r="H272"/>
  <c r="J272" s="1"/>
  <c r="H275"/>
  <c r="J275" s="1"/>
  <c r="H278"/>
  <c r="J278" s="1"/>
  <c r="H281"/>
  <c r="J281" s="1"/>
  <c r="H284"/>
  <c r="J284" s="1"/>
  <c r="H287"/>
  <c r="J287" s="1"/>
  <c r="H290"/>
  <c r="J290" s="1"/>
  <c r="H293"/>
  <c r="J293" s="1"/>
  <c r="H296"/>
  <c r="J296" s="1"/>
  <c r="H299"/>
  <c r="J299" s="1"/>
  <c r="H302"/>
  <c r="J302" s="1"/>
  <c r="H305"/>
  <c r="J305" s="1"/>
  <c r="H308"/>
  <c r="J308" s="1"/>
  <c r="M26" i="4"/>
  <c r="M62"/>
  <c r="M99"/>
  <c r="M101"/>
  <c r="M21"/>
  <c r="M22"/>
  <c r="M23"/>
  <c r="M57"/>
  <c r="M58"/>
  <c r="M59"/>
  <c r="M93"/>
  <c r="M94"/>
  <c r="M95"/>
  <c r="M206" i="1"/>
  <c r="M215"/>
  <c r="M218"/>
  <c r="M221"/>
  <c r="M224"/>
  <c r="M227"/>
  <c r="M230"/>
  <c r="M233"/>
  <c r="M236"/>
  <c r="M240"/>
  <c r="M243"/>
  <c r="M246"/>
  <c r="M250"/>
  <c r="M253"/>
  <c r="M256"/>
  <c r="M259"/>
  <c r="M262"/>
  <c r="M265"/>
  <c r="M268"/>
  <c r="M271"/>
  <c r="M274"/>
  <c r="M277"/>
  <c r="M280"/>
  <c r="M283"/>
  <c r="M286"/>
  <c r="M289"/>
  <c r="M292"/>
  <c r="M295"/>
  <c r="M298"/>
  <c r="M301"/>
  <c r="M304"/>
  <c r="M307"/>
  <c r="M19" i="4"/>
  <c r="M20"/>
  <c r="M55"/>
  <c r="M56"/>
  <c r="M91"/>
  <c r="M92"/>
  <c r="M16"/>
  <c r="M52"/>
  <c r="M88"/>
  <c r="M89"/>
  <c r="M155"/>
  <c r="M104" i="1"/>
  <c r="M107"/>
  <c r="M12" i="4"/>
  <c r="M13"/>
  <c r="M14"/>
  <c r="M48"/>
  <c r="M49"/>
  <c r="M50"/>
  <c r="M84"/>
  <c r="M85"/>
  <c r="M86"/>
  <c r="M146"/>
  <c r="M147"/>
  <c r="M149"/>
  <c r="M6" i="1"/>
  <c r="M10"/>
  <c r="M14"/>
  <c r="M18"/>
  <c r="M22"/>
  <c r="M26"/>
  <c r="M30"/>
  <c r="M11" i="4"/>
  <c r="M47"/>
  <c r="M83"/>
  <c r="M141"/>
  <c r="M142"/>
  <c r="M205" i="1"/>
  <c r="M214"/>
  <c r="M217"/>
  <c r="M220"/>
  <c r="M223"/>
  <c r="M226"/>
  <c r="M229"/>
  <c r="M232"/>
  <c r="M235"/>
  <c r="M239"/>
  <c r="M242"/>
  <c r="M245"/>
  <c r="M249"/>
  <c r="M252"/>
  <c r="M255"/>
  <c r="M258"/>
  <c r="M261"/>
  <c r="M264"/>
  <c r="M267"/>
  <c r="M270"/>
  <c r="M273"/>
  <c r="M276"/>
  <c r="M279"/>
  <c r="M282"/>
  <c r="M285"/>
  <c r="M288"/>
  <c r="M291"/>
  <c r="M294"/>
  <c r="M297"/>
  <c r="M300"/>
  <c r="M303"/>
  <c r="M306"/>
  <c r="M309"/>
  <c r="M6" i="4"/>
  <c r="M8"/>
  <c r="M42"/>
  <c r="M44"/>
  <c r="M78"/>
  <c r="M80"/>
  <c r="M134"/>
  <c r="M136"/>
  <c r="M4"/>
  <c r="M76"/>
  <c r="M37"/>
  <c r="M38"/>
  <c r="M73"/>
  <c r="M74"/>
  <c r="M123"/>
  <c r="M125"/>
  <c r="M63" i="1"/>
  <c r="M67"/>
  <c r="M71"/>
  <c r="M75"/>
  <c r="M79"/>
  <c r="M83"/>
  <c r="M87"/>
  <c r="M91"/>
  <c r="M95"/>
  <c r="M99"/>
  <c r="M35" i="4"/>
  <c r="M70"/>
  <c r="M71"/>
  <c r="M116"/>
  <c r="M118"/>
  <c r="M119"/>
  <c r="M103" i="1"/>
  <c r="M106"/>
  <c r="M30" i="4"/>
  <c r="M31"/>
  <c r="M32"/>
  <c r="M66"/>
  <c r="M67"/>
  <c r="M68"/>
  <c r="M110"/>
  <c r="M111"/>
  <c r="M112"/>
  <c r="M113"/>
  <c r="BP14" i="5"/>
  <c r="CG14" s="1"/>
  <c r="X14"/>
  <c r="CC14" s="1"/>
  <c r="X21"/>
  <c r="CC21" s="1"/>
  <c r="AT21"/>
  <c r="CE21" s="1"/>
  <c r="AT37"/>
  <c r="CE37" s="1"/>
  <c r="X37"/>
  <c r="CC37" s="1"/>
  <c r="AT40"/>
  <c r="CE40" s="1"/>
  <c r="BP40"/>
  <c r="CG40" s="1"/>
  <c r="BP56"/>
  <c r="CG56" s="1"/>
  <c r="AT56"/>
  <c r="CE56" s="1"/>
  <c r="X56"/>
  <c r="CC56" s="1"/>
  <c r="BP59"/>
  <c r="CG59" s="1"/>
  <c r="X59"/>
  <c r="CC59" s="1"/>
  <c r="AT78"/>
  <c r="CE78" s="1"/>
  <c r="X78"/>
  <c r="CC78" s="1"/>
  <c r="X87"/>
  <c r="CC87" s="1"/>
  <c r="BP87"/>
  <c r="CG87" s="1"/>
  <c r="AT87"/>
  <c r="CE87" s="1"/>
  <c r="AT109"/>
  <c r="CE109" s="1"/>
  <c r="X109"/>
  <c r="CC109" s="1"/>
  <c r="BP109"/>
  <c r="CG109" s="1"/>
  <c r="AI109"/>
  <c r="CD109" s="1"/>
  <c r="AT117"/>
  <c r="CE117" s="1"/>
  <c r="X117"/>
  <c r="CC117" s="1"/>
  <c r="BP117"/>
  <c r="CG117" s="1"/>
  <c r="CA117"/>
  <c r="CH117" s="1"/>
  <c r="AI117"/>
  <c r="CD117" s="1"/>
  <c r="BP120"/>
  <c r="CG120" s="1"/>
  <c r="X120"/>
  <c r="CC120" s="1"/>
  <c r="BE120"/>
  <c r="CF120" s="1"/>
  <c r="AI120"/>
  <c r="CD120" s="1"/>
  <c r="X206"/>
  <c r="CC206" s="1"/>
  <c r="BP206"/>
  <c r="CG206" s="1"/>
  <c r="AT206"/>
  <c r="CE206" s="1"/>
  <c r="AI206"/>
  <c r="CD206" s="1"/>
  <c r="CA206"/>
  <c r="CH206" s="1"/>
  <c r="BE206"/>
  <c r="CF206" s="1"/>
  <c r="BP232"/>
  <c r="CG232" s="1"/>
  <c r="AT232"/>
  <c r="CE232" s="1"/>
  <c r="X232"/>
  <c r="CC232" s="1"/>
  <c r="AI232"/>
  <c r="CD232" s="1"/>
  <c r="CA232"/>
  <c r="CH232" s="1"/>
  <c r="BE232"/>
  <c r="CF232" s="1"/>
  <c r="M202" i="4"/>
  <c r="M215"/>
  <c r="AT8" i="5"/>
  <c r="CE8" s="1"/>
  <c r="M14"/>
  <c r="CB14" s="1"/>
  <c r="AT18"/>
  <c r="CE18" s="1"/>
  <c r="M21"/>
  <c r="CB21" s="1"/>
  <c r="M37"/>
  <c r="CB37" s="1"/>
  <c r="M40"/>
  <c r="CB40" s="1"/>
  <c r="M56"/>
  <c r="CB56" s="1"/>
  <c r="M59"/>
  <c r="CB59" s="1"/>
  <c r="M78"/>
  <c r="CB78" s="1"/>
  <c r="AT83"/>
  <c r="CE83" s="1"/>
  <c r="M87"/>
  <c r="CB87" s="1"/>
  <c r="M109"/>
  <c r="CB109" s="1"/>
  <c r="M117"/>
  <c r="CB117" s="1"/>
  <c r="M120"/>
  <c r="CB120" s="1"/>
  <c r="AI175"/>
  <c r="CD175" s="1"/>
  <c r="AI201"/>
  <c r="CD201" s="1"/>
  <c r="M206"/>
  <c r="CB206" s="1"/>
  <c r="CA217"/>
  <c r="CH217" s="1"/>
  <c r="M232"/>
  <c r="CB232" s="1"/>
  <c r="AI247"/>
  <c r="CD247" s="1"/>
  <c r="BP50"/>
  <c r="CG50" s="1"/>
  <c r="AT50"/>
  <c r="CE50" s="1"/>
  <c r="X50"/>
  <c r="CC50" s="1"/>
  <c r="BP53"/>
  <c r="CG53" s="1"/>
  <c r="X53"/>
  <c r="CC53" s="1"/>
  <c r="AT72"/>
  <c r="CE72" s="1"/>
  <c r="X72"/>
  <c r="CC72" s="1"/>
  <c r="X81"/>
  <c r="CC81" s="1"/>
  <c r="BP81"/>
  <c r="CG81" s="1"/>
  <c r="AT81"/>
  <c r="CE81" s="1"/>
  <c r="BP91"/>
  <c r="CG91" s="1"/>
  <c r="AT91"/>
  <c r="CE91" s="1"/>
  <c r="X91"/>
  <c r="CC91" s="1"/>
  <c r="BP126"/>
  <c r="CG126" s="1"/>
  <c r="AT126"/>
  <c r="CE126" s="1"/>
  <c r="X126"/>
  <c r="CC126" s="1"/>
  <c r="AI126"/>
  <c r="CD126" s="1"/>
  <c r="CA126"/>
  <c r="CH126" s="1"/>
  <c r="BP136"/>
  <c r="CG136" s="1"/>
  <c r="AT136"/>
  <c r="CE136" s="1"/>
  <c r="X136"/>
  <c r="CC136" s="1"/>
  <c r="AI136"/>
  <c r="CD136" s="1"/>
  <c r="CA136"/>
  <c r="CH136" s="1"/>
  <c r="BP186"/>
  <c r="CG186" s="1"/>
  <c r="AT186"/>
  <c r="CE186" s="1"/>
  <c r="X186"/>
  <c r="CC186" s="1"/>
  <c r="BE186"/>
  <c r="CF186" s="1"/>
  <c r="AI186"/>
  <c r="CD186" s="1"/>
  <c r="CA186"/>
  <c r="CH186" s="1"/>
  <c r="BP258"/>
  <c r="CG258" s="1"/>
  <c r="AT258"/>
  <c r="CE258" s="1"/>
  <c r="X258"/>
  <c r="CC258" s="1"/>
  <c r="BE258"/>
  <c r="CF258" s="1"/>
  <c r="AI258"/>
  <c r="CD258" s="1"/>
  <c r="CA258"/>
  <c r="CH258" s="1"/>
  <c r="BE3"/>
  <c r="CF3" s="1"/>
  <c r="BE8"/>
  <c r="CF8" s="1"/>
  <c r="BP11"/>
  <c r="CG11" s="1"/>
  <c r="M11"/>
  <c r="CB11" s="1"/>
  <c r="M12"/>
  <c r="CB12" s="1"/>
  <c r="BE18"/>
  <c r="CF18" s="1"/>
  <c r="BE19"/>
  <c r="CF19" s="1"/>
  <c r="BP29"/>
  <c r="CG29" s="1"/>
  <c r="M29"/>
  <c r="CB29" s="1"/>
  <c r="BE34"/>
  <c r="CF34" s="1"/>
  <c r="X40"/>
  <c r="CC40" s="1"/>
  <c r="BE45"/>
  <c r="CF45" s="1"/>
  <c r="M50"/>
  <c r="CB50" s="1"/>
  <c r="M53"/>
  <c r="CB53" s="1"/>
  <c r="BE55"/>
  <c r="CF55" s="1"/>
  <c r="BE64"/>
  <c r="CF64" s="1"/>
  <c r="AI71"/>
  <c r="CD71" s="1"/>
  <c r="M72"/>
  <c r="CB72" s="1"/>
  <c r="M81"/>
  <c r="CB81" s="1"/>
  <c r="BE83"/>
  <c r="CF83" s="1"/>
  <c r="BE86"/>
  <c r="CF86" s="1"/>
  <c r="AI90"/>
  <c r="CD90" s="1"/>
  <c r="M91"/>
  <c r="CB91" s="1"/>
  <c r="AI101"/>
  <c r="CD101" s="1"/>
  <c r="M126"/>
  <c r="CB126" s="1"/>
  <c r="M136"/>
  <c r="CB136" s="1"/>
  <c r="CA145"/>
  <c r="CH145" s="1"/>
  <c r="M186"/>
  <c r="CB186" s="1"/>
  <c r="CA191"/>
  <c r="CH191" s="1"/>
  <c r="AI233"/>
  <c r="CD233" s="1"/>
  <c r="CA243"/>
  <c r="CH243" s="1"/>
  <c r="M258"/>
  <c r="CB258" s="1"/>
  <c r="CA275"/>
  <c r="CH275" s="1"/>
  <c r="AI281"/>
  <c r="CD281" s="1"/>
  <c r="AT22"/>
  <c r="CE22" s="1"/>
  <c r="BP22"/>
  <c r="CG22" s="1"/>
  <c r="BP44"/>
  <c r="CG44" s="1"/>
  <c r="AT44"/>
  <c r="CE44" s="1"/>
  <c r="X44"/>
  <c r="CC44" s="1"/>
  <c r="BP47"/>
  <c r="CG47" s="1"/>
  <c r="X47"/>
  <c r="CC47" s="1"/>
  <c r="AT66"/>
  <c r="CE66" s="1"/>
  <c r="X66"/>
  <c r="CC66" s="1"/>
  <c r="X75"/>
  <c r="CC75" s="1"/>
  <c r="BP75"/>
  <c r="CG75" s="1"/>
  <c r="AT75"/>
  <c r="CE75" s="1"/>
  <c r="BP85"/>
  <c r="CG85" s="1"/>
  <c r="AT85"/>
  <c r="CE85" s="1"/>
  <c r="X85"/>
  <c r="CC85" s="1"/>
  <c r="X146"/>
  <c r="CC146" s="1"/>
  <c r="BP146"/>
  <c r="CG146" s="1"/>
  <c r="AT146"/>
  <c r="CE146" s="1"/>
  <c r="AI146"/>
  <c r="CD146" s="1"/>
  <c r="CA146"/>
  <c r="CH146" s="1"/>
  <c r="BP156"/>
  <c r="CG156" s="1"/>
  <c r="AT156"/>
  <c r="CE156" s="1"/>
  <c r="X156"/>
  <c r="CC156" s="1"/>
  <c r="CA156"/>
  <c r="CH156" s="1"/>
  <c r="AI156"/>
  <c r="CD156" s="1"/>
  <c r="BP160"/>
  <c r="CG160" s="1"/>
  <c r="AT160"/>
  <c r="CE160" s="1"/>
  <c r="X160"/>
  <c r="CC160" s="1"/>
  <c r="AI160"/>
  <c r="CD160" s="1"/>
  <c r="CA160"/>
  <c r="CH160" s="1"/>
  <c r="BE160"/>
  <c r="CF160" s="1"/>
  <c r="BP172"/>
  <c r="CG172" s="1"/>
  <c r="AT172"/>
  <c r="CE172" s="1"/>
  <c r="X172"/>
  <c r="CC172" s="1"/>
  <c r="AI172"/>
  <c r="CD172" s="1"/>
  <c r="CA172"/>
  <c r="CH172" s="1"/>
  <c r="BE172"/>
  <c r="CF172" s="1"/>
  <c r="X218"/>
  <c r="CC218" s="1"/>
  <c r="BP218"/>
  <c r="CG218" s="1"/>
  <c r="AT218"/>
  <c r="CE218" s="1"/>
  <c r="AI218"/>
  <c r="CD218" s="1"/>
  <c r="CA218"/>
  <c r="CH218" s="1"/>
  <c r="BE218"/>
  <c r="CF218" s="1"/>
  <c r="BP244"/>
  <c r="CG244" s="1"/>
  <c r="AT244"/>
  <c r="CE244" s="1"/>
  <c r="X244"/>
  <c r="CC244" s="1"/>
  <c r="AI244"/>
  <c r="CD244" s="1"/>
  <c r="CA244"/>
  <c r="CH244" s="1"/>
  <c r="BE244"/>
  <c r="CF244" s="1"/>
  <c r="BP280"/>
  <c r="CG280" s="1"/>
  <c r="AT280"/>
  <c r="CE280" s="1"/>
  <c r="X280"/>
  <c r="CC280" s="1"/>
  <c r="AI280"/>
  <c r="CD280" s="1"/>
  <c r="CA280"/>
  <c r="CH280" s="1"/>
  <c r="BE280"/>
  <c r="CF280" s="1"/>
  <c r="N98" i="4"/>
  <c r="N128"/>
  <c r="N134"/>
  <c r="N140"/>
  <c r="N146"/>
  <c r="N152"/>
  <c r="N158"/>
  <c r="N164"/>
  <c r="N170"/>
  <c r="N176"/>
  <c r="N182"/>
  <c r="N188"/>
  <c r="N194"/>
  <c r="N207"/>
  <c r="N220"/>
  <c r="AT6" i="5"/>
  <c r="CE6" s="1"/>
  <c r="BP7"/>
  <c r="CG7" s="1"/>
  <c r="BP8"/>
  <c r="CG8" s="1"/>
  <c r="X11"/>
  <c r="CC11" s="1"/>
  <c r="X12"/>
  <c r="CC12" s="1"/>
  <c r="BP18"/>
  <c r="CG18" s="1"/>
  <c r="BP19"/>
  <c r="CG19" s="1"/>
  <c r="M22"/>
  <c r="CB22" s="1"/>
  <c r="X29"/>
  <c r="CC29" s="1"/>
  <c r="X30"/>
  <c r="CC30" s="1"/>
  <c r="M30"/>
  <c r="CB30" s="1"/>
  <c r="AT31"/>
  <c r="CE31" s="1"/>
  <c r="M31"/>
  <c r="CB31" s="1"/>
  <c r="BE35"/>
  <c r="CF35" s="1"/>
  <c r="BE39"/>
  <c r="CF39" s="1"/>
  <c r="AI40"/>
  <c r="CD40" s="1"/>
  <c r="M44"/>
  <c r="CB44" s="1"/>
  <c r="M47"/>
  <c r="CB47" s="1"/>
  <c r="BE49"/>
  <c r="CF49" s="1"/>
  <c r="M66"/>
  <c r="CB66" s="1"/>
  <c r="AT71"/>
  <c r="CE71" s="1"/>
  <c r="M75"/>
  <c r="CB75" s="1"/>
  <c r="BE80"/>
  <c r="CF80" s="1"/>
  <c r="M85"/>
  <c r="CB85" s="1"/>
  <c r="AT114"/>
  <c r="CE114" s="1"/>
  <c r="M146"/>
  <c r="CB146" s="1"/>
  <c r="M156"/>
  <c r="CB156" s="1"/>
  <c r="M160"/>
  <c r="CB160" s="1"/>
  <c r="M172"/>
  <c r="CB172" s="1"/>
  <c r="AI187"/>
  <c r="CD187" s="1"/>
  <c r="AI213"/>
  <c r="CD213" s="1"/>
  <c r="M218"/>
  <c r="CB218" s="1"/>
  <c r="CA229"/>
  <c r="CH229" s="1"/>
  <c r="M244"/>
  <c r="CB244" s="1"/>
  <c r="AI259"/>
  <c r="CD259" s="1"/>
  <c r="M280"/>
  <c r="CB280" s="1"/>
  <c r="AI283"/>
  <c r="CD283" s="1"/>
  <c r="X15"/>
  <c r="CC15" s="1"/>
  <c r="AT15"/>
  <c r="CE15" s="1"/>
  <c r="BP32"/>
  <c r="CG32" s="1"/>
  <c r="X32"/>
  <c r="CC32" s="1"/>
  <c r="BP38"/>
  <c r="CG38" s="1"/>
  <c r="AT38"/>
  <c r="CE38" s="1"/>
  <c r="X38"/>
  <c r="CC38" s="1"/>
  <c r="BP41"/>
  <c r="CG41" s="1"/>
  <c r="X41"/>
  <c r="CC41" s="1"/>
  <c r="AT60"/>
  <c r="CE60" s="1"/>
  <c r="X60"/>
  <c r="CC60" s="1"/>
  <c r="X69"/>
  <c r="CC69" s="1"/>
  <c r="BP69"/>
  <c r="CG69" s="1"/>
  <c r="AT69"/>
  <c r="CE69" s="1"/>
  <c r="BP79"/>
  <c r="CG79" s="1"/>
  <c r="AT79"/>
  <c r="CE79" s="1"/>
  <c r="X79"/>
  <c r="CC79" s="1"/>
  <c r="BP96"/>
  <c r="CG96" s="1"/>
  <c r="AT96"/>
  <c r="CE96" s="1"/>
  <c r="X96"/>
  <c r="CC96" s="1"/>
  <c r="CA96"/>
  <c r="CH96" s="1"/>
  <c r="X122"/>
  <c r="CC122" s="1"/>
  <c r="BP122"/>
  <c r="CG122" s="1"/>
  <c r="AT122"/>
  <c r="CE122" s="1"/>
  <c r="AI122"/>
  <c r="CD122" s="1"/>
  <c r="CA122"/>
  <c r="CH122" s="1"/>
  <c r="BP198"/>
  <c r="CG198" s="1"/>
  <c r="AT198"/>
  <c r="CE198" s="1"/>
  <c r="X198"/>
  <c r="CC198" s="1"/>
  <c r="BE198"/>
  <c r="CF198" s="1"/>
  <c r="AI198"/>
  <c r="CD198" s="1"/>
  <c r="CA198"/>
  <c r="CH198" s="1"/>
  <c r="M200" i="4"/>
  <c r="CA8" i="5"/>
  <c r="CH8" s="1"/>
  <c r="M15"/>
  <c r="CB15" s="1"/>
  <c r="CA18"/>
  <c r="CH18" s="1"/>
  <c r="CA19"/>
  <c r="CH19" s="1"/>
  <c r="M32"/>
  <c r="CB32" s="1"/>
  <c r="M38"/>
  <c r="CB38" s="1"/>
  <c r="M41"/>
  <c r="CB41" s="1"/>
  <c r="M60"/>
  <c r="CB60" s="1"/>
  <c r="M69"/>
  <c r="CB69" s="1"/>
  <c r="M79"/>
  <c r="CB79" s="1"/>
  <c r="M96"/>
  <c r="CB96" s="1"/>
  <c r="BE115"/>
  <c r="CF115" s="1"/>
  <c r="M122"/>
  <c r="CB122" s="1"/>
  <c r="M198"/>
  <c r="CB198" s="1"/>
  <c r="AT54"/>
  <c r="CE54" s="1"/>
  <c r="X54"/>
  <c r="CC54" s="1"/>
  <c r="X63"/>
  <c r="CC63" s="1"/>
  <c r="BP63"/>
  <c r="CG63" s="1"/>
  <c r="AT63"/>
  <c r="CE63" s="1"/>
  <c r="BP73"/>
  <c r="CG73" s="1"/>
  <c r="AT73"/>
  <c r="CE73" s="1"/>
  <c r="X73"/>
  <c r="CC73" s="1"/>
  <c r="AT88"/>
  <c r="CE88" s="1"/>
  <c r="BP88"/>
  <c r="CG88" s="1"/>
  <c r="AT94"/>
  <c r="CE94" s="1"/>
  <c r="X94"/>
  <c r="CC94" s="1"/>
  <c r="BP94"/>
  <c r="CG94" s="1"/>
  <c r="X100"/>
  <c r="CC100" s="1"/>
  <c r="AI100"/>
  <c r="CD100" s="1"/>
  <c r="CA100"/>
  <c r="CH100" s="1"/>
  <c r="BE100"/>
  <c r="CF100" s="1"/>
  <c r="BP102"/>
  <c r="CG102" s="1"/>
  <c r="AT102"/>
  <c r="CE102" s="1"/>
  <c r="X102"/>
  <c r="CC102" s="1"/>
  <c r="CA102"/>
  <c r="CH102" s="1"/>
  <c r="BP132"/>
  <c r="CG132" s="1"/>
  <c r="AT132"/>
  <c r="CE132" s="1"/>
  <c r="X132"/>
  <c r="CC132" s="1"/>
  <c r="CA132"/>
  <c r="CH132" s="1"/>
  <c r="AI132"/>
  <c r="CD132" s="1"/>
  <c r="BP142"/>
  <c r="CG142" s="1"/>
  <c r="AT142"/>
  <c r="CE142" s="1"/>
  <c r="X142"/>
  <c r="CC142" s="1"/>
  <c r="CA142"/>
  <c r="CH142" s="1"/>
  <c r="AI142"/>
  <c r="CD142" s="1"/>
  <c r="BP150"/>
  <c r="CG150" s="1"/>
  <c r="AT150"/>
  <c r="CE150" s="1"/>
  <c r="X150"/>
  <c r="CC150" s="1"/>
  <c r="AI150"/>
  <c r="CD150" s="1"/>
  <c r="CA150"/>
  <c r="CH150" s="1"/>
  <c r="BP184"/>
  <c r="CG184" s="1"/>
  <c r="AT184"/>
  <c r="CE184" s="1"/>
  <c r="X184"/>
  <c r="CC184" s="1"/>
  <c r="AI184"/>
  <c r="CD184" s="1"/>
  <c r="CA184"/>
  <c r="CH184" s="1"/>
  <c r="BE184"/>
  <c r="CF184" s="1"/>
  <c r="X230"/>
  <c r="CC230" s="1"/>
  <c r="BP230"/>
  <c r="CG230" s="1"/>
  <c r="AT230"/>
  <c r="CE230" s="1"/>
  <c r="AI230"/>
  <c r="CD230" s="1"/>
  <c r="CA230"/>
  <c r="CH230" s="1"/>
  <c r="BE230"/>
  <c r="CF230" s="1"/>
  <c r="BP256"/>
  <c r="CG256" s="1"/>
  <c r="AT256"/>
  <c r="CE256" s="1"/>
  <c r="X256"/>
  <c r="CC256" s="1"/>
  <c r="AI256"/>
  <c r="CD256" s="1"/>
  <c r="CA256"/>
  <c r="CH256" s="1"/>
  <c r="BE256"/>
  <c r="CF256" s="1"/>
  <c r="N206" i="4"/>
  <c r="M206"/>
  <c r="AT14" i="5"/>
  <c r="CE14" s="1"/>
  <c r="BP23"/>
  <c r="CG23" s="1"/>
  <c r="M23"/>
  <c r="CB23" s="1"/>
  <c r="M54"/>
  <c r="CB54" s="1"/>
  <c r="AT59"/>
  <c r="CE59" s="1"/>
  <c r="M63"/>
  <c r="CB63" s="1"/>
  <c r="M73"/>
  <c r="CB73" s="1"/>
  <c r="M88"/>
  <c r="CB88" s="1"/>
  <c r="M94"/>
  <c r="CB94" s="1"/>
  <c r="M100"/>
  <c r="CB100" s="1"/>
  <c r="M102"/>
  <c r="CB102" s="1"/>
  <c r="BP104"/>
  <c r="CG104" s="1"/>
  <c r="M132"/>
  <c r="CB132" s="1"/>
  <c r="M142"/>
  <c r="CB142" s="1"/>
  <c r="M150"/>
  <c r="CB150" s="1"/>
  <c r="CA169"/>
  <c r="CH169" s="1"/>
  <c r="M184"/>
  <c r="CB184" s="1"/>
  <c r="AI199"/>
  <c r="CD199" s="1"/>
  <c r="AI225"/>
  <c r="CD225" s="1"/>
  <c r="M230"/>
  <c r="CB230" s="1"/>
  <c r="CA241"/>
  <c r="CH241" s="1"/>
  <c r="M256"/>
  <c r="CB256" s="1"/>
  <c r="AT16"/>
  <c r="CE16" s="1"/>
  <c r="BP16"/>
  <c r="CG16" s="1"/>
  <c r="AT48"/>
  <c r="CE48" s="1"/>
  <c r="X48"/>
  <c r="CC48" s="1"/>
  <c r="X57"/>
  <c r="CC57" s="1"/>
  <c r="BP57"/>
  <c r="CG57" s="1"/>
  <c r="AT57"/>
  <c r="CE57" s="1"/>
  <c r="BP67"/>
  <c r="CG67" s="1"/>
  <c r="AT67"/>
  <c r="CE67" s="1"/>
  <c r="X67"/>
  <c r="CC67" s="1"/>
  <c r="AT82"/>
  <c r="CE82" s="1"/>
  <c r="BP82"/>
  <c r="CG82" s="1"/>
  <c r="X106"/>
  <c r="CC106" s="1"/>
  <c r="CA106"/>
  <c r="CH106" s="1"/>
  <c r="BE106"/>
  <c r="CF106" s="1"/>
  <c r="AI106"/>
  <c r="CD106" s="1"/>
  <c r="BP108"/>
  <c r="CG108" s="1"/>
  <c r="X108"/>
  <c r="CC108" s="1"/>
  <c r="CA108"/>
  <c r="CH108" s="1"/>
  <c r="AT108"/>
  <c r="CE108" s="1"/>
  <c r="BP210"/>
  <c r="CG210" s="1"/>
  <c r="AT210"/>
  <c r="CE210" s="1"/>
  <c r="X210"/>
  <c r="CC210" s="1"/>
  <c r="BE210"/>
  <c r="CF210" s="1"/>
  <c r="AI210"/>
  <c r="CD210" s="1"/>
  <c r="CA210"/>
  <c r="CH210" s="1"/>
  <c r="N212" i="4"/>
  <c r="M212"/>
  <c r="BE11" i="5"/>
  <c r="CF11" s="1"/>
  <c r="BE12"/>
  <c r="CF12" s="1"/>
  <c r="BE14"/>
  <c r="CF14" s="1"/>
  <c r="M16"/>
  <c r="CB16" s="1"/>
  <c r="X23"/>
  <c r="CC23" s="1"/>
  <c r="X24"/>
  <c r="CC24" s="1"/>
  <c r="M24"/>
  <c r="CB24" s="1"/>
  <c r="AT25"/>
  <c r="CE25" s="1"/>
  <c r="M25"/>
  <c r="CB25" s="1"/>
  <c r="BE29"/>
  <c r="CF29" s="1"/>
  <c r="BE40"/>
  <c r="CF40" s="1"/>
  <c r="M48"/>
  <c r="CB48" s="1"/>
  <c r="AT53"/>
  <c r="CE53" s="1"/>
  <c r="M57"/>
  <c r="CB57" s="1"/>
  <c r="BE59"/>
  <c r="CF59" s="1"/>
  <c r="M67"/>
  <c r="CB67" s="1"/>
  <c r="M82"/>
  <c r="CB82" s="1"/>
  <c r="X88"/>
  <c r="CC88" s="1"/>
  <c r="BP90"/>
  <c r="CG90" s="1"/>
  <c r="M106"/>
  <c r="CB106" s="1"/>
  <c r="M108"/>
  <c r="CB108" s="1"/>
  <c r="AT120"/>
  <c r="CE120" s="1"/>
  <c r="CA195"/>
  <c r="CH195" s="1"/>
  <c r="M210"/>
  <c r="CB210" s="1"/>
  <c r="BP26"/>
  <c r="CG26" s="1"/>
  <c r="X26"/>
  <c r="CC26" s="1"/>
  <c r="X33"/>
  <c r="CC33" s="1"/>
  <c r="AT33"/>
  <c r="CE33" s="1"/>
  <c r="AT42"/>
  <c r="CE42" s="1"/>
  <c r="X42"/>
  <c r="CC42" s="1"/>
  <c r="X51"/>
  <c r="CC51" s="1"/>
  <c r="BP51"/>
  <c r="CG51" s="1"/>
  <c r="AT51"/>
  <c r="CE51" s="1"/>
  <c r="BP61"/>
  <c r="CG61" s="1"/>
  <c r="AT61"/>
  <c r="CE61" s="1"/>
  <c r="X61"/>
  <c r="CC61" s="1"/>
  <c r="AT76"/>
  <c r="CE76" s="1"/>
  <c r="BP76"/>
  <c r="CG76" s="1"/>
  <c r="BP92"/>
  <c r="CG92" s="1"/>
  <c r="AT92"/>
  <c r="CE92" s="1"/>
  <c r="X92"/>
  <c r="CC92" s="1"/>
  <c r="AT113"/>
  <c r="CE113" s="1"/>
  <c r="CA113"/>
  <c r="CH113" s="1"/>
  <c r="BE113"/>
  <c r="CF113" s="1"/>
  <c r="X113"/>
  <c r="CC113" s="1"/>
  <c r="X128"/>
  <c r="CC128" s="1"/>
  <c r="BP128"/>
  <c r="CG128" s="1"/>
  <c r="AT128"/>
  <c r="CE128" s="1"/>
  <c r="CA128"/>
  <c r="CH128" s="1"/>
  <c r="AI128"/>
  <c r="CD128" s="1"/>
  <c r="BP138"/>
  <c r="CG138" s="1"/>
  <c r="AT138"/>
  <c r="CE138" s="1"/>
  <c r="X138"/>
  <c r="CC138" s="1"/>
  <c r="AI138"/>
  <c r="CD138" s="1"/>
  <c r="CA138"/>
  <c r="CH138" s="1"/>
  <c r="X170"/>
  <c r="CC170" s="1"/>
  <c r="BP170"/>
  <c r="CG170" s="1"/>
  <c r="AT170"/>
  <c r="CE170" s="1"/>
  <c r="AI170"/>
  <c r="CD170" s="1"/>
  <c r="CA170"/>
  <c r="CH170" s="1"/>
  <c r="BE170"/>
  <c r="CF170" s="1"/>
  <c r="BP196"/>
  <c r="CG196" s="1"/>
  <c r="AT196"/>
  <c r="CE196" s="1"/>
  <c r="X196"/>
  <c r="CC196" s="1"/>
  <c r="AI196"/>
  <c r="CD196" s="1"/>
  <c r="CA196"/>
  <c r="CH196" s="1"/>
  <c r="BE196"/>
  <c r="CF196" s="1"/>
  <c r="X242"/>
  <c r="CC242" s="1"/>
  <c r="BP242"/>
  <c r="CG242" s="1"/>
  <c r="AT242"/>
  <c r="CE242" s="1"/>
  <c r="AI242"/>
  <c r="CD242" s="1"/>
  <c r="CA242"/>
  <c r="CH242" s="1"/>
  <c r="BE242"/>
  <c r="CF242" s="1"/>
  <c r="BP292"/>
  <c r="CG292" s="1"/>
  <c r="AT292"/>
  <c r="CE292" s="1"/>
  <c r="X292"/>
  <c r="CC292" s="1"/>
  <c r="AI292"/>
  <c r="CD292" s="1"/>
  <c r="CA292"/>
  <c r="CH292" s="1"/>
  <c r="BE292"/>
  <c r="CF292" s="1"/>
  <c r="N6" i="4"/>
  <c r="N12"/>
  <c r="N18"/>
  <c r="N24"/>
  <c r="N30"/>
  <c r="N36"/>
  <c r="N42"/>
  <c r="N48"/>
  <c r="N54"/>
  <c r="N60"/>
  <c r="N66"/>
  <c r="N72"/>
  <c r="N78"/>
  <c r="N84"/>
  <c r="N90"/>
  <c r="N96"/>
  <c r="N102"/>
  <c r="N126"/>
  <c r="N132"/>
  <c r="N138"/>
  <c r="N144"/>
  <c r="N150"/>
  <c r="N156"/>
  <c r="N162"/>
  <c r="N168"/>
  <c r="N174"/>
  <c r="N180"/>
  <c r="N186"/>
  <c r="N192"/>
  <c r="N198"/>
  <c r="N211"/>
  <c r="N218"/>
  <c r="M218"/>
  <c r="N225"/>
  <c r="AI15" i="5"/>
  <c r="CD15" s="1"/>
  <c r="X16"/>
  <c r="CC16" s="1"/>
  <c r="BE21"/>
  <c r="CF21" s="1"/>
  <c r="AI23"/>
  <c r="CD23" s="1"/>
  <c r="X25"/>
  <c r="CC25" s="1"/>
  <c r="M26"/>
  <c r="CB26" s="1"/>
  <c r="AI32"/>
  <c r="CD32" s="1"/>
  <c r="M33"/>
  <c r="CB33" s="1"/>
  <c r="BE37"/>
  <c r="CF37" s="1"/>
  <c r="AI38"/>
  <c r="CD38" s="1"/>
  <c r="AI41"/>
  <c r="CD41" s="1"/>
  <c r="M42"/>
  <c r="CB42" s="1"/>
  <c r="M51"/>
  <c r="CB51" s="1"/>
  <c r="BE53"/>
  <c r="CF53" s="1"/>
  <c r="BE56"/>
  <c r="CF56" s="1"/>
  <c r="AI60"/>
  <c r="CD60" s="1"/>
  <c r="M61"/>
  <c r="CB61" s="1"/>
  <c r="AI69"/>
  <c r="CD69" s="1"/>
  <c r="M76"/>
  <c r="CB76" s="1"/>
  <c r="BE78"/>
  <c r="CF78" s="1"/>
  <c r="AI79"/>
  <c r="CD79" s="1"/>
  <c r="X82"/>
  <c r="CC82" s="1"/>
  <c r="BE87"/>
  <c r="CF87" s="1"/>
  <c r="AI88"/>
  <c r="CD88" s="1"/>
  <c r="M92"/>
  <c r="CB92" s="1"/>
  <c r="AI96"/>
  <c r="CD96" s="1"/>
  <c r="M113"/>
  <c r="CB113" s="1"/>
  <c r="M128"/>
  <c r="CB128" s="1"/>
  <c r="M138"/>
  <c r="CB138" s="1"/>
  <c r="AI149"/>
  <c r="CD149" s="1"/>
  <c r="CA157"/>
  <c r="CH157" s="1"/>
  <c r="AI165"/>
  <c r="CD165" s="1"/>
  <c r="M170"/>
  <c r="CB170" s="1"/>
  <c r="CA181"/>
  <c r="CH181" s="1"/>
  <c r="M196"/>
  <c r="CB196" s="1"/>
  <c r="AI211"/>
  <c r="CD211" s="1"/>
  <c r="AI237"/>
  <c r="CD237" s="1"/>
  <c r="M242"/>
  <c r="CB242" s="1"/>
  <c r="CA253"/>
  <c r="CH253" s="1"/>
  <c r="M292"/>
  <c r="CB292" s="1"/>
  <c r="X3"/>
  <c r="CC3" s="1"/>
  <c r="AT3"/>
  <c r="CE3" s="1"/>
  <c r="X45"/>
  <c r="CC45" s="1"/>
  <c r="BP45"/>
  <c r="CG45" s="1"/>
  <c r="AT45"/>
  <c r="CE45" s="1"/>
  <c r="BP55"/>
  <c r="CG55" s="1"/>
  <c r="AT55"/>
  <c r="CE55" s="1"/>
  <c r="X55"/>
  <c r="CC55" s="1"/>
  <c r="AT70"/>
  <c r="CE70" s="1"/>
  <c r="BP70"/>
  <c r="CG70" s="1"/>
  <c r="BP86"/>
  <c r="CG86" s="1"/>
  <c r="AT86"/>
  <c r="CE86" s="1"/>
  <c r="X86"/>
  <c r="CC86" s="1"/>
  <c r="BP89"/>
  <c r="CG89" s="1"/>
  <c r="X89"/>
  <c r="CC89" s="1"/>
  <c r="BP148"/>
  <c r="CG148" s="1"/>
  <c r="AT148"/>
  <c r="CE148" s="1"/>
  <c r="X148"/>
  <c r="CC148" s="1"/>
  <c r="AI148"/>
  <c r="CD148" s="1"/>
  <c r="CA148"/>
  <c r="CH148" s="1"/>
  <c r="BE148"/>
  <c r="CF148" s="1"/>
  <c r="X158"/>
  <c r="CC158" s="1"/>
  <c r="BP158"/>
  <c r="CG158" s="1"/>
  <c r="AT158"/>
  <c r="CE158" s="1"/>
  <c r="AI158"/>
  <c r="CD158" s="1"/>
  <c r="CA158"/>
  <c r="CH158" s="1"/>
  <c r="BE158"/>
  <c r="CF158" s="1"/>
  <c r="BP222"/>
  <c r="CG222" s="1"/>
  <c r="AT222"/>
  <c r="CE222" s="1"/>
  <c r="X222"/>
  <c r="CC222" s="1"/>
  <c r="BE222"/>
  <c r="CF222" s="1"/>
  <c r="AI222"/>
  <c r="CD222" s="1"/>
  <c r="CA222"/>
  <c r="CH222" s="1"/>
  <c r="N204" i="4"/>
  <c r="N217"/>
  <c r="M3" i="5"/>
  <c r="CB3" s="1"/>
  <c r="BP17"/>
  <c r="CG17" s="1"/>
  <c r="M17"/>
  <c r="CB17" s="1"/>
  <c r="BP21"/>
  <c r="CG21" s="1"/>
  <c r="AT23"/>
  <c r="CE23" s="1"/>
  <c r="AT32"/>
  <c r="CE32" s="1"/>
  <c r="BP37"/>
  <c r="CG37" s="1"/>
  <c r="AT41"/>
  <c r="CE41" s="1"/>
  <c r="M45"/>
  <c r="CB45" s="1"/>
  <c r="AI54"/>
  <c r="CD54" s="1"/>
  <c r="M55"/>
  <c r="CB55" s="1"/>
  <c r="AI63"/>
  <c r="CD63" s="1"/>
  <c r="M70"/>
  <c r="CB70" s="1"/>
  <c r="AI73"/>
  <c r="CD73" s="1"/>
  <c r="BP78"/>
  <c r="CG78" s="1"/>
  <c r="M86"/>
  <c r="CB86" s="1"/>
  <c r="M89"/>
  <c r="CB89" s="1"/>
  <c r="AI94"/>
  <c r="CD94" s="1"/>
  <c r="AI102"/>
  <c r="CD102" s="1"/>
  <c r="BE109"/>
  <c r="CF109" s="1"/>
  <c r="BE117"/>
  <c r="CF117" s="1"/>
  <c r="M148"/>
  <c r="CB148" s="1"/>
  <c r="M158"/>
  <c r="CB158" s="1"/>
  <c r="AI197"/>
  <c r="CD197" s="1"/>
  <c r="CA207"/>
  <c r="CH207" s="1"/>
  <c r="M222"/>
  <c r="CB222" s="1"/>
  <c r="CA227"/>
  <c r="CH227" s="1"/>
  <c r="AT34"/>
  <c r="CE34" s="1"/>
  <c r="BP34"/>
  <c r="CG34" s="1"/>
  <c r="X39"/>
  <c r="CC39" s="1"/>
  <c r="BP39"/>
  <c r="CG39" s="1"/>
  <c r="AT39"/>
  <c r="CE39" s="1"/>
  <c r="BP49"/>
  <c r="CG49" s="1"/>
  <c r="AT49"/>
  <c r="CE49" s="1"/>
  <c r="X49"/>
  <c r="CC49" s="1"/>
  <c r="AT64"/>
  <c r="CE64" s="1"/>
  <c r="BP64"/>
  <c r="CG64" s="1"/>
  <c r="BP80"/>
  <c r="CG80" s="1"/>
  <c r="AT80"/>
  <c r="CE80" s="1"/>
  <c r="X80"/>
  <c r="CC80" s="1"/>
  <c r="BP83"/>
  <c r="CG83" s="1"/>
  <c r="X83"/>
  <c r="CC83" s="1"/>
  <c r="AT115"/>
  <c r="CE115" s="1"/>
  <c r="X115"/>
  <c r="CC115" s="1"/>
  <c r="BP115"/>
  <c r="CG115" s="1"/>
  <c r="AI115"/>
  <c r="CD115" s="1"/>
  <c r="BP124"/>
  <c r="CG124" s="1"/>
  <c r="AT124"/>
  <c r="CE124" s="1"/>
  <c r="X124"/>
  <c r="CC124" s="1"/>
  <c r="AI124"/>
  <c r="CD124" s="1"/>
  <c r="CA124"/>
  <c r="CH124" s="1"/>
  <c r="X134"/>
  <c r="CC134" s="1"/>
  <c r="BP134"/>
  <c r="CG134" s="1"/>
  <c r="AT134"/>
  <c r="CE134" s="1"/>
  <c r="AI134"/>
  <c r="CD134" s="1"/>
  <c r="CA134"/>
  <c r="CH134" s="1"/>
  <c r="X182"/>
  <c r="CC182" s="1"/>
  <c r="BP182"/>
  <c r="CG182" s="1"/>
  <c r="AT182"/>
  <c r="CE182" s="1"/>
  <c r="AI182"/>
  <c r="CD182" s="1"/>
  <c r="CA182"/>
  <c r="CH182" s="1"/>
  <c r="BE182"/>
  <c r="CF182" s="1"/>
  <c r="BP208"/>
  <c r="CG208" s="1"/>
  <c r="AT208"/>
  <c r="CE208" s="1"/>
  <c r="X208"/>
  <c r="CC208" s="1"/>
  <c r="AI208"/>
  <c r="CD208" s="1"/>
  <c r="CA208"/>
  <c r="CH208" s="1"/>
  <c r="BE208"/>
  <c r="CF208" s="1"/>
  <c r="X254"/>
  <c r="CC254" s="1"/>
  <c r="BP254"/>
  <c r="CG254" s="1"/>
  <c r="AT254"/>
  <c r="CE254" s="1"/>
  <c r="AI254"/>
  <c r="CD254" s="1"/>
  <c r="CA254"/>
  <c r="CH254" s="1"/>
  <c r="BE254"/>
  <c r="CF254" s="1"/>
  <c r="M224" i="4"/>
  <c r="M8" i="5"/>
  <c r="CB8" s="1"/>
  <c r="M18"/>
  <c r="CB18" s="1"/>
  <c r="M19"/>
  <c r="CB19" s="1"/>
  <c r="M34"/>
  <c r="CB34" s="1"/>
  <c r="M39"/>
  <c r="CB39" s="1"/>
  <c r="BE41"/>
  <c r="CF41" s="1"/>
  <c r="M49"/>
  <c r="CB49" s="1"/>
  <c r="M64"/>
  <c r="CB64" s="1"/>
  <c r="M80"/>
  <c r="CB80" s="1"/>
  <c r="M83"/>
  <c r="CB83" s="1"/>
  <c r="M115"/>
  <c r="CB115" s="1"/>
  <c r="M124"/>
  <c r="CB124" s="1"/>
  <c r="M134"/>
  <c r="CB134" s="1"/>
  <c r="M182"/>
  <c r="CB182" s="1"/>
  <c r="M208"/>
  <c r="CB208" s="1"/>
  <c r="M254"/>
  <c r="CB254" s="1"/>
  <c r="AT4"/>
  <c r="CE4" s="1"/>
  <c r="BP4"/>
  <c r="CG4" s="1"/>
  <c r="X9"/>
  <c r="CC9" s="1"/>
  <c r="AT9"/>
  <c r="CE9" s="1"/>
  <c r="BP20"/>
  <c r="CG20" s="1"/>
  <c r="X20"/>
  <c r="CC20" s="1"/>
  <c r="X27"/>
  <c r="CC27" s="1"/>
  <c r="AT27"/>
  <c r="CE27" s="1"/>
  <c r="BP43"/>
  <c r="CG43" s="1"/>
  <c r="AT43"/>
  <c r="CE43" s="1"/>
  <c r="X43"/>
  <c r="CC43" s="1"/>
  <c r="AT58"/>
  <c r="CE58" s="1"/>
  <c r="BP58"/>
  <c r="CG58" s="1"/>
  <c r="BP74"/>
  <c r="CG74" s="1"/>
  <c r="AT74"/>
  <c r="CE74" s="1"/>
  <c r="X74"/>
  <c r="CC74" s="1"/>
  <c r="BP77"/>
  <c r="CG77" s="1"/>
  <c r="X77"/>
  <c r="CC77" s="1"/>
  <c r="AT95"/>
  <c r="CE95" s="1"/>
  <c r="BE95"/>
  <c r="CF95" s="1"/>
  <c r="X95"/>
  <c r="CC95" s="1"/>
  <c r="CA95"/>
  <c r="CH95" s="1"/>
  <c r="BP144"/>
  <c r="CG144" s="1"/>
  <c r="AT144"/>
  <c r="CE144" s="1"/>
  <c r="X144"/>
  <c r="CC144" s="1"/>
  <c r="CA144"/>
  <c r="CH144" s="1"/>
  <c r="AI144"/>
  <c r="CD144" s="1"/>
  <c r="BP234"/>
  <c r="CG234" s="1"/>
  <c r="AT234"/>
  <c r="CE234" s="1"/>
  <c r="X234"/>
  <c r="CC234" s="1"/>
  <c r="BE234"/>
  <c r="CF234" s="1"/>
  <c r="AI234"/>
  <c r="CD234" s="1"/>
  <c r="CA234"/>
  <c r="CH234" s="1"/>
  <c r="N203" i="4"/>
  <c r="N216"/>
  <c r="N223"/>
  <c r="M223"/>
  <c r="M4" i="5"/>
  <c r="CB4" s="1"/>
  <c r="M7"/>
  <c r="CB7" s="1"/>
  <c r="M9"/>
  <c r="CB9" s="1"/>
  <c r="BE15"/>
  <c r="CF15" s="1"/>
  <c r="AI17"/>
  <c r="CD17" s="1"/>
  <c r="X19"/>
  <c r="CC19" s="1"/>
  <c r="M20"/>
  <c r="CB20" s="1"/>
  <c r="AT24"/>
  <c r="CE24" s="1"/>
  <c r="AI26"/>
  <c r="CD26" s="1"/>
  <c r="M27"/>
  <c r="CB27" s="1"/>
  <c r="AI33"/>
  <c r="CD33" s="1"/>
  <c r="X34"/>
  <c r="CC34" s="1"/>
  <c r="BE38"/>
  <c r="CF38" s="1"/>
  <c r="AI42"/>
  <c r="CD42" s="1"/>
  <c r="M43"/>
  <c r="CB43" s="1"/>
  <c r="AI51"/>
  <c r="CD51" s="1"/>
  <c r="CA53"/>
  <c r="CH53" s="1"/>
  <c r="CA56"/>
  <c r="CH56" s="1"/>
  <c r="M58"/>
  <c r="CB58" s="1"/>
  <c r="BE60"/>
  <c r="CF60" s="1"/>
  <c r="AI61"/>
  <c r="CD61" s="1"/>
  <c r="X64"/>
  <c r="CC64" s="1"/>
  <c r="BE69"/>
  <c r="CF69" s="1"/>
  <c r="AI70"/>
  <c r="CD70" s="1"/>
  <c r="CA72"/>
  <c r="CH72" s="1"/>
  <c r="M74"/>
  <c r="CB74" s="1"/>
  <c r="M77"/>
  <c r="CB77" s="1"/>
  <c r="BE79"/>
  <c r="CF79" s="1"/>
  <c r="CA87"/>
  <c r="CH87" s="1"/>
  <c r="BE88"/>
  <c r="CF88" s="1"/>
  <c r="AI92"/>
  <c r="CD92" s="1"/>
  <c r="M95"/>
  <c r="CB95" s="1"/>
  <c r="BE96"/>
  <c r="CF96" s="1"/>
  <c r="BP97"/>
  <c r="CG97" s="1"/>
  <c r="AT100"/>
  <c r="CE100" s="1"/>
  <c r="BE110"/>
  <c r="CF110" s="1"/>
  <c r="AI113"/>
  <c r="CD113" s="1"/>
  <c r="M144"/>
  <c r="CB144" s="1"/>
  <c r="CA167"/>
  <c r="CH167" s="1"/>
  <c r="AI209"/>
  <c r="CD209" s="1"/>
  <c r="CA219"/>
  <c r="CH219" s="1"/>
  <c r="M234"/>
  <c r="CB234" s="1"/>
  <c r="CA239"/>
  <c r="CH239" s="1"/>
  <c r="AI273"/>
  <c r="CD273" s="1"/>
  <c r="AT52"/>
  <c r="CE52" s="1"/>
  <c r="BP52"/>
  <c r="CG52" s="1"/>
  <c r="BP68"/>
  <c r="CG68" s="1"/>
  <c r="AT68"/>
  <c r="CE68" s="1"/>
  <c r="X68"/>
  <c r="CC68" s="1"/>
  <c r="BP71"/>
  <c r="CG71" s="1"/>
  <c r="X71"/>
  <c r="CC71" s="1"/>
  <c r="AT90"/>
  <c r="CE90" s="1"/>
  <c r="X90"/>
  <c r="CC90" s="1"/>
  <c r="AT101"/>
  <c r="CE101" s="1"/>
  <c r="X101"/>
  <c r="CC101" s="1"/>
  <c r="CA101"/>
  <c r="CH101" s="1"/>
  <c r="BE101"/>
  <c r="CF101" s="1"/>
  <c r="X194"/>
  <c r="CC194" s="1"/>
  <c r="BP194"/>
  <c r="CG194" s="1"/>
  <c r="AT194"/>
  <c r="CE194" s="1"/>
  <c r="AI194"/>
  <c r="CD194" s="1"/>
  <c r="CA194"/>
  <c r="CH194" s="1"/>
  <c r="BE194"/>
  <c r="CF194" s="1"/>
  <c r="BP220"/>
  <c r="CG220" s="1"/>
  <c r="AT220"/>
  <c r="CE220" s="1"/>
  <c r="X220"/>
  <c r="CC220" s="1"/>
  <c r="AI220"/>
  <c r="CD220" s="1"/>
  <c r="CA220"/>
  <c r="CH220" s="1"/>
  <c r="BE220"/>
  <c r="CF220" s="1"/>
  <c r="BP268"/>
  <c r="CG268" s="1"/>
  <c r="AT268"/>
  <c r="CE268" s="1"/>
  <c r="X268"/>
  <c r="CC268" s="1"/>
  <c r="AI268"/>
  <c r="CD268" s="1"/>
  <c r="CA268"/>
  <c r="CH268" s="1"/>
  <c r="BE268"/>
  <c r="CF268" s="1"/>
  <c r="AI3"/>
  <c r="CD3" s="1"/>
  <c r="BP15"/>
  <c r="CG15" s="1"/>
  <c r="BE16"/>
  <c r="CF16" s="1"/>
  <c r="AT17"/>
  <c r="CE17" s="1"/>
  <c r="AI19"/>
  <c r="CD19" s="1"/>
  <c r="BE24"/>
  <c r="CF24" s="1"/>
  <c r="BE25"/>
  <c r="CF25" s="1"/>
  <c r="AI34"/>
  <c r="CD34" s="1"/>
  <c r="BP35"/>
  <c r="CG35" s="1"/>
  <c r="M35"/>
  <c r="CB35" s="1"/>
  <c r="AI45"/>
  <c r="CD45" s="1"/>
  <c r="CA50"/>
  <c r="CH50" s="1"/>
  <c r="M52"/>
  <c r="CB52" s="1"/>
  <c r="BE54"/>
  <c r="CF54" s="1"/>
  <c r="AI55"/>
  <c r="CD55" s="1"/>
  <c r="BP60"/>
  <c r="CG60" s="1"/>
  <c r="BE63"/>
  <c r="CF63" s="1"/>
  <c r="AI64"/>
  <c r="CD64" s="1"/>
  <c r="M68"/>
  <c r="CB68" s="1"/>
  <c r="M71"/>
  <c r="CB71" s="1"/>
  <c r="BE73"/>
  <c r="CF73" s="1"/>
  <c r="BE82"/>
  <c r="CF82" s="1"/>
  <c r="AI86"/>
  <c r="CD86" s="1"/>
  <c r="AI89"/>
  <c r="CD89" s="1"/>
  <c r="M90"/>
  <c r="CB90" s="1"/>
  <c r="BE94"/>
  <c r="CF94" s="1"/>
  <c r="M101"/>
  <c r="CB101" s="1"/>
  <c r="BE102"/>
  <c r="CF102" s="1"/>
  <c r="BP103"/>
  <c r="CG103" s="1"/>
  <c r="BE105"/>
  <c r="CF105" s="1"/>
  <c r="AT106"/>
  <c r="CE106" s="1"/>
  <c r="CA109"/>
  <c r="CH109" s="1"/>
  <c r="CA120"/>
  <c r="CH120" s="1"/>
  <c r="BE122"/>
  <c r="CF122" s="1"/>
  <c r="CA155"/>
  <c r="CH155" s="1"/>
  <c r="AI163"/>
  <c r="CD163" s="1"/>
  <c r="AI189"/>
  <c r="CD189" s="1"/>
  <c r="M194"/>
  <c r="CB194" s="1"/>
  <c r="CA205"/>
  <c r="CH205" s="1"/>
  <c r="M220"/>
  <c r="CB220" s="1"/>
  <c r="AI235"/>
  <c r="CD235" s="1"/>
  <c r="AI261"/>
  <c r="CD261" s="1"/>
  <c r="CA265"/>
  <c r="CH265" s="1"/>
  <c r="M268"/>
  <c r="CB268" s="1"/>
  <c r="AT10"/>
  <c r="CE10" s="1"/>
  <c r="BP10"/>
  <c r="CG10" s="1"/>
  <c r="AT28"/>
  <c r="CE28" s="1"/>
  <c r="BP28"/>
  <c r="CG28" s="1"/>
  <c r="AT46"/>
  <c r="CE46" s="1"/>
  <c r="BP46"/>
  <c r="CG46" s="1"/>
  <c r="BP62"/>
  <c r="CG62" s="1"/>
  <c r="AT62"/>
  <c r="CE62" s="1"/>
  <c r="X62"/>
  <c r="CC62" s="1"/>
  <c r="BP65"/>
  <c r="CG65" s="1"/>
  <c r="X65"/>
  <c r="CC65" s="1"/>
  <c r="AT84"/>
  <c r="CE84" s="1"/>
  <c r="X84"/>
  <c r="CC84" s="1"/>
  <c r="X93"/>
  <c r="CC93" s="1"/>
  <c r="BP93"/>
  <c r="CG93" s="1"/>
  <c r="AT93"/>
  <c r="CE93" s="1"/>
  <c r="AT107"/>
  <c r="CE107" s="1"/>
  <c r="X107"/>
  <c r="CC107" s="1"/>
  <c r="CA107"/>
  <c r="CH107" s="1"/>
  <c r="BE107"/>
  <c r="CF107" s="1"/>
  <c r="BP112"/>
  <c r="CG112" s="1"/>
  <c r="X112"/>
  <c r="CC112" s="1"/>
  <c r="BE112"/>
  <c r="CF112" s="1"/>
  <c r="AI112"/>
  <c r="CD112" s="1"/>
  <c r="BP130"/>
  <c r="CG130" s="1"/>
  <c r="AT130"/>
  <c r="CE130" s="1"/>
  <c r="X130"/>
  <c r="CC130" s="1"/>
  <c r="CA130"/>
  <c r="CH130" s="1"/>
  <c r="AI130"/>
  <c r="CD130" s="1"/>
  <c r="X140"/>
  <c r="CC140" s="1"/>
  <c r="BP140"/>
  <c r="CG140" s="1"/>
  <c r="AT140"/>
  <c r="CE140" s="1"/>
  <c r="CA140"/>
  <c r="CH140" s="1"/>
  <c r="AI140"/>
  <c r="CD140" s="1"/>
  <c r="BP162"/>
  <c r="CG162" s="1"/>
  <c r="AT162"/>
  <c r="CE162" s="1"/>
  <c r="X162"/>
  <c r="CC162" s="1"/>
  <c r="AI162"/>
  <c r="CD162" s="1"/>
  <c r="CA162"/>
  <c r="CH162" s="1"/>
  <c r="BP174"/>
  <c r="CG174" s="1"/>
  <c r="AT174"/>
  <c r="CE174" s="1"/>
  <c r="X174"/>
  <c r="CC174" s="1"/>
  <c r="BE174"/>
  <c r="CF174" s="1"/>
  <c r="AI174"/>
  <c r="CD174" s="1"/>
  <c r="CA174"/>
  <c r="CH174" s="1"/>
  <c r="BP246"/>
  <c r="CG246" s="1"/>
  <c r="AT246"/>
  <c r="CE246" s="1"/>
  <c r="X246"/>
  <c r="CC246" s="1"/>
  <c r="BE246"/>
  <c r="CF246" s="1"/>
  <c r="AI246"/>
  <c r="CD246" s="1"/>
  <c r="CA246"/>
  <c r="CH246" s="1"/>
  <c r="AI4"/>
  <c r="CD4" s="1"/>
  <c r="BP5"/>
  <c r="CG5" s="1"/>
  <c r="M5"/>
  <c r="CB5" s="1"/>
  <c r="AI8"/>
  <c r="CD8" s="1"/>
  <c r="M10"/>
  <c r="CB10" s="1"/>
  <c r="AT13"/>
  <c r="CE13" s="1"/>
  <c r="M13"/>
  <c r="CB13" s="1"/>
  <c r="CA15"/>
  <c r="CH15" s="1"/>
  <c r="BE17"/>
  <c r="CF17" s="1"/>
  <c r="AI18"/>
  <c r="CD18" s="1"/>
  <c r="CA23"/>
  <c r="CH23" s="1"/>
  <c r="BP24"/>
  <c r="CG24" s="1"/>
  <c r="BP25"/>
  <c r="CG25" s="1"/>
  <c r="BE26"/>
  <c r="CF26" s="1"/>
  <c r="M28"/>
  <c r="CB28" s="1"/>
  <c r="CA32"/>
  <c r="CH32" s="1"/>
  <c r="X35"/>
  <c r="CC35" s="1"/>
  <c r="X36"/>
  <c r="CC36" s="1"/>
  <c r="M36"/>
  <c r="CB36" s="1"/>
  <c r="AI39"/>
  <c r="CD39" s="1"/>
  <c r="CA41"/>
  <c r="CH41" s="1"/>
  <c r="CA44"/>
  <c r="CH44" s="1"/>
  <c r="M46"/>
  <c r="CB46" s="1"/>
  <c r="BE48"/>
  <c r="CF48" s="1"/>
  <c r="AI49"/>
  <c r="CD49" s="1"/>
  <c r="X52"/>
  <c r="CC52" s="1"/>
  <c r="BP54"/>
  <c r="CG54" s="1"/>
  <c r="BE57"/>
  <c r="CF57" s="1"/>
  <c r="AI58"/>
  <c r="CD58" s="1"/>
  <c r="CA60"/>
  <c r="CH60" s="1"/>
  <c r="M62"/>
  <c r="CB62" s="1"/>
  <c r="M65"/>
  <c r="CB65" s="1"/>
  <c r="BE67"/>
  <c r="CF67" s="1"/>
  <c r="CA75"/>
  <c r="CH75" s="1"/>
  <c r="BE76"/>
  <c r="CF76" s="1"/>
  <c r="AI80"/>
  <c r="CD80" s="1"/>
  <c r="AI83"/>
  <c r="CD83" s="1"/>
  <c r="M84"/>
  <c r="CB84" s="1"/>
  <c r="CA85"/>
  <c r="CH85" s="1"/>
  <c r="AT89"/>
  <c r="CE89" s="1"/>
  <c r="M93"/>
  <c r="CB93" s="1"/>
  <c r="M107"/>
  <c r="CB107" s="1"/>
  <c r="BE108"/>
  <c r="CF108" s="1"/>
  <c r="M112"/>
  <c r="CB112" s="1"/>
  <c r="M130"/>
  <c r="CB130" s="1"/>
  <c r="BE132"/>
  <c r="CF132" s="1"/>
  <c r="M140"/>
  <c r="CB140" s="1"/>
  <c r="BE142"/>
  <c r="CF142" s="1"/>
  <c r="BE150"/>
  <c r="CF150" s="1"/>
  <c r="M162"/>
  <c r="CB162" s="1"/>
  <c r="M174"/>
  <c r="CB174" s="1"/>
  <c r="CA179"/>
  <c r="CH179" s="1"/>
  <c r="AI221"/>
  <c r="CD221" s="1"/>
  <c r="CA231"/>
  <c r="CH231" s="1"/>
  <c r="M246"/>
  <c r="CB246" s="1"/>
  <c r="CA251"/>
  <c r="CH251" s="1"/>
  <c r="AI269"/>
  <c r="CD269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X274"/>
  <c r="CC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M298"/>
  <c r="CB298" s="1"/>
  <c r="BE304"/>
  <c r="CF304" s="1"/>
  <c r="M310"/>
  <c r="CB310" s="1"/>
  <c r="BP114"/>
  <c r="CG114" s="1"/>
  <c r="X114"/>
  <c r="CC114" s="1"/>
  <c r="AT123"/>
  <c r="CE123" s="1"/>
  <c r="X123"/>
  <c r="CC123" s="1"/>
  <c r="BP123"/>
  <c r="CG123" s="1"/>
  <c r="AT135"/>
  <c r="CE135" s="1"/>
  <c r="X135"/>
  <c r="CC135" s="1"/>
  <c r="BP135"/>
  <c r="CG135" s="1"/>
  <c r="AT147"/>
  <c r="CE147" s="1"/>
  <c r="X147"/>
  <c r="CC147" s="1"/>
  <c r="BP147"/>
  <c r="CG147" s="1"/>
  <c r="AT159"/>
  <c r="CE159" s="1"/>
  <c r="X159"/>
  <c r="CC159" s="1"/>
  <c r="BP159"/>
  <c r="CG159" s="1"/>
  <c r="AT171"/>
  <c r="CE171" s="1"/>
  <c r="X171"/>
  <c r="CC171" s="1"/>
  <c r="BP171"/>
  <c r="CG171" s="1"/>
  <c r="AT183"/>
  <c r="CE183" s="1"/>
  <c r="X183"/>
  <c r="CC183" s="1"/>
  <c r="BP183"/>
  <c r="CG183" s="1"/>
  <c r="AT195"/>
  <c r="CE195" s="1"/>
  <c r="X195"/>
  <c r="CC195" s="1"/>
  <c r="BP195"/>
  <c r="CG195" s="1"/>
  <c r="AT207"/>
  <c r="CE207" s="1"/>
  <c r="X207"/>
  <c r="CC207" s="1"/>
  <c r="BP207"/>
  <c r="CG207" s="1"/>
  <c r="AT219"/>
  <c r="CE219" s="1"/>
  <c r="X219"/>
  <c r="CC219" s="1"/>
  <c r="BP219"/>
  <c r="CG219" s="1"/>
  <c r="AT231"/>
  <c r="CE231" s="1"/>
  <c r="X231"/>
  <c r="CC231" s="1"/>
  <c r="BP231"/>
  <c r="CG231" s="1"/>
  <c r="AT243"/>
  <c r="CE243" s="1"/>
  <c r="X243"/>
  <c r="CC243" s="1"/>
  <c r="BP243"/>
  <c r="CG243" s="1"/>
  <c r="AT255"/>
  <c r="CE255" s="1"/>
  <c r="X255"/>
  <c r="CC255" s="1"/>
  <c r="BP255"/>
  <c r="CG255" s="1"/>
  <c r="AT267"/>
  <c r="CE267" s="1"/>
  <c r="X267"/>
  <c r="CC267" s="1"/>
  <c r="BP267"/>
  <c r="CG267" s="1"/>
  <c r="AT279"/>
  <c r="CE279" s="1"/>
  <c r="X279"/>
  <c r="CC279" s="1"/>
  <c r="BP279"/>
  <c r="CG279" s="1"/>
  <c r="AT291"/>
  <c r="CE291" s="1"/>
  <c r="X291"/>
  <c r="CC291" s="1"/>
  <c r="BP291"/>
  <c r="CG291" s="1"/>
  <c r="AT303"/>
  <c r="CE303" s="1"/>
  <c r="X303"/>
  <c r="CC303" s="1"/>
  <c r="BP303"/>
  <c r="CG303" s="1"/>
  <c r="AT103"/>
  <c r="CE103" s="1"/>
  <c r="M114"/>
  <c r="CB114" s="1"/>
  <c r="M123"/>
  <c r="CB123" s="1"/>
  <c r="M135"/>
  <c r="CB135" s="1"/>
  <c r="M147"/>
  <c r="CB147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X152"/>
  <c r="CC152" s="1"/>
  <c r="BP152"/>
  <c r="CG152" s="1"/>
  <c r="AT152"/>
  <c r="CE152" s="1"/>
  <c r="X164"/>
  <c r="CC164" s="1"/>
  <c r="BP164"/>
  <c r="CG164" s="1"/>
  <c r="AT164"/>
  <c r="CE164" s="1"/>
  <c r="X176"/>
  <c r="CC176" s="1"/>
  <c r="BP176"/>
  <c r="CG176" s="1"/>
  <c r="AT176"/>
  <c r="CE176" s="1"/>
  <c r="X188"/>
  <c r="CC188" s="1"/>
  <c r="BP188"/>
  <c r="CG188" s="1"/>
  <c r="AT188"/>
  <c r="CE188" s="1"/>
  <c r="X200"/>
  <c r="CC200" s="1"/>
  <c r="BP200"/>
  <c r="CG200" s="1"/>
  <c r="AT200"/>
  <c r="CE200" s="1"/>
  <c r="X212"/>
  <c r="CC212" s="1"/>
  <c r="BP212"/>
  <c r="CG212" s="1"/>
  <c r="AT212"/>
  <c r="CE212" s="1"/>
  <c r="X224"/>
  <c r="CC224" s="1"/>
  <c r="BP224"/>
  <c r="CG224" s="1"/>
  <c r="AT224"/>
  <c r="CE224" s="1"/>
  <c r="X236"/>
  <c r="CC236" s="1"/>
  <c r="BP236"/>
  <c r="CG236" s="1"/>
  <c r="AT236"/>
  <c r="CE236" s="1"/>
  <c r="X248"/>
  <c r="CC248" s="1"/>
  <c r="BP248"/>
  <c r="CG248" s="1"/>
  <c r="AT248"/>
  <c r="CE248" s="1"/>
  <c r="X260"/>
  <c r="CC260" s="1"/>
  <c r="BP260"/>
  <c r="CG260" s="1"/>
  <c r="AT260"/>
  <c r="CE260" s="1"/>
  <c r="X272"/>
  <c r="CC272" s="1"/>
  <c r="BP272"/>
  <c r="CG272" s="1"/>
  <c r="AT272"/>
  <c r="CE272" s="1"/>
  <c r="X284"/>
  <c r="CC284" s="1"/>
  <c r="BP284"/>
  <c r="CG284" s="1"/>
  <c r="AT284"/>
  <c r="CE284" s="1"/>
  <c r="X296"/>
  <c r="CC296" s="1"/>
  <c r="BP296"/>
  <c r="CG296" s="1"/>
  <c r="AT296"/>
  <c r="CE296" s="1"/>
  <c r="X308"/>
  <c r="CC308" s="1"/>
  <c r="BP308"/>
  <c r="CG308" s="1"/>
  <c r="AT308"/>
  <c r="CE308" s="1"/>
  <c r="M152"/>
  <c r="CB152" s="1"/>
  <c r="M164"/>
  <c r="CB164" s="1"/>
  <c r="M176"/>
  <c r="CB176" s="1"/>
  <c r="M188"/>
  <c r="CB188" s="1"/>
  <c r="M200"/>
  <c r="CB200" s="1"/>
  <c r="M212"/>
  <c r="CB212" s="1"/>
  <c r="M224"/>
  <c r="CB224" s="1"/>
  <c r="M236"/>
  <c r="CB236" s="1"/>
  <c r="M248"/>
  <c r="CB248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X110"/>
  <c r="CC110" s="1"/>
  <c r="BP110"/>
  <c r="CG110" s="1"/>
  <c r="AT110"/>
  <c r="CE110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110"/>
  <c r="CB110" s="1"/>
  <c r="M121"/>
  <c r="CB121" s="1"/>
  <c r="M133"/>
  <c r="CB133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70"/>
  <c r="CB270" s="1"/>
  <c r="M282"/>
  <c r="CB282" s="1"/>
  <c r="M294"/>
  <c r="CB294" s="1"/>
  <c r="M306"/>
  <c r="CB306" s="1"/>
  <c r="BP118"/>
  <c r="CG118" s="1"/>
  <c r="AT118"/>
  <c r="CE118" s="1"/>
  <c r="X118"/>
  <c r="CC118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18"/>
  <c r="CB118" s="1"/>
  <c r="M131"/>
  <c r="CB131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304"/>
  <c r="CG304" s="1"/>
  <c r="AT304"/>
  <c r="CE304" s="1"/>
  <c r="X304"/>
  <c r="CC304" s="1"/>
  <c r="M304"/>
  <c r="CB304" s="1"/>
  <c r="AT111"/>
  <c r="CE111" s="1"/>
  <c r="BP111"/>
  <c r="CG111" s="1"/>
  <c r="X116"/>
  <c r="CC116" s="1"/>
  <c r="BP116"/>
  <c r="CG116" s="1"/>
  <c r="AT116"/>
  <c r="CE116" s="1"/>
  <c r="AT129"/>
  <c r="CE129" s="1"/>
  <c r="X129"/>
  <c r="CC129" s="1"/>
  <c r="BP129"/>
  <c r="CG129" s="1"/>
  <c r="AT141"/>
  <c r="CE141" s="1"/>
  <c r="X141"/>
  <c r="CC141" s="1"/>
  <c r="BP141"/>
  <c r="CG141" s="1"/>
  <c r="AT153"/>
  <c r="CE153" s="1"/>
  <c r="X153"/>
  <c r="CC153" s="1"/>
  <c r="BP153"/>
  <c r="CG153" s="1"/>
  <c r="AT165"/>
  <c r="CE165" s="1"/>
  <c r="X165"/>
  <c r="CC165" s="1"/>
  <c r="BP165"/>
  <c r="CG165" s="1"/>
  <c r="AT177"/>
  <c r="CE177" s="1"/>
  <c r="X177"/>
  <c r="CC177" s="1"/>
  <c r="BP177"/>
  <c r="CG177" s="1"/>
  <c r="AT189"/>
  <c r="CE189" s="1"/>
  <c r="X189"/>
  <c r="CC189" s="1"/>
  <c r="BP189"/>
  <c r="CG189" s="1"/>
  <c r="AT201"/>
  <c r="CE201" s="1"/>
  <c r="X201"/>
  <c r="CC201" s="1"/>
  <c r="BP201"/>
  <c r="CG201" s="1"/>
  <c r="AT213"/>
  <c r="CE213" s="1"/>
  <c r="X213"/>
  <c r="CC213" s="1"/>
  <c r="BP213"/>
  <c r="CG213" s="1"/>
  <c r="AT225"/>
  <c r="CE225" s="1"/>
  <c r="X225"/>
  <c r="CC225" s="1"/>
  <c r="BP225"/>
  <c r="CG225" s="1"/>
  <c r="AT237"/>
  <c r="CE237" s="1"/>
  <c r="X237"/>
  <c r="CC237" s="1"/>
  <c r="BP237"/>
  <c r="CG237" s="1"/>
  <c r="AT249"/>
  <c r="CE249" s="1"/>
  <c r="X249"/>
  <c r="CC249" s="1"/>
  <c r="BP249"/>
  <c r="CG249" s="1"/>
  <c r="AT261"/>
  <c r="CE261" s="1"/>
  <c r="X261"/>
  <c r="CC261" s="1"/>
  <c r="BP261"/>
  <c r="CG261" s="1"/>
  <c r="AT273"/>
  <c r="CE273" s="1"/>
  <c r="X273"/>
  <c r="CC273" s="1"/>
  <c r="BP273"/>
  <c r="CG273" s="1"/>
  <c r="AT285"/>
  <c r="CE285" s="1"/>
  <c r="X285"/>
  <c r="CC285" s="1"/>
  <c r="BP285"/>
  <c r="CG285" s="1"/>
  <c r="AT297"/>
  <c r="CE297" s="1"/>
  <c r="X297"/>
  <c r="CC297" s="1"/>
  <c r="BP297"/>
  <c r="CG297" s="1"/>
  <c r="AT309"/>
  <c r="CE309" s="1"/>
  <c r="X309"/>
  <c r="CC309" s="1"/>
  <c r="BP309"/>
  <c r="CG309" s="1"/>
  <c r="X97"/>
  <c r="CC97" s="1"/>
  <c r="M97"/>
  <c r="CB97" s="1"/>
  <c r="AT98"/>
  <c r="CE98" s="1"/>
  <c r="M98"/>
  <c r="CB98" s="1"/>
  <c r="BP99"/>
  <c r="CG99" s="1"/>
  <c r="M99"/>
  <c r="CB99" s="1"/>
  <c r="M111"/>
  <c r="CB111" s="1"/>
  <c r="M116"/>
  <c r="CB116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M225"/>
  <c r="CB225" s="1"/>
  <c r="M237"/>
  <c r="CB237" s="1"/>
  <c r="M249"/>
  <c r="CB249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X266"/>
  <c r="CC266" s="1"/>
  <c r="BP266"/>
  <c r="CG266" s="1"/>
  <c r="AT266"/>
  <c r="CE266" s="1"/>
  <c r="X278"/>
  <c r="CC278" s="1"/>
  <c r="BP278"/>
  <c r="CG278" s="1"/>
  <c r="AT278"/>
  <c r="CE278" s="1"/>
  <c r="X290"/>
  <c r="CC290" s="1"/>
  <c r="BP290"/>
  <c r="CG290" s="1"/>
  <c r="AT290"/>
  <c r="CE290" s="1"/>
  <c r="X302"/>
  <c r="CC302" s="1"/>
  <c r="BP302"/>
  <c r="CG302" s="1"/>
  <c r="AT302"/>
  <c r="CE302" s="1"/>
  <c r="M266"/>
  <c r="CB266" s="1"/>
  <c r="M278"/>
  <c r="CB278" s="1"/>
  <c r="M290"/>
  <c r="CB290" s="1"/>
  <c r="M302"/>
  <c r="CB302" s="1"/>
  <c r="BP119"/>
  <c r="CG119" s="1"/>
  <c r="AT119"/>
  <c r="CE119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X103"/>
  <c r="CC103" s="1"/>
  <c r="M103"/>
  <c r="CB103" s="1"/>
  <c r="AT104"/>
  <c r="CE104" s="1"/>
  <c r="M104"/>
  <c r="CB104" s="1"/>
  <c r="BP105"/>
  <c r="CG105" s="1"/>
  <c r="M105"/>
  <c r="CB105" s="1"/>
  <c r="M119"/>
  <c r="CB119" s="1"/>
  <c r="M127"/>
  <c r="CB127" s="1"/>
  <c r="M139"/>
  <c r="CB139" s="1"/>
  <c r="M151"/>
  <c r="CB151" s="1"/>
  <c r="CA154"/>
  <c r="CH154" s="1"/>
  <c r="M163"/>
  <c r="CB163" s="1"/>
  <c r="CA166"/>
  <c r="CH166" s="1"/>
  <c r="M175"/>
  <c r="CB175" s="1"/>
  <c r="CA178"/>
  <c r="CH178" s="1"/>
  <c r="M187"/>
  <c r="CB187" s="1"/>
  <c r="CA190"/>
  <c r="CH190" s="1"/>
  <c r="M199"/>
  <c r="CB199" s="1"/>
  <c r="CA202"/>
  <c r="CH202" s="1"/>
  <c r="M211"/>
  <c r="CB211" s="1"/>
  <c r="CA214"/>
  <c r="CH214" s="1"/>
  <c r="M223"/>
  <c r="CB223" s="1"/>
  <c r="CA226"/>
  <c r="CH226" s="1"/>
  <c r="M235"/>
  <c r="CB235" s="1"/>
  <c r="CA238"/>
  <c r="CH238" s="1"/>
  <c r="M247"/>
  <c r="CB247" s="1"/>
  <c r="CA250"/>
  <c r="CH250" s="1"/>
  <c r="M259"/>
  <c r="CB259" s="1"/>
  <c r="CA262"/>
  <c r="CH262" s="1"/>
  <c r="M271"/>
  <c r="CB271" s="1"/>
  <c r="CA274"/>
  <c r="CH274" s="1"/>
  <c r="M283"/>
  <c r="CB283" s="1"/>
  <c r="CA286"/>
  <c r="CH286" s="1"/>
  <c r="M295"/>
  <c r="CB295" s="1"/>
  <c r="CA298"/>
  <c r="CH298" s="1"/>
  <c r="AI304"/>
  <c r="CD304" s="1"/>
  <c r="M307"/>
  <c r="CB307" s="1"/>
  <c r="CA310"/>
  <c r="CH310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M252"/>
  <c r="CB252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AT97"/>
  <c r="CE97" s="1"/>
  <c r="BE99"/>
  <c r="CF99" s="1"/>
  <c r="AI104"/>
  <c r="CD104" s="1"/>
  <c r="AI105"/>
  <c r="CD105" s="1"/>
  <c r="BE118"/>
  <c r="CF118" s="1"/>
  <c r="AI119"/>
  <c r="CD119" s="1"/>
  <c r="M125"/>
  <c r="CB125" s="1"/>
  <c r="BE131"/>
  <c r="CF131" s="1"/>
  <c r="M137"/>
  <c r="CB137" s="1"/>
  <c r="BE143"/>
  <c r="CF143" s="1"/>
  <c r="M149"/>
  <c r="CB149" s="1"/>
  <c r="CA152"/>
  <c r="CH152" s="1"/>
  <c r="BE155"/>
  <c r="CF155" s="1"/>
  <c r="M161"/>
  <c r="CB161" s="1"/>
  <c r="CA164"/>
  <c r="CH164" s="1"/>
  <c r="BE167"/>
  <c r="CF167" s="1"/>
  <c r="M173"/>
  <c r="CB173" s="1"/>
  <c r="CA176"/>
  <c r="CH176" s="1"/>
  <c r="BE179"/>
  <c r="CF179" s="1"/>
  <c r="M185"/>
  <c r="CB185" s="1"/>
  <c r="CA188"/>
  <c r="CH188" s="1"/>
  <c r="BE191"/>
  <c r="CF191" s="1"/>
  <c r="M197"/>
  <c r="CB197" s="1"/>
  <c r="CA200"/>
  <c r="CH200" s="1"/>
  <c r="BE203"/>
  <c r="CF203" s="1"/>
  <c r="M209"/>
  <c r="CB209" s="1"/>
  <c r="CA212"/>
  <c r="CH212" s="1"/>
  <c r="BE215"/>
  <c r="CF215" s="1"/>
  <c r="M221"/>
  <c r="CB221" s="1"/>
  <c r="CA224"/>
  <c r="CH224" s="1"/>
  <c r="BE227"/>
  <c r="CF227" s="1"/>
  <c r="M233"/>
  <c r="CB233" s="1"/>
  <c r="CA236"/>
  <c r="CH236" s="1"/>
  <c r="BE239"/>
  <c r="CF239" s="1"/>
  <c r="M245"/>
  <c r="CB245" s="1"/>
  <c r="CA248"/>
  <c r="CH248" s="1"/>
  <c r="BE251"/>
  <c r="CF251" s="1"/>
  <c r="M257"/>
  <c r="CB257" s="1"/>
  <c r="CA260"/>
  <c r="CH260" s="1"/>
  <c r="BE263"/>
  <c r="CF263" s="1"/>
  <c r="AI266"/>
  <c r="CD266" s="1"/>
  <c r="M269"/>
  <c r="CB269" s="1"/>
  <c r="CA272"/>
  <c r="CH272" s="1"/>
  <c r="BE275"/>
  <c r="CF275" s="1"/>
  <c r="AI278"/>
  <c r="CD278" s="1"/>
  <c r="M281"/>
  <c r="CB281" s="1"/>
  <c r="CA284"/>
  <c r="CH284" s="1"/>
  <c r="BE287"/>
  <c r="CF287" s="1"/>
  <c r="AI290"/>
  <c r="CD290" s="1"/>
  <c r="M293"/>
  <c r="CB293" s="1"/>
  <c r="CA296"/>
  <c r="CH296" s="1"/>
  <c r="BE299"/>
  <c r="CF299" s="1"/>
  <c r="AI302"/>
  <c r="CD302" s="1"/>
  <c r="M305"/>
  <c r="CB305" s="1"/>
  <c r="CA308"/>
  <c r="CH308" s="1"/>
  <c r="BE311"/>
  <c r="CF311" s="1"/>
  <c r="AB58" i="3"/>
  <c r="AB234"/>
  <c r="AB226"/>
  <c r="AB228"/>
  <c r="AB214"/>
  <c r="AB215"/>
  <c r="AB40"/>
  <c r="AB76"/>
  <c r="AB127"/>
  <c r="AB145"/>
  <c r="AB163"/>
  <c r="AB218"/>
  <c r="AB220"/>
  <c r="AB81"/>
  <c r="AB225"/>
  <c r="AB13"/>
  <c r="AB44"/>
  <c r="AB46"/>
  <c r="AB48"/>
  <c r="AB80"/>
  <c r="AB82"/>
  <c r="AB84"/>
  <c r="AB87"/>
  <c r="AB88"/>
  <c r="AB89"/>
  <c r="AB105"/>
  <c r="AB106"/>
  <c r="AB123"/>
  <c r="AB124"/>
  <c r="AB141"/>
  <c r="AB142"/>
  <c r="AB159"/>
  <c r="AB160"/>
  <c r="AB224"/>
  <c r="AB231"/>
  <c r="AB230"/>
  <c r="AB4"/>
  <c r="AB17"/>
  <c r="AB19"/>
  <c r="AB21"/>
  <c r="AB53"/>
  <c r="AB55"/>
  <c r="AB57"/>
  <c r="AB199"/>
  <c r="AB201"/>
  <c r="AB233"/>
  <c r="AB235"/>
  <c r="AB237"/>
  <c r="AB20"/>
  <c r="AB24"/>
  <c r="AB56"/>
  <c r="AB60"/>
  <c r="AB101"/>
  <c r="AB119"/>
  <c r="AB137"/>
  <c r="AB155"/>
  <c r="AB200"/>
  <c r="AB240"/>
  <c r="P2"/>
  <c r="CV44" i="2" s="1"/>
  <c r="I44" i="1" s="1"/>
  <c r="K44" s="1"/>
  <c r="AB5" i="3"/>
  <c r="AB6"/>
  <c r="AB23"/>
  <c r="AB25"/>
  <c r="AB27"/>
  <c r="AB59"/>
  <c r="AB61"/>
  <c r="AB63"/>
  <c r="AB205"/>
  <c r="AB207"/>
  <c r="AB29"/>
  <c r="AB31"/>
  <c r="AB33"/>
  <c r="AB65"/>
  <c r="AB67"/>
  <c r="AB69"/>
  <c r="AB179"/>
  <c r="AB181"/>
  <c r="AB183"/>
  <c r="AB189"/>
  <c r="AB209"/>
  <c r="AB211"/>
  <c r="AB213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8"/>
  <c r="AB9"/>
  <c r="AB32"/>
  <c r="AB34"/>
  <c r="AB36"/>
  <c r="AB68"/>
  <c r="AB70"/>
  <c r="AB72"/>
  <c r="AB93"/>
  <c r="AB94"/>
  <c r="AB95"/>
  <c r="AB111"/>
  <c r="AB112"/>
  <c r="AB113"/>
  <c r="AB129"/>
  <c r="AB130"/>
  <c r="AB131"/>
  <c r="AB147"/>
  <c r="AB148"/>
  <c r="AB149"/>
  <c r="AB165"/>
  <c r="AB166"/>
  <c r="AB167"/>
  <c r="AB182"/>
  <c r="AB184"/>
  <c r="AB186"/>
  <c r="AB190"/>
  <c r="AB191"/>
  <c r="AB212"/>
  <c r="AB216"/>
  <c r="AB10"/>
  <c r="AB35"/>
  <c r="AB37"/>
  <c r="AB39"/>
  <c r="AB71"/>
  <c r="AB73"/>
  <c r="AB75"/>
  <c r="AB185"/>
  <c r="AB187"/>
  <c r="AB188"/>
  <c r="AB217"/>
  <c r="AB219"/>
  <c r="AB38"/>
  <c r="AB42"/>
  <c r="AB74"/>
  <c r="AB78"/>
  <c r="AB90"/>
  <c r="AB91"/>
  <c r="AB92"/>
  <c r="AB108"/>
  <c r="AB109"/>
  <c r="AB110"/>
  <c r="AB126"/>
  <c r="AB128"/>
  <c r="AB144"/>
  <c r="AB146"/>
  <c r="AB162"/>
  <c r="AB164"/>
  <c r="AB222"/>
  <c r="AB11"/>
  <c r="AB12"/>
  <c r="AB41"/>
  <c r="AB43"/>
  <c r="AB45"/>
  <c r="AB77"/>
  <c r="AB79"/>
  <c r="AB221"/>
  <c r="AB223"/>
  <c r="AB107"/>
  <c r="AB125"/>
  <c r="AB143"/>
  <c r="AB161"/>
  <c r="AB15"/>
  <c r="AB47"/>
  <c r="AB49"/>
  <c r="AB51"/>
  <c r="AB83"/>
  <c r="AB85"/>
  <c r="AB227"/>
  <c r="AB229"/>
  <c r="P262"/>
  <c r="AB3"/>
  <c r="AB14"/>
  <c r="AB16"/>
  <c r="AB18"/>
  <c r="AB50"/>
  <c r="AB52"/>
  <c r="AB54"/>
  <c r="AB86"/>
  <c r="AB102"/>
  <c r="AB103"/>
  <c r="AB104"/>
  <c r="AB120"/>
  <c r="AB121"/>
  <c r="AB122"/>
  <c r="AB138"/>
  <c r="AB139"/>
  <c r="AB140"/>
  <c r="AB156"/>
  <c r="AB157"/>
  <c r="AB158"/>
  <c r="AB198"/>
  <c r="AB232"/>
  <c r="AB22"/>
  <c r="AB99"/>
  <c r="AB100"/>
  <c r="AB117"/>
  <c r="AB118"/>
  <c r="AB135"/>
  <c r="AB136"/>
  <c r="AB153"/>
  <c r="AB154"/>
  <c r="AB171"/>
  <c r="AB172"/>
  <c r="AB174"/>
  <c r="AB195"/>
  <c r="AB196"/>
  <c r="AB197"/>
  <c r="AB202"/>
  <c r="AB204"/>
  <c r="AB236"/>
  <c r="AB238"/>
  <c r="AB173"/>
  <c r="AB175"/>
  <c r="AB177"/>
  <c r="AB203"/>
  <c r="AB239"/>
  <c r="AB241"/>
  <c r="AB243"/>
  <c r="AB7"/>
  <c r="AB26"/>
  <c r="AB28"/>
  <c r="AB30"/>
  <c r="AB62"/>
  <c r="AB64"/>
  <c r="AB66"/>
  <c r="AB96"/>
  <c r="AB97"/>
  <c r="AB98"/>
  <c r="AB114"/>
  <c r="AB115"/>
  <c r="AB116"/>
  <c r="AB132"/>
  <c r="AB133"/>
  <c r="AB134"/>
  <c r="AB150"/>
  <c r="AB151"/>
  <c r="AB152"/>
  <c r="AB168"/>
  <c r="AB169"/>
  <c r="AB170"/>
  <c r="AB176"/>
  <c r="AB178"/>
  <c r="AB180"/>
  <c r="AB192"/>
  <c r="AB193"/>
  <c r="AB194"/>
  <c r="AB206"/>
  <c r="AB208"/>
  <c r="AB210"/>
  <c r="AB242"/>
  <c r="AB244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U144" i="2" l="1"/>
  <c r="CU100"/>
  <c r="CU84"/>
  <c r="CU80"/>
  <c r="CU62"/>
  <c r="CU51"/>
  <c r="CU72"/>
  <c r="CU68"/>
  <c r="CU67"/>
  <c r="CU98"/>
  <c r="CU90"/>
  <c r="CU9"/>
  <c r="CU18"/>
  <c r="CU81"/>
  <c r="CU78"/>
  <c r="CU34"/>
  <c r="CU85"/>
  <c r="CV85" s="1"/>
  <c r="I85" i="1" s="1"/>
  <c r="K85" s="1"/>
  <c r="CU147" i="2"/>
  <c r="CU38"/>
  <c r="CU43"/>
  <c r="CU54"/>
  <c r="CU26"/>
  <c r="CU41"/>
  <c r="CU76"/>
  <c r="CU40"/>
  <c r="CU39"/>
  <c r="CU145"/>
  <c r="CU101"/>
  <c r="T202" s="1"/>
  <c r="CV202" s="1"/>
  <c r="I202" i="1" s="1"/>
  <c r="K202" s="1"/>
  <c r="T121" i="2"/>
  <c r="CU20"/>
  <c r="CU25"/>
  <c r="CU23"/>
  <c r="CU94"/>
  <c r="CV94" s="1"/>
  <c r="I94" i="1" s="1"/>
  <c r="K94" s="1"/>
  <c r="CU28" i="2"/>
  <c r="CU37"/>
  <c r="CU27"/>
  <c r="CU31"/>
  <c r="CU59"/>
  <c r="CU30"/>
  <c r="CU97"/>
  <c r="CV97" s="1"/>
  <c r="I97" i="1" s="1"/>
  <c r="K97" s="1"/>
  <c r="CU57" i="2"/>
  <c r="CU36"/>
  <c r="CV36" s="1"/>
  <c r="I36" i="1" s="1"/>
  <c r="K36" s="1"/>
  <c r="CU102" i="2"/>
  <c r="CU55"/>
  <c r="T201"/>
  <c r="CV201" s="1"/>
  <c r="I201" i="1" s="1"/>
  <c r="K201" s="1"/>
  <c r="T120" i="2"/>
  <c r="T110"/>
  <c r="CU53"/>
  <c r="CU93"/>
  <c r="CU95"/>
  <c r="CV95" s="1"/>
  <c r="I95" i="1" s="1"/>
  <c r="K95" s="1"/>
  <c r="CU66" i="2"/>
  <c r="CV66" s="1"/>
  <c r="I66" i="1" s="1"/>
  <c r="K66" s="1"/>
  <c r="CU52" i="2"/>
  <c r="CV52" s="1"/>
  <c r="I52" i="1" s="1"/>
  <c r="K52" s="1"/>
  <c r="CU42" i="2"/>
  <c r="CU24"/>
  <c r="CU17"/>
  <c r="CU13"/>
  <c r="T199"/>
  <c r="CV199" s="1"/>
  <c r="I199" i="1" s="1"/>
  <c r="K199" s="1"/>
  <c r="T118" i="2"/>
  <c r="T108"/>
  <c r="CU46"/>
  <c r="CU49"/>
  <c r="CU48"/>
  <c r="CU11"/>
  <c r="CV11" s="1"/>
  <c r="I11" i="1" s="1"/>
  <c r="K11" s="1"/>
  <c r="CU96" i="2"/>
  <c r="CU47"/>
  <c r="CU58"/>
  <c r="CU15"/>
  <c r="CU56"/>
  <c r="CU99"/>
  <c r="CU45"/>
  <c r="CV65"/>
  <c r="I65" i="1" s="1"/>
  <c r="K65" s="1"/>
  <c r="CV27" i="2"/>
  <c r="I27" i="1" s="1"/>
  <c r="K27" s="1"/>
  <c r="CV61" i="2"/>
  <c r="I61" i="1" s="1"/>
  <c r="K61" s="1"/>
  <c r="CV29" i="2"/>
  <c r="I29" i="1" s="1"/>
  <c r="K29" s="1"/>
  <c r="CV9" i="2"/>
  <c r="I9" i="1" s="1"/>
  <c r="K9" s="1"/>
  <c r="CV7" i="2"/>
  <c r="I7" i="1" s="1"/>
  <c r="K7" s="1"/>
  <c r="CV5" i="2"/>
  <c r="I5" i="1" s="1"/>
  <c r="K5" s="1"/>
  <c r="CV40" i="2"/>
  <c r="I40" i="1" s="1"/>
  <c r="K40" s="1"/>
  <c r="CV83" i="2"/>
  <c r="I83" i="1" s="1"/>
  <c r="K83" s="1"/>
  <c r="CV100" i="2"/>
  <c r="I100" i="1" s="1"/>
  <c r="K100" s="1"/>
  <c r="CV81" i="2"/>
  <c r="I81" i="1" s="1"/>
  <c r="K81" s="1"/>
  <c r="CV67" i="2"/>
  <c r="I67" i="1" s="1"/>
  <c r="K67" s="1"/>
  <c r="CV98" i="2"/>
  <c r="I98" i="1" s="1"/>
  <c r="K98" s="1"/>
  <c r="CV54" i="2"/>
  <c r="I54" i="1" s="1"/>
  <c r="K54" s="1"/>
  <c r="CV31" i="2"/>
  <c r="I31" i="1" s="1"/>
  <c r="K31" s="1"/>
  <c r="CV49" i="2"/>
  <c r="I49" i="1" s="1"/>
  <c r="K49" s="1"/>
  <c r="CV91" i="2"/>
  <c r="I91" i="1" s="1"/>
  <c r="K91" s="1"/>
  <c r="CV38" i="2"/>
  <c r="I38" i="1" s="1"/>
  <c r="K38" s="1"/>
  <c r="CV89" i="2"/>
  <c r="I89" i="1" s="1"/>
  <c r="K89" s="1"/>
  <c r="CV33" i="2"/>
  <c r="I33" i="1" s="1"/>
  <c r="K33" s="1"/>
  <c r="CV79" i="2"/>
  <c r="I79" i="1" s="1"/>
  <c r="K79" s="1"/>
  <c r="CV23" i="2"/>
  <c r="I23" i="1" s="1"/>
  <c r="K23" s="1"/>
  <c r="CV75" i="2"/>
  <c r="I75" i="1" s="1"/>
  <c r="K75" s="1"/>
  <c r="CV15" i="2"/>
  <c r="I15" i="1" s="1"/>
  <c r="K15" s="1"/>
  <c r="CV92" i="2"/>
  <c r="I92" i="1" s="1"/>
  <c r="K92" s="1"/>
  <c r="CV42" i="2"/>
  <c r="I42" i="1" s="1"/>
  <c r="K42" s="1"/>
  <c r="CV3" i="2"/>
  <c r="I3" i="1" s="1"/>
  <c r="K3" s="1"/>
  <c r="CV60" i="2"/>
  <c r="I60" i="1" s="1"/>
  <c r="K60" s="1"/>
  <c r="CV73" i="2"/>
  <c r="I73" i="1" s="1"/>
  <c r="K73" s="1"/>
  <c r="CV59" i="2"/>
  <c r="I59" i="1" s="1"/>
  <c r="K59" s="1"/>
  <c r="CV21" i="2"/>
  <c r="I21" i="1" s="1"/>
  <c r="K21" s="1"/>
  <c r="CV18" i="2"/>
  <c r="I18" i="1" s="1"/>
  <c r="K18" s="1"/>
  <c r="CV71" i="2"/>
  <c r="I71" i="1" s="1"/>
  <c r="K71" s="1"/>
  <c r="CV47" i="2"/>
  <c r="I47" i="1" s="1"/>
  <c r="K47" s="1"/>
  <c r="CV19" i="2"/>
  <c r="I19" i="1" s="1"/>
  <c r="K19" s="1"/>
  <c r="CV93" i="2"/>
  <c r="I93" i="1" s="1"/>
  <c r="K93" s="1"/>
  <c r="CV48" i="2"/>
  <c r="I48" i="1" s="1"/>
  <c r="K48" s="1"/>
  <c r="CV69" i="2"/>
  <c r="I69" i="1" s="1"/>
  <c r="K69" s="1"/>
  <c r="CV35" i="2"/>
  <c r="I35" i="1" s="1"/>
  <c r="K35" s="1"/>
  <c r="CV17" i="2"/>
  <c r="I17" i="1" s="1"/>
  <c r="K17" s="1"/>
  <c r="CV50" i="2"/>
  <c r="I50" i="1" s="1"/>
  <c r="K50" s="1"/>
  <c r="CV72" i="2"/>
  <c r="I72" i="1" s="1"/>
  <c r="K72" s="1"/>
  <c r="CV6" i="2"/>
  <c r="I6" i="1" s="1"/>
  <c r="K6" s="1"/>
  <c r="CV26" i="2"/>
  <c r="I26" i="1" s="1"/>
  <c r="K26" s="1"/>
  <c r="CV13" i="2"/>
  <c r="I13" i="1" s="1"/>
  <c r="K13" s="1"/>
  <c r="CV57" i="2"/>
  <c r="I57" i="1" s="1"/>
  <c r="K57" s="1"/>
  <c r="CV102" i="2"/>
  <c r="I102" i="1" s="1"/>
  <c r="K102" s="1"/>
  <c r="CV30" i="2"/>
  <c r="I30" i="1" s="1"/>
  <c r="K30" s="1"/>
  <c r="CV53" i="2"/>
  <c r="I53" i="1" s="1"/>
  <c r="K53" s="1"/>
  <c r="CV22" i="2"/>
  <c r="I22" i="1" s="1"/>
  <c r="K22" s="1"/>
  <c r="CV63" i="2"/>
  <c r="I63" i="1" s="1"/>
  <c r="K63" s="1"/>
  <c r="CV87" i="2"/>
  <c r="I87" i="1" s="1"/>
  <c r="K87" s="1"/>
  <c r="CV45" i="2"/>
  <c r="I45" i="1" s="1"/>
  <c r="K45" s="1"/>
  <c r="CV101" i="2"/>
  <c r="I101" i="1" s="1"/>
  <c r="K101" s="1"/>
  <c r="CV80" i="2"/>
  <c r="I80" i="1" s="1"/>
  <c r="K80" s="1"/>
  <c r="CV82" i="2"/>
  <c r="I82" i="1" s="1"/>
  <c r="K82" s="1"/>
  <c r="CV70" i="2"/>
  <c r="I70" i="1" s="1"/>
  <c r="K70" s="1"/>
  <c r="CV39" i="2"/>
  <c r="I39" i="1" s="1"/>
  <c r="K39" s="1"/>
  <c r="CV16" i="2"/>
  <c r="I16" i="1" s="1"/>
  <c r="K16" s="1"/>
  <c r="CV90" i="2"/>
  <c r="I90" i="1" s="1"/>
  <c r="K90" s="1"/>
  <c r="CV68" i="2"/>
  <c r="I68" i="1" s="1"/>
  <c r="K68" s="1"/>
  <c r="CV41" i="2"/>
  <c r="I41" i="1" s="1"/>
  <c r="K41" s="1"/>
  <c r="CV14" i="2"/>
  <c r="I14" i="1" s="1"/>
  <c r="K14" s="1"/>
  <c r="CV88" i="2"/>
  <c r="I88" i="1" s="1"/>
  <c r="K88" s="1"/>
  <c r="CV43" i="2"/>
  <c r="I43" i="1" s="1"/>
  <c r="K43" s="1"/>
  <c r="CV12" i="2"/>
  <c r="I12" i="1" s="1"/>
  <c r="K12" s="1"/>
  <c r="CV86" i="2"/>
  <c r="I86" i="1" s="1"/>
  <c r="K86" s="1"/>
  <c r="CV64" i="2"/>
  <c r="I64" i="1" s="1"/>
  <c r="K64" s="1"/>
  <c r="CV56" i="2"/>
  <c r="I56" i="1" s="1"/>
  <c r="K56" s="1"/>
  <c r="CV32" i="2"/>
  <c r="I32" i="1" s="1"/>
  <c r="K32" s="1"/>
  <c r="CV10" i="2"/>
  <c r="I10" i="1" s="1"/>
  <c r="K10" s="1"/>
  <c r="CV84" i="2"/>
  <c r="I84" i="1" s="1"/>
  <c r="K84" s="1"/>
  <c r="CV62" i="2"/>
  <c r="I62" i="1" s="1"/>
  <c r="K62" s="1"/>
  <c r="CV58" i="2"/>
  <c r="I58" i="1" s="1"/>
  <c r="K58" s="1"/>
  <c r="CV34" i="2"/>
  <c r="I34" i="1" s="1"/>
  <c r="K34" s="1"/>
  <c r="CV8" i="2"/>
  <c r="I8" i="1" s="1"/>
  <c r="K8" s="1"/>
  <c r="CV51" i="2"/>
  <c r="I51" i="1" s="1"/>
  <c r="K51" s="1"/>
  <c r="CV28" i="2"/>
  <c r="I28" i="1" s="1"/>
  <c r="K28" s="1"/>
  <c r="CV4" i="2"/>
  <c r="I4" i="1" s="1"/>
  <c r="K4" s="1"/>
  <c r="CV78" i="2"/>
  <c r="I78" i="1" s="1"/>
  <c r="K78" s="1"/>
  <c r="CV55" i="2"/>
  <c r="I55" i="1" s="1"/>
  <c r="K55" s="1"/>
  <c r="CV24" i="2"/>
  <c r="I24" i="1" s="1"/>
  <c r="K24" s="1"/>
  <c r="CV74" i="2"/>
  <c r="I74" i="1" s="1"/>
  <c r="K74" s="1"/>
  <c r="CV46" i="2"/>
  <c r="I46" i="1" s="1"/>
  <c r="K46" s="1"/>
  <c r="CV20" i="2"/>
  <c r="I20" i="1" s="1"/>
  <c r="K20" s="1"/>
  <c r="CV76" i="2"/>
  <c r="I76" i="1" s="1"/>
  <c r="K76" s="1"/>
  <c r="CV37" i="2"/>
  <c r="I37" i="1" s="1"/>
  <c r="K37" s="1"/>
  <c r="CV77" i="2"/>
  <c r="I77" i="1" s="1"/>
  <c r="K77" s="1"/>
  <c r="CV25" i="2"/>
  <c r="I25" i="1" s="1"/>
  <c r="K25" s="1"/>
  <c r="CV96" i="2"/>
  <c r="I96" i="1" s="1"/>
  <c r="K96" s="1"/>
  <c r="T111" i="2" l="1"/>
  <c r="CV111" s="1"/>
  <c r="I111" i="1" s="1"/>
  <c r="K111" s="1"/>
  <c r="T116" i="2"/>
  <c r="T106"/>
  <c r="T197"/>
  <c r="CV197" s="1"/>
  <c r="I197" i="1" s="1"/>
  <c r="K197" s="1"/>
  <c r="T203" i="2"/>
  <c r="CV203" s="1"/>
  <c r="I203" i="1" s="1"/>
  <c r="K203" s="1"/>
  <c r="T122" i="2"/>
  <c r="T112"/>
  <c r="K121" i="4"/>
  <c r="N121" s="1"/>
  <c r="CV121" i="2"/>
  <c r="I121" i="1" s="1"/>
  <c r="K121" s="1"/>
  <c r="T119" i="2"/>
  <c r="T109"/>
  <c r="T200"/>
  <c r="CV200" s="1"/>
  <c r="I200" i="1" s="1"/>
  <c r="K200" s="1"/>
  <c r="T195" i="2"/>
  <c r="CV195" s="1"/>
  <c r="I195" i="1" s="1"/>
  <c r="K195" s="1"/>
  <c r="T114" i="2"/>
  <c r="T104"/>
  <c r="T117"/>
  <c r="T107"/>
  <c r="T198"/>
  <c r="CV198" s="1"/>
  <c r="I198" i="1" s="1"/>
  <c r="K198" s="1"/>
  <c r="K118" i="4"/>
  <c r="N118" s="1"/>
  <c r="CV118" i="2"/>
  <c r="I118" i="1" s="1"/>
  <c r="K118" s="1"/>
  <c r="K120" i="4"/>
  <c r="N120" s="1"/>
  <c r="CV120" i="2"/>
  <c r="I120" i="1" s="1"/>
  <c r="K120" s="1"/>
  <c r="K108" i="4"/>
  <c r="N108" s="1"/>
  <c r="CV108" i="2"/>
  <c r="I108" i="1" s="1"/>
  <c r="K108" s="1"/>
  <c r="K110" i="4"/>
  <c r="N110" s="1"/>
  <c r="CV110" i="2"/>
  <c r="I110" i="1" s="1"/>
  <c r="K110" s="1"/>
  <c r="CV99" i="2"/>
  <c r="I99" i="1" s="1"/>
  <c r="K99" s="1"/>
  <c r="T194" i="2"/>
  <c r="CV194" s="1"/>
  <c r="I194" i="1" s="1"/>
  <c r="K194" s="1"/>
  <c r="T113" i="2"/>
  <c r="T103"/>
  <c r="T196"/>
  <c r="CV196" s="1"/>
  <c r="I196" i="1" s="1"/>
  <c r="K196" s="1"/>
  <c r="T115" i="2"/>
  <c r="T105"/>
  <c r="K111" i="4" l="1"/>
  <c r="N111" s="1"/>
  <c r="K114"/>
  <c r="N114" s="1"/>
  <c r="CV114" i="2"/>
  <c r="I114" i="1" s="1"/>
  <c r="K114" s="1"/>
  <c r="K116" i="4"/>
  <c r="N116" s="1"/>
  <c r="CV116" i="2"/>
  <c r="I116" i="1" s="1"/>
  <c r="K116" s="1"/>
  <c r="K104" i="4"/>
  <c r="N104" s="1"/>
  <c r="CV104" i="2"/>
  <c r="I104" i="1" s="1"/>
  <c r="K104" s="1"/>
  <c r="K106" i="4"/>
  <c r="N106" s="1"/>
  <c r="CV106" i="2"/>
  <c r="I106" i="1" s="1"/>
  <c r="K106" s="1"/>
  <c r="K122" i="4"/>
  <c r="N122" s="1"/>
  <c r="CV122" i="2"/>
  <c r="I122" i="1" s="1"/>
  <c r="K122" s="1"/>
  <c r="K117" i="4"/>
  <c r="N117" s="1"/>
  <c r="CV117" i="2"/>
  <c r="I117" i="1" s="1"/>
  <c r="K117" s="1"/>
  <c r="K113" i="4"/>
  <c r="N113" s="1"/>
  <c r="CV113" i="2"/>
  <c r="I113" i="1" s="1"/>
  <c r="K113" s="1"/>
  <c r="K107" i="4"/>
  <c r="N107" s="1"/>
  <c r="CV107" i="2"/>
  <c r="I107" i="1" s="1"/>
  <c r="K107" s="1"/>
  <c r="K103" i="4"/>
  <c r="N103" s="1"/>
  <c r="CV103" i="2"/>
  <c r="I103" i="1" s="1"/>
  <c r="K103" s="1"/>
  <c r="K119" i="4"/>
  <c r="N119" s="1"/>
  <c r="CV119" i="2"/>
  <c r="I119" i="1" s="1"/>
  <c r="K119" s="1"/>
  <c r="K112" i="4"/>
  <c r="N112" s="1"/>
  <c r="CV112" i="2"/>
  <c r="I112" i="1" s="1"/>
  <c r="K112" s="1"/>
  <c r="K115" i="4"/>
  <c r="N115" s="1"/>
  <c r="CV115" i="2"/>
  <c r="I115" i="1" s="1"/>
  <c r="K115" s="1"/>
  <c r="K105" i="4"/>
  <c r="N105" s="1"/>
  <c r="CV105" i="2"/>
  <c r="I105" i="1" s="1"/>
  <c r="K105" s="1"/>
  <c r="K109" i="4"/>
  <c r="N109" s="1"/>
  <c r="CV109" i="2"/>
  <c r="I109" i="1" s="1"/>
  <c r="K109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<sst xmlns="http://schemas.openxmlformats.org/spreadsheetml/2006/main" count="8378" uniqueCount="1301">
  <si>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</si>
  <si>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</si>
  <si>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</si>
  <si>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</si>
  <si>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</si>
  <si>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</si>
  <si>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</si>
  <si>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</si>
  <si>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</si>
  <si>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</si>
  <si>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</si>
  <si>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</si>
  <si>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</si>
  <si>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</si>
  <si>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</si>
  <si>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</si>
  <si>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</si>
  <si>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</si>
  <si>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</si>
  <si>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</si>
  <si>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</si>
  <si>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</si>
  <si>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</si>
  <si>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</si>
  <si>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</si>
  <si>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</si>
  <si>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</si>
  <si>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</si>
  <si>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</si>
  <si>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</si>
  <si>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</si>
  <si>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</si>
  <si>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</si>
  <si>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</si>
  <si>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</si>
  <si>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</si>
  <si>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</si>
  <si>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</si>
  <si>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</si>
  <si>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</si>
  <si>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</si>
  <si>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</si>
  <si>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</si>
  <si>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</si>
  <si>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</si>
  <si>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</si>
  <si>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</si>
  <si>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</si>
  <si>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</si>
  <si>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</si>
  <si>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</si>
  <si>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</si>
  <si>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</si>
  <si>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</si>
  <si>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</si>
  <si>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</si>
  <si>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</si>
  <si>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</si>
  <si>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</si>
  <si>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</si>
  <si>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</si>
  <si>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</si>
  <si>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</si>
  <si>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</si>
  <si>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</si>
  <si>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</si>
  <si>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</si>
  <si>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</si>
  <si>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</si>
  <si>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</si>
  <si>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</si>
  <si>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</si>
  <si>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</si>
  <si>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</si>
  <si>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</si>
  <si>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</si>
  <si>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</si>
  <si>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</si>
  <si>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</si>
  <si>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</si>
  <si>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</si>
  <si>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</si>
  <si>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</si>
  <si>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</si>
  <si>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</si>
  <si>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</si>
  <si>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</si>
  <si>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</si>
  <si>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</si>
  <si>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</si>
  <si>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</si>
  <si>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</si>
  <si>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</si>
  <si>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</si>
  <si>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</si>
  <si>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</si>
  <si>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</si>
  <si>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</si>
  <si>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</si>
  <si>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</si>
  <si>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</si>
  <si>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</si>
  <si>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</si>
  <si>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</si>
  <si>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</si>
  <si>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</si>
  <si>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</si>
  <si>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</si>
  <si>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</si>
  <si>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</si>
  <si>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</si>
  <si>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</si>
  <si>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</si>
  <si>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</si>
  <si>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</si>
  <si>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</si>
  <si>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</si>
  <si>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</si>
  <si>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</si>
  <si>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</si>
  <si>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</si>
  <si>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</si>
  <si>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</si>
  <si>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</si>
  <si>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</si>
  <si>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</si>
  <si>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</si>
  <si>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</si>
  <si>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</si>
  <si>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</si>
  <si>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</si>
  <si>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</si>
  <si>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</si>
  <si>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</si>
  <si>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</si>
  <si>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</si>
  <si>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</si>
  <si>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</si>
  <si>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</si>
  <si>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</si>
  <si>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</si>
  <si>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</si>
  <si>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</si>
  <si>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</si>
  <si>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</si>
  <si>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</si>
  <si>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</si>
  <si>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</si>
  <si>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</si>
  <si>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</si>
  <si>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</si>
  <si>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</si>
  <si>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</si>
  <si>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</si>
  <si>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</si>
  <si>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</si>
  <si>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</si>
  <si>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</si>
  <si>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</si>
  <si>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</si>
  <si>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</si>
  <si>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</si>
  <si>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</si>
  <si>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</si>
  <si>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</si>
  <si>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</si>
  <si>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</si>
  <si>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</si>
  <si>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</si>
  <si>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</si>
  <si>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</si>
  <si>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</si>
  <si>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</si>
  <si>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</si>
  <si>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</si>
  <si>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</si>
  <si>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</si>
  <si>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</si>
  <si>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</si>
  <si>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</si>
  <si>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</si>
  <si>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</si>
  <si>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</si>
  <si>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</si>
  <si>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</si>
  <si>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</si>
  <si>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</si>
  <si>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</si>
  <si>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</si>
  <si>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</si>
  <si>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</si>
  <si>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</si>
  <si>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</si>
  <si>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</si>
  <si>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</si>
  <si>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</si>
  <si>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</si>
  <si>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</si>
  <si>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</si>
  <si>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</si>
  <si>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</si>
  <si>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</si>
  <si>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</si>
  <si>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</si>
  <si>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</si>
  <si>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</si>
  <si>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</si>
  <si>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</si>
  <si>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</si>
  <si>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</si>
  <si>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</si>
  <si>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</si>
  <si>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</si>
  <si>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</si>
  <si>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</si>
  <si>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</si>
  <si>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</si>
  <si>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</si>
  <si>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</si>
  <si>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</si>
  <si>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</si>
  <si>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</si>
  <si>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</si>
  <si>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</si>
  <si>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</si>
  <si>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</si>
  <si>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</si>
  <si>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</si>
  <si>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</si>
  <si>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</si>
  <si>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</si>
  <si>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</si>
  <si>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</si>
  <si>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</si>
  <si>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</si>
  <si>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</si>
  <si>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</si>
  <si>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</si>
  <si>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</si>
  <si>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</si>
  <si>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</si>
  <si>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</si>
  <si>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</si>
  <si>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</si>
  <si>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</si>
  <si>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</si>
  <si>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</si>
  <si>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</si>
  <si>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</si>
  <si>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</si>
  <si>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</si>
  <si>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</si>
  <si>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</si>
  <si>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</si>
  <si>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</si>
  <si>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</si>
  <si>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</si>
  <si>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</si>
  <si>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</si>
  <si>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</si>
  <si>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</si>
  <si>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</si>
  <si>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</si>
  <si>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</si>
  <si>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</si>
  <si>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</si>
  <si>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</si>
  <si>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</si>
  <si>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</si>
  <si>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</si>
  <si>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</si>
  <si>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</si>
  <si>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</si>
  <si>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</si>
  <si>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</si>
  <si>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</si>
  <si>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</si>
  <si>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</si>
  <si>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</si>
  <si>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</si>
  <si>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</si>
  <si>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</si>
  <si>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</si>
  <si>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</si>
  <si>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</si>
  <si>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</si>
  <si>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</si>
  <si>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</si>
  <si>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</si>
  <si>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</si>
  <si>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</si>
  <si>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</si>
  <si>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</si>
  <si>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</si>
  <si>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</si>
  <si>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</si>
  <si>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</si>
  <si>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</si>
  <si>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</si>
  <si>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</si>
  <si>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</si>
  <si>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</si>
  <si>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</si>
  <si>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</si>
  <si>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</si>
  <si>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</si>
  <si>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</si>
  <si>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</si>
  <si>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</si>
  <si>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</si>
  <si>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</si>
  <si>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</si>
  <si>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</si>
  <si>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</si>
  <si>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</si>
  <si>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</si>
  <si>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</si>
  <si>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</si>
  <si>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</si>
  <si>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</si>
  <si>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</si>
  <si>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</si>
  <si>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</si>
  <si>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</si>
  <si>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</si>
  <si>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</si>
  <si>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</si>
  <si>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</si>
  <si>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</si>
  <si>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</si>
  <si>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</si>
  <si>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</si>
  <si>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</si>
  <si>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</si>
  <si>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</si>
  <si>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</si>
  <si>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</si>
  <si>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</si>
  <si>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</si>
  <si>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</si>
  <si>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</si>
  <si>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</si>
  <si>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</si>
  <si>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</si>
  <si>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</si>
  <si>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</si>
  <si>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</si>
  <si>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</si>
  <si>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</si>
  <si>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</si>
  <si>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</si>
  <si>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</si>
  <si>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</si>
  <si>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</si>
  <si>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</si>
  <si>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</si>
  <si>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</si>
  <si>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</si>
  <si>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</si>
  <si>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</si>
  <si>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</si>
  <si>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</si>
  <si>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</si>
  <si>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</si>
  <si>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</si>
  <si>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</si>
  <si>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</si>
  <si>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</si>
  <si>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</si>
  <si>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</si>
  <si>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</si>
  <si>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</si>
  <si>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</si>
  <si>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</si>
  <si>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</si>
  <si>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</si>
  <si>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</si>
  <si>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</si>
  <si>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</si>
  <si>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</si>
  <si>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</si>
  <si>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</si>
  <si>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</si>
  <si>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</si>
  <si>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</si>
  <si>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</si>
  <si>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</si>
  <si>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</si>
  <si>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</si>
  <si>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</si>
  <si>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</si>
  <si>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</si>
  <si>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</si>
  <si>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</si>
  <si>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</si>
  <si>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</si>
  <si>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</si>
  <si>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</si>
  <si>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</si>
  <si>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</si>
  <si>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</si>
  <si>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</si>
  <si>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</si>
  <si>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</si>
  <si>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</si>
  <si>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</si>
  <si>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</si>
  <si>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</si>
  <si>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</si>
  <si>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</si>
  <si>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</si>
  <si>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</si>
  <si>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</si>
  <si>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</si>
  <si>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</si>
  <si>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</si>
  <si>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</si>
  <si>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</si>
  <si>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</si>
  <si>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</si>
  <si>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</si>
  <si>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</si>
  <si>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</si>
  <si>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</si>
  <si>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</si>
  <si>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</si>
  <si>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</si>
  <si>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</si>
  <si>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</si>
  <si>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</si>
  <si>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</si>
  <si>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</si>
  <si>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</si>
  <si>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</si>
  <si>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</si>
  <si>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</si>
  <si>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</si>
  <si>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</si>
  <si>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</si>
  <si>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</si>
  <si>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</si>
  <si>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</si>
  <si>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</si>
  <si>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</si>
  <si>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</si>
  <si>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</si>
  <si>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</si>
  <si>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</si>
  <si>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</si>
  <si>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</si>
  <si>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</si>
  <si>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</si>
  <si>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</si>
  <si>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</si>
  <si>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</si>
  <si>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</si>
  <si>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</si>
  <si>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</si>
  <si>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</si>
  <si>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</si>
  <si>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</si>
  <si>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</si>
  <si>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</si>
  <si>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</si>
  <si>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</si>
  <si>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</si>
  <si>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</si>
  <si>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</si>
  <si>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</si>
  <si>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</si>
  <si>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</si>
  <si>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</si>
  <si>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</si>
  <si>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</si>
  <si>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</si>
  <si>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</si>
  <si>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</si>
  <si>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</si>
  <si>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</si>
  <si>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</si>
  <si>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</si>
  <si>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</si>
  <si>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</si>
  <si>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</si>
  <si>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</si>
  <si>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</si>
  <si>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</si>
  <si>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</si>
  <si>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</si>
  <si>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</si>
  <si>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</si>
  <si>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</si>
  <si>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</si>
  <si>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</si>
  <si>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</si>
  <si>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</si>
  <si>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</si>
  <si>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</si>
  <si>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</si>
  <si>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</si>
  <si>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</si>
  <si>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</si>
  <si>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</si>
  <si>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</si>
  <si>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</si>
  <si>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</si>
  <si>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</si>
  <si>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</si>
  <si>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</si>
  <si>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</si>
  <si>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</si>
  <si>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</si>
  <si>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</si>
  <si>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</si>
  <si>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</si>
  <si>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</si>
  <si>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</si>
  <si>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</si>
  <si>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</si>
  <si>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</si>
  <si>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</si>
  <si>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</si>
  <si>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</si>
  <si>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</si>
  <si>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</si>
  <si>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</si>
  <si>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</si>
  <si>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</si>
  <si>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</si>
  <si>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</si>
  <si>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</si>
  <si>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</si>
  <si>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</si>
  <si>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</si>
  <si>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</si>
  <si>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</si>
  <si>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</si>
  <si>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</si>
  <si>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</si>
  <si>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</si>
  <si>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</si>
  <si>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</si>
  <si>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</si>
  <si>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</si>
  <si>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</si>
  <si>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</si>
  <si>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</si>
  <si>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</si>
  <si>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</si>
  <si>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</si>
  <si>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</si>
  <si>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</si>
  <si>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</si>
  <si>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</si>
  <si>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</si>
  <si>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</si>
  <si>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</si>
  <si>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</si>
  <si>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</si>
  <si>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</si>
  <si>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</si>
  <si>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</si>
  <si>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</si>
  <si>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</si>
  <si>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</si>
  <si>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</si>
  <si>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</si>
  <si>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</si>
  <si>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</si>
  <si>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</si>
  <si>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</si>
  <si>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</si>
  <si>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</si>
  <si>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</si>
  <si>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</si>
  <si>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</si>
  <si>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</si>
  <si>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</si>
  <si>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</si>
  <si>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</si>
  <si>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</si>
  <si>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</si>
  <si>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</si>
  <si>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</si>
  <si>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</si>
  <si>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</si>
  <si>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</si>
  <si>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</si>
  <si>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</si>
  <si>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</si>
  <si>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</si>
  <si>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</si>
  <si>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</si>
  <si>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</si>
  <si>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</si>
  <si>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</si>
  <si>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</si>
  <si>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</si>
  <si>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</si>
  <si>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</si>
  <si>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</si>
  <si>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</si>
  <si>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</si>
  <si>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</si>
  <si>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</si>
  <si>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</si>
  <si>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</si>
  <si>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</si>
  <si>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</si>
  <si>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</si>
  <si>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</si>
  <si>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</si>
  <si>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</si>
  <si>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</si>
  <si>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</si>
  <si>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</si>
  <si>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</si>
  <si>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</si>
  <si>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</si>
  <si>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</si>
  <si>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</si>
  <si>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</si>
  <si>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</si>
  <si>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</si>
  <si>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</si>
  <si>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</si>
  <si>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</si>
  <si>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</si>
  <si>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</si>
  <si>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</si>
  <si>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</si>
  <si>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</si>
  <si>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</si>
  <si>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</si>
  <si>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</si>
  <si>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</si>
  <si>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</si>
  <si>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</si>
  <si>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</si>
  <si>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</si>
  <si>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</si>
  <si>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</si>
  <si>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</si>
  <si>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</si>
  <si>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</si>
  <si>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</si>
  <si>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</si>
  <si>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</si>
  <si>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</si>
  <si>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</si>
  <si>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</si>
  <si>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</si>
  <si>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</si>
  <si>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</si>
  <si>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</si>
  <si>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</si>
  <si>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</si>
  <si>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</si>
  <si>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</si>
  <si>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</si>
  <si>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</si>
  <si>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</si>
  <si>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</si>
  <si>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</si>
  <si>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</si>
  <si>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</si>
  <si>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</si>
  <si>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</si>
  <si>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</si>
  <si>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</si>
  <si>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</si>
  <si>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</si>
  <si>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</si>
  <si>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</si>
  <si>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</si>
  <si>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</si>
  <si>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</si>
  <si>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</si>
  <si>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</si>
  <si>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</si>
  <si>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</si>
  <si>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</si>
  <si>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</si>
  <si>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</si>
  <si>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</si>
  <si>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</si>
  <si>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</si>
  <si>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</si>
  <si>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</si>
  <si>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</si>
  <si>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</si>
  <si>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</si>
  <si>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</si>
  <si>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</si>
  <si>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</si>
  <si>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</si>
  <si>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</si>
  <si>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</si>
  <si>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</si>
  <si>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</si>
  <si>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</si>
  <si>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</si>
  <si>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</si>
  <si>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</si>
  <si>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</si>
  <si>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</si>
  <si>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</si>
  <si>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</si>
  <si>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</si>
  <si>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</si>
  <si>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</si>
  <si>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</si>
  <si>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</si>
  <si>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</si>
  <si>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</si>
  <si>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</si>
  <si>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</si>
  <si>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</si>
  <si>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</si>
  <si>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</si>
  <si>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</si>
  <si>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</si>
  <si>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</si>
  <si>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</si>
  <si>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</si>
  <si>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</si>
  <si>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</si>
  <si>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</si>
  <si>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</si>
  <si>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</si>
  <si>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</si>
  <si>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</si>
  <si>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</si>
  <si>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</si>
  <si>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</si>
  <si>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</si>
  <si>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</si>
  <si>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</si>
  <si>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</si>
  <si>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</si>
  <si>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</si>
  <si>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</si>
  <si>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</si>
  <si>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</si>
  <si>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</si>
  <si>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</si>
  <si>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|CffFF0000团队副本-寻宝秘境|r</t>
  </si>
  <si>
    <t>暂未开放</t>
  </si>
  <si>
    <t>IZ03</t>
  </si>
  <si>
    <t>|CffFF0000团队副本-万魔窟|r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</si>
  <si>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</si>
  <si>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</si>
  <si>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</si>
  <si>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</si>
  <si>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</si>
  <si>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</si>
  <si>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</si>
  <si>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</si>
  <si>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</si>
  <si>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</si>
  <si>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</si>
  <si>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</si>
  <si>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</si>
  <si>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</si>
  <si>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</si>
  <si>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</si>
  <si>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</si>
  <si>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</si>
  <si>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</si>
  <si>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</si>
  <si>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</si>
  <si>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</si>
  <si>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</si>
  <si>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</si>
  <si>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</si>
  <si>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</si>
  <si>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</si>
  <si>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</si>
  <si>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</si>
  <si>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</si>
  <si>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</si>
  <si>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</si>
  <si>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</si>
  <si>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</si>
  <si>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</si>
  <si>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</si>
  <si>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</si>
  <si>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</si>
  <si>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</si>
  <si>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</si>
  <si>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</si>
  <si>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</si>
  <si>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</si>
  <si>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</si>
  <si>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</si>
  <si>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</si>
  <si>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</si>
  <si>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</si>
  <si>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</si>
  <si>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</si>
  <si>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</si>
  <si>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</si>
  <si>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</si>
  <si>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</si>
  <si>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</si>
  <si>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</si>
  <si>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</si>
  <si>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</si>
  <si>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</si>
  <si>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</si>
  <si>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</si>
  <si>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</si>
  <si>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</si>
  <si>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</si>
  <si>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</si>
  <si>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</si>
  <si>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</si>
  <si>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</si>
  <si>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</si>
  <si>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</si>
  <si>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</si>
  <si>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</si>
  <si>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</si>
  <si>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</si>
  <si>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</si>
  <si>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</si>
  <si>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</si>
  <si>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</si>
  <si>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</si>
  <si>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</si>
  <si>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</si>
  <si>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</si>
  <si>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</si>
  <si>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</si>
  <si>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</si>
  <si>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</si>
  <si>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</si>
  <si>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</si>
  <si>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</si>
  <si>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</si>
  <si>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</si>
  <si>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</si>
  <si>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</si>
  <si>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</si>
  <si>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</si>
  <si>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</si>
  <si>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</si>
  <si>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</si>
  <si>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</si>
  <si>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</si>
  <si>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</si>
  <si>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</si>
  <si>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</si>
  <si>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</si>
  <si>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</si>
  <si>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</si>
  <si>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</si>
  <si>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</si>
  <si>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</si>
  <si>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</si>
  <si>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</si>
  <si>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</si>
  <si>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</si>
  <si>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</si>
  <si>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</si>
  <si>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</si>
  <si>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</si>
  <si>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</si>
  <si>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</si>
  <si>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</si>
  <si>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</si>
  <si>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</si>
  <si>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</si>
  <si>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</si>
  <si>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</si>
  <si>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</si>
  <si>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</si>
  <si>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</si>
  <si>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</si>
  <si>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</si>
  <si>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</si>
  <si>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</si>
  <si>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</si>
  <si>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</si>
  <si>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</si>
  <si>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</si>
  <si>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</si>
  <si>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</si>
  <si>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</si>
  <si>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</si>
  <si>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</si>
  <si>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</si>
  <si>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</si>
  <si>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</si>
  <si>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</si>
  <si>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</si>
  <si>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</si>
  <si>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</si>
  <si>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</si>
  <si>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</si>
  <si>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</si>
  <si>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</si>
  <si>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</si>
  <si>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</si>
  <si>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</si>
  <si>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</si>
  <si>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</si>
  <si>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</si>
  <si>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</si>
  <si>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</si>
  <si>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</si>
  <si>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</si>
  <si>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</si>
  <si>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</si>
  <si>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</si>
  <si>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</si>
  <si>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</si>
  <si>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</si>
  <si>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</si>
  <si>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</si>
  <si>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</si>
  <si>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</si>
  <si>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</si>
  <si>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</si>
  <si>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</si>
  <si>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</si>
  <si>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</si>
  <si>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</si>
  <si>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</si>
  <si>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</si>
  <si>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</si>
  <si>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</si>
  <si>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</si>
  <si>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</si>
  <si>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</si>
  <si>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</si>
  <si>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</si>
  <si>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</si>
  <si>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</si>
  <si>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</si>
  <si>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</si>
  <si>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</si>
  <si>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</si>
  <si>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</si>
  <si>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</si>
  <si>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</si>
  <si>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</si>
  <si>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</si>
  <si>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</si>
  <si>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</si>
  <si>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</si>
  <si>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</si>
  <si>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</si>
  <si>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</si>
  <si>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</si>
  <si>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</si>
  <si>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</si>
  <si>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</si>
  <si>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</si>
  <si>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</si>
  <si>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</si>
  <si>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</si>
  <si>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</si>
  <si>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</si>
  <si>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</si>
  <si>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</si>
  <si>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</si>
  <si>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</si>
  <si>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</si>
  <si>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</si>
  <si>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</si>
  <si>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</si>
  <si>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</si>
  <si>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</si>
  <si>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</si>
  <si>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</si>
  <si>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</si>
  <si>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</si>
  <si>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</si>
  <si>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</si>
  <si>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</si>
  <si>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</si>
  <si>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</si>
  <si>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</si>
  <si>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</si>
  <si>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</si>
  <si>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</si>
  <si>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</si>
  <si>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</si>
  <si>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</si>
  <si>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</si>
  <si>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</si>
  <si>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</si>
  <si>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</si>
  <si>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</si>
  <si>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</si>
  <si>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</si>
  <si>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</si>
  <si>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</si>
  <si>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</si>
  <si>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</si>
  <si>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</si>
  <si>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</si>
  <si>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ReplaceableTextures\\CommandButtons\\BTNUI_Fuin_06.blp</t>
  </si>
  <si>
    <t>IK97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</si>
  <si>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</si>
  <si>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</si>
  <si>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</si>
  <si>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</si>
  <si>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</si>
  <si>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</si>
  <si>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</si>
  <si>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</si>
  <si>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</si>
  <si>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</si>
  <si>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</si>
  <si>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</si>
  <si>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</si>
  <si>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</si>
  <si>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</si>
  <si>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</si>
  <si>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</si>
  <si>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</si>
  <si>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</si>
  <si>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</si>
  <si>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</si>
  <si>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</si>
  <si>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</si>
  <si>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</si>
  <si>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</si>
  <si>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</si>
  <si>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</si>
  <si>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</si>
  <si>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</si>
  <si>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</si>
  <si>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</si>
  <si>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</si>
  <si>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</si>
  <si>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</si>
  <si>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</si>
  <si>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</si>
  <si>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</si>
  <si>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</si>
  <si>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</si>
  <si>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</si>
  <si>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</si>
  <si>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</si>
  <si>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</si>
  <si>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</si>
  <si>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</si>
  <si>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</si>
  <si>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</si>
  <si>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</si>
  <si>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</si>
  <si>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</si>
  <si>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</si>
  <si>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</si>
  <si>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</si>
  <si>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</si>
  <si>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</si>
  <si>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</si>
  <si>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</si>
  <si>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</si>
  <si>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</si>
  <si>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</si>
  <si>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</si>
  <si>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</si>
  <si>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</si>
  <si>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</si>
  <si>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</si>
  <si>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</si>
  <si>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</si>
  <si>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</si>
  <si>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</si>
  <si>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</si>
  <si>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</si>
  <si>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</si>
  <si>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</si>
  <si>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</si>
  <si>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</si>
  <si>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</si>
  <si>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</si>
  <si>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</si>
  <si>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</si>
  <si>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</si>
  <si>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</si>
  <si>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</si>
  <si>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</si>
  <si>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</si>
  <si>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</si>
  <si>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</si>
  <si>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</si>
  <si>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</si>
  <si>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</si>
  <si>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</si>
  <si>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</si>
  <si>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</si>
  <si>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</si>
  <si>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</si>
  <si>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</si>
  <si>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</si>
  <si>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</si>
  <si>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</si>
  <si>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</si>
  <si>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</si>
  <si>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</si>
  <si>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</si>
  <si>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</si>
  <si>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</si>
  <si>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</si>
  <si>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</si>
  <si>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</si>
  <si>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</si>
  <si>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</si>
  <si>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</si>
  <si>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</si>
  <si>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</si>
  <si>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</si>
  <si>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</si>
  <si>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</si>
  <si>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</si>
  <si>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</si>
  <si>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</si>
  <si>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</si>
  <si>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</si>
  <si>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</si>
  <si>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</si>
  <si>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</si>
  <si>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</si>
  <si>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</si>
  <si>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</si>
  <si>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</si>
  <si>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</si>
  <si>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</si>
  <si>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</si>
  <si>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</si>
  <si>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</si>
  <si>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</si>
  <si>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</si>
  <si>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</si>
  <si>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</si>
  <si>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</si>
  <si>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</si>
  <si>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</si>
  <si>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</si>
  <si>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</si>
  <si>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</si>
  <si>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</si>
  <si>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</si>
  <si>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</si>
  <si>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</si>
  <si>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</si>
  <si>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</si>
  <si>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IK1A</t>
    <phoneticPr fontId="36" type="noConversion"/>
  </si>
  <si>
    <t>IK2A</t>
  </si>
  <si>
    <t>IK3A</t>
  </si>
  <si>
    <t>IK4A</t>
  </si>
  <si>
    <t>IK5A</t>
  </si>
  <si>
    <t>IK6A</t>
  </si>
  <si>
    <t>IK7A</t>
  </si>
  <si>
    <t>IK8A</t>
  </si>
  <si>
    <t>IK1B</t>
    <phoneticPr fontId="36" type="noConversion"/>
  </si>
  <si>
    <t>IK1C</t>
    <phoneticPr fontId="36" type="noConversion"/>
  </si>
  <si>
    <t>IK1D</t>
    <phoneticPr fontId="36" type="noConversion"/>
  </si>
  <si>
    <t>IK1E</t>
    <phoneticPr fontId="36" type="noConversion"/>
  </si>
  <si>
    <t>IK1F</t>
    <phoneticPr fontId="36" type="noConversion"/>
  </si>
  <si>
    <t>IK1G</t>
    <phoneticPr fontId="36" type="noConversion"/>
  </si>
  <si>
    <t>IK1H</t>
    <phoneticPr fontId="36" type="noConversion"/>
  </si>
  <si>
    <t>IK1I</t>
    <phoneticPr fontId="36" type="noConversion"/>
  </si>
  <si>
    <t>IK2B</t>
  </si>
  <si>
    <t>IK2C</t>
  </si>
  <si>
    <t>IK2D</t>
  </si>
  <si>
    <t>IK2E</t>
  </si>
  <si>
    <t>IK2F</t>
  </si>
  <si>
    <t>IK2G</t>
  </si>
  <si>
    <t>IK2H</t>
  </si>
  <si>
    <t>IK2I</t>
  </si>
  <si>
    <t>IK3B</t>
  </si>
  <si>
    <t>IK3C</t>
  </si>
  <si>
    <t>IK3D</t>
  </si>
  <si>
    <t>IK3E</t>
  </si>
  <si>
    <t>IK3F</t>
  </si>
  <si>
    <t>IK3G</t>
  </si>
  <si>
    <t>IK3H</t>
  </si>
  <si>
    <t>IK3I</t>
  </si>
  <si>
    <t>IK4B</t>
  </si>
  <si>
    <t>IK4C</t>
  </si>
  <si>
    <t>IK4D</t>
  </si>
  <si>
    <t>IK4E</t>
  </si>
  <si>
    <t>IK4F</t>
  </si>
  <si>
    <t>IK4G</t>
  </si>
  <si>
    <t>IK4H</t>
  </si>
  <si>
    <t>IK4I</t>
  </si>
  <si>
    <t>IK5B</t>
  </si>
  <si>
    <t>IK5C</t>
  </si>
  <si>
    <t>IK5D</t>
  </si>
  <si>
    <t>IK5E</t>
  </si>
  <si>
    <t>IK5F</t>
  </si>
  <si>
    <t>IK5G</t>
  </si>
  <si>
    <t>IK5H</t>
  </si>
  <si>
    <t>IK5I</t>
  </si>
  <si>
    <t>IK6B</t>
  </si>
  <si>
    <t>IK6C</t>
  </si>
  <si>
    <t>IK6D</t>
  </si>
  <si>
    <t>IK6E</t>
  </si>
  <si>
    <t>IK6F</t>
  </si>
  <si>
    <t>IK6G</t>
  </si>
  <si>
    <t>IK6H</t>
  </si>
  <si>
    <t>IK6I</t>
  </si>
  <si>
    <t>IK7B</t>
  </si>
  <si>
    <t>IK7C</t>
  </si>
  <si>
    <t>IK7D</t>
  </si>
  <si>
    <t>IK7E</t>
  </si>
  <si>
    <t>IK7F</t>
  </si>
  <si>
    <t>IK7G</t>
  </si>
  <si>
    <t>IK7H</t>
  </si>
  <si>
    <t>IK7I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</si>
  <si>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</si>
  <si>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</si>
  <si>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</si>
  <si>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</si>
  <si>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</si>
  <si>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</si>
  <si>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</si>
  <si>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</si>
  <si>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A</t>
    </r>
    <r>
      <rPr>
        <sz val="11"/>
        <color theme="1"/>
        <rFont val="等线"/>
        <family val="3"/>
        <charset val="134"/>
        <scheme val="minor"/>
      </rPr>
      <t>K91</t>
    </r>
    <phoneticPr fontId="36" type="noConversion"/>
  </si>
  <si>
    <r>
      <t>A</t>
    </r>
    <r>
      <rPr>
        <sz val="11"/>
        <color theme="1"/>
        <rFont val="等线"/>
        <family val="3"/>
        <charset val="134"/>
        <scheme val="minor"/>
      </rPr>
      <t>K92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</si>
  <si>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K93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</si>
  <si>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K94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</si>
  <si>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K95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</si>
  <si>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K96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</si>
  <si>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K97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</si>
  <si>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K98</t>
    </r>
    <r>
      <rPr>
        <sz val="11"/>
        <color theme="1"/>
        <rFont val="等线"/>
        <family val="2"/>
        <charset val="134"/>
        <scheme val="minor"/>
      </rPr>
      <t/>
    </r>
  </si>
  <si>
    <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  <phoneticPr fontId="36" type="noConversion"/>
  </si>
  <si>
    <t>item_tp_1.mdl</t>
  </si>
  <si>
    <t>|CffFFD24D光之刻印|r</t>
    <phoneticPr fontId="36" type="noConversion"/>
  </si>
  <si>
    <t>|CffFFD24D雷之刻印|r</t>
    <phoneticPr fontId="36" type="noConversion"/>
  </si>
  <si>
    <t>致命倍率|Cffffc926+300%|n|n|r|Cffaaaaaa○|CffFFD24D金之符文+1|r|r|n|n|Cff00ff7f点击穿戴或脱卸。|r</t>
  </si>
  <si>
    <t>致命倍率|Cffffc926+300%|n|n|r|Cffaaaaaa○|CffFFD24D木之符文+1|r|r|n|n|Cff00ff7f点击穿戴或脱卸。|r</t>
  </si>
  <si>
    <t>致命倍率|Cffffc926+300%|n|n|r|Cffaaaaaa○|CffFFD24D水之符文+1|r|r|n|n|Cff00ff7f点击穿戴或脱卸。|r</t>
  </si>
  <si>
    <t>致命倍率|Cffffc926+300%|n|n|r|Cffaaaaaa○|CffFFD24D火之符文+1|r|r|n|n|Cff00ff7f点击穿戴或脱卸。|r</t>
  </si>
  <si>
    <t>致命倍率|Cffffc926+300%|n|n|r|Cffaaaaaa○|CffFFD24D土之符文+1|r|r|n|n|Cff00ff7f点击穿戴或脱卸。|r</t>
  </si>
  <si>
    <t>致命倍率|Cffffc926+300%|n|n|r|Cffaaaaaa○|CffFFD24D光之符文+1|r|r|n|n|Cff00ff7f点击穿戴或脱卸。|r</t>
  </si>
  <si>
    <t>致命倍率|Cffffc926+300%|n|n|r|Cffaaaaaa○|CffFFD24D雷之符文+1|r|r|n|n|Cff00ff7f点击穿戴或脱卸。|r</t>
  </si>
  <si>
    <t>致命倍率|Cffffc926+300%|n|n|r|Cffaaaaaa○|CffFFD24D暗之符文+1|r|r|n|n|Cff00ff7f点击穿戴或脱卸。|r</t>
  </si>
  <si>
    <t>最大生命|Cffffc926+20%|n|n|r|Cffaaaaaa○|CffFFD24D金之符文+1|r|r|n|n|Cff00ff7f点击穿戴或脱卸。|r</t>
  </si>
  <si>
    <t>最大生命|Cffffc926+20%|n|n|r|Cffaaaaaa○|CffFFD24D木之符文+1|r|r|n|n|Cff00ff7f点击穿戴或脱卸。|r</t>
  </si>
  <si>
    <t>最大生命|Cffffc926+20%|n|n|r|Cffaaaaaa○|CffFFD24D水之符文+1|r|r|n|n|Cff00ff7f点击穿戴或脱卸。|r</t>
  </si>
  <si>
    <t>最大生命|Cffffc926+20%|n|n|r|Cffaaaaaa○|CffFFD24D火之符文+1|r|r|n|n|Cff00ff7f点击穿戴或脱卸。|r</t>
  </si>
  <si>
    <t>最大生命|Cffffc926+20%|n|n|r|Cffaaaaaa○|CffFFD24D土之符文+1|r|r|n|n|Cff00ff7f点击穿戴或脱卸。|r</t>
  </si>
  <si>
    <t>最大生命|Cffffc926+20%|n|n|r|Cffaaaaaa○|CffFFD24D光之符文+1|r|r|n|n|Cff00ff7f点击穿戴或脱卸。|r</t>
  </si>
  <si>
    <t>最大生命|Cffffc926+20%|n|n|r|Cffaaaaaa○|CffFFD24D雷之符文+1|r|r|n|n|Cff00ff7f点击穿戴或脱卸。|r</t>
  </si>
  <si>
    <t>最大生命|Cffffc926+20%|n|n|r|Cffaaaaaa○|CffFFD24D暗之符文+1|r|r|n|n|Cff00ff7f点击穿戴或脱卸。|r</t>
  </si>
  <si>
    <t>道兵伤害|Cffffc926+60%|n|n|r|Cffaaaaaa○|CffFFD24D金之符文+1|r|r|n|n|Cff00ff7f点击穿戴或脱卸。|r</t>
  </si>
  <si>
    <t>道兵伤害|Cffffc926+60%|n|n|r|Cffaaaaaa○|CffFFD24D木之符文+1|r|r|n|n|Cff00ff7f点击穿戴或脱卸。|r</t>
  </si>
  <si>
    <t>道兵伤害|Cffffc926+60%|n|n|r|Cffaaaaaa○|CffFFD24D水之符文+1|r|r|n|n|Cff00ff7f点击穿戴或脱卸。|r</t>
  </si>
  <si>
    <t>道兵伤害|Cffffc926+60%|n|n|r|Cffaaaaaa○|CffFFD24D火之符文+1|r|r|n|n|Cff00ff7f点击穿戴或脱卸。|r</t>
  </si>
  <si>
    <t>道兵伤害|Cffffc926+60%|n|n|r|Cffaaaaaa○|CffFFD24D土之符文+1|r|r|n|n|Cff00ff7f点击穿戴或脱卸。|r</t>
  </si>
  <si>
    <t>道兵伤害|Cffffc926+60%|n|n|r|Cffaaaaaa○|CffFFD24D光之符文+1|r|r|n|n|Cff00ff7f点击穿戴或脱卸。|r</t>
  </si>
  <si>
    <t>道兵伤害|Cffffc926+60%|n|n|r|Cffaaaaaa○|CffFFD24D雷之符文+1|r|r|n|n|Cff00ff7f点击穿戴或脱卸。|r</t>
  </si>
  <si>
    <t>道兵伤害|Cffffc926+60%|n|n|r|Cffaaaaaa○|CffFFD24D暗之符文+1|r|r|n|n|Cff00ff7f点击穿戴或脱卸。|r</t>
  </si>
  <si>
    <t>攻击|Cffffc926+50000|r，攻击|Cffffc926+12%|n|n|r|Cffaaaaaa○|CffFFD24D金之符文+1|r|r|n|n|Cff00ff7f点击穿戴或脱卸。|r</t>
  </si>
  <si>
    <t>攻击|Cffffc926+50000|r，攻击|Cffffc926+12%|n|n|r|Cffaaaaaa○|CffFFD24D木之符文+1|r|r|n|n|Cff00ff7f点击穿戴或脱卸。|r</t>
  </si>
  <si>
    <t>攻击|Cffffc926+50000|r，攻击|Cffffc926+12%|n|n|r|Cffaaaaaa○|CffFFD24D水之符文+1|r|r|n|n|Cff00ff7f点击穿戴或脱卸。|r</t>
  </si>
  <si>
    <t>攻击|Cffffc926+50000|r，攻击|Cffffc926+12%|n|n|r|Cffaaaaaa○|CffFFD24D火之符文+1|r|r|n|n|Cff00ff7f点击穿戴或脱卸。|r</t>
  </si>
  <si>
    <t>攻击|Cffffc926+50000|r，攻击|Cffffc926+12%|n|n|r|Cffaaaaaa○|CffFFD24D土之符文+1|r|r|n|n|Cff00ff7f点击穿戴或脱卸。|r</t>
  </si>
  <si>
    <t>攻击|Cffffc926+50000|r，攻击|Cffffc926+12%|n|n|r|Cffaaaaaa○|CffFFD24D光之符文+1|r|r|n|n|Cff00ff7f点击穿戴或脱卸。|r</t>
  </si>
  <si>
    <t>攻击|Cffffc926+50000|r，攻击|Cffffc926+12%|n|n|r|Cffaaaaaa○|CffFFD24D雷之符文+1|r|r|n|n|Cff00ff7f点击穿戴或脱卸。|r</t>
  </si>
  <si>
    <t>攻击|Cffffc926+50000|r，攻击|Cffffc926+12%|n|n|r|Cffaaaaaa○|CffFFD24D暗之符文+1|r|r|n|n|Cff00ff7f点击穿戴或脱卸。|r</t>
  </si>
  <si>
    <t>护甲穿透|Cffffc926+150|n|n|r|Cffaaaaaa○|CffFFD24D金之符文+1|r|r|n|n|Cff00ff7f点击穿戴或脱卸。|r</t>
  </si>
  <si>
    <t>护甲穿透|Cffffc926+150|n|n|r|Cffaaaaaa○|CffFFD24D木之符文+1|r|r|n|n|Cff00ff7f点击穿戴或脱卸。|r</t>
  </si>
  <si>
    <t>护甲穿透|Cffffc926+150|n|n|r|Cffaaaaaa○|CffFFD24D水之符文+1|r|r|n|n|Cff00ff7f点击穿戴或脱卸。|r</t>
  </si>
  <si>
    <t>护甲穿透|Cffffc926+150|n|n|r|Cffaaaaaa○|CffFFD24D火之符文+1|r|r|n|n|Cff00ff7f点击穿戴或脱卸。|r</t>
  </si>
  <si>
    <t>护甲穿透|Cffffc926+150|n|n|r|Cffaaaaaa○|CffFFD24D土之符文+1|r|r|n|n|Cff00ff7f点击穿戴或脱卸。|r</t>
  </si>
  <si>
    <t>护甲穿透|Cffffc926+150|n|n|r|Cffaaaaaa○|CffFFD24D光之符文+1|r|r|n|n|Cff00ff7f点击穿戴或脱卸。|r</t>
  </si>
  <si>
    <t>护甲穿透|Cffffc926+150|n|n|r|Cffaaaaaa○|CffFFD24D雷之符文+1|r|r|n|n|Cff00ff7f点击穿戴或脱卸。|r</t>
  </si>
  <si>
    <t>护甲穿透|Cffffc926+150|n|n|r|Cffaaaaaa○|CffFFD24D暗之符文+1|r|r|n|n|Cff00ff7f点击穿戴或脱卸。|r</t>
  </si>
  <si>
    <t>暴击伤害|Cffffc926+60%|n|n|r|Cffaaaaaa○|CffFFD24D金之符文+1|r|r|n|n|Cff00ff7f点击穿戴或脱卸。|r</t>
  </si>
  <si>
    <t>暴击伤害|Cffffc926+60%|n|n|r|Cffaaaaaa○|CffFFD24D木之符文+1|r|r|n|n|Cff00ff7f点击穿戴或脱卸。|r</t>
  </si>
  <si>
    <t>暴击伤害|Cffffc926+60%|n|n|r|Cffaaaaaa○|CffFFD24D水之符文+1|r|r|n|n|Cff00ff7f点击穿戴或脱卸。|r</t>
  </si>
  <si>
    <t>暴击伤害|Cffffc926+60%|n|n|r|Cffaaaaaa○|CffFFD24D火之符文+1|r|r|n|n|Cff00ff7f点击穿戴或脱卸。|r</t>
  </si>
  <si>
    <t>暴击伤害|Cffffc926+60%|n|n|r|Cffaaaaaa○|CffFFD24D土之符文+1|r|r|n|n|Cff00ff7f点击穿戴或脱卸。|r</t>
  </si>
  <si>
    <t>暴击伤害|Cffffc926+60%|n|n|r|Cffaaaaaa○|CffFFD24D光之符文+1|r|r|n|n|Cff00ff7f点击穿戴或脱卸。|r</t>
  </si>
  <si>
    <t>暴击伤害|Cffffc926+60%|n|n|r|Cffaaaaaa○|CffFFD24D雷之符文+1|r|r|n|n|Cff00ff7f点击穿戴或脱卸。|r</t>
  </si>
  <si>
    <t>暴击伤害|Cffffc926+60%|n|n|r|Cffaaaaaa○|CffFFD24D暗之符文+1|r|r|n|n|Cff00ff7f点击穿戴或脱卸。|r</t>
  </si>
  <si>
    <t>护甲|Cffffc926+100|n|n|r|Cffaaaaaa○|CffFFD24D金之符文+1|r|r|n|n|Cff00ff7f点击穿戴或脱卸。|r</t>
  </si>
  <si>
    <t>护甲|Cffffc926+100|n|n|r|Cffaaaaaa○|CffFFD24D木之符文+1|r|r|n|n|Cff00ff7f点击穿戴或脱卸。|r</t>
  </si>
  <si>
    <t>护甲|Cffffc926+100|n|n|r|Cffaaaaaa○|CffFFD24D水之符文+1|r|r|n|n|Cff00ff7f点击穿戴或脱卸。|r</t>
  </si>
  <si>
    <t>护甲|Cffffc926+100|n|n|r|Cffaaaaaa○|CffFFD24D火之符文+1|r|r|n|n|Cff00ff7f点击穿戴或脱卸。|r</t>
  </si>
  <si>
    <t>护甲|Cffffc926+100|n|n|r|Cffaaaaaa○|CffFFD24D土之符文+1|r|r|n|n|Cff00ff7f点击穿戴或脱卸。|r</t>
  </si>
  <si>
    <t>护甲|Cffffc926+100|n|n|r|Cffaaaaaa○|CffFFD24D光之符文+1|r|r|n|n|Cff00ff7f点击穿戴或脱卸。|r</t>
  </si>
  <si>
    <t>护甲|Cffffc926+100|n|n|r|Cffaaaaaa○|CffFFD24D雷之符文+1|r|r|n|n|Cff00ff7f点击穿戴或脱卸。|r</t>
  </si>
  <si>
    <t>护甲|Cffffc926+100|n|n|r|Cffaaaaaa○|CffFFD24D暗之符文+1|r|r|n|n|Cff00ff7f点击穿戴或脱卸。|r</t>
  </si>
  <si>
    <t>业力|Cffffc926+50000|r，业力|Cffffc926+12%|n|n|r|Cffaaaaaa○|CffFFD24D金之符文+1|r|r|n|n|Cff00ff7f点击穿戴或脱卸。|r</t>
  </si>
  <si>
    <t>业力|Cffffc926+50000|r，业力|Cffffc926+12%|n|n|r|Cffaaaaaa○|CffFFD24D木之符文+1|r|r|n|n|Cff00ff7f点击穿戴或脱卸。|r</t>
  </si>
  <si>
    <t>业力|Cffffc926+50000|r，业力|Cffffc926+12%|n|n|r|Cffaaaaaa○|CffFFD24D水之符文+1|r|r|n|n|Cff00ff7f点击穿戴或脱卸。|r</t>
  </si>
  <si>
    <t>业力|Cffffc926+50000|r，业力|Cffffc926+12%|n|n|r|Cffaaaaaa○|CffFFD24D火之符文+1|r|r|n|n|Cff00ff7f点击穿戴或脱卸。|r</t>
  </si>
  <si>
    <t>业力|Cffffc926+50000|r，业力|Cffffc926+12%|n|n|r|Cffaaaaaa○|CffFFD24D土之符文+1|r|r|n|n|Cff00ff7f点击穿戴或脱卸。|r</t>
  </si>
  <si>
    <t>业力|Cffffc926+50000|r，业力|Cffffc926+12%|n|n|r|Cffaaaaaa○|CffFFD24D光之符文+1|r|r|n|n|Cff00ff7f点击穿戴或脱卸。|r</t>
  </si>
  <si>
    <t>业力|Cffffc926+50000|r，业力|Cffffc926+12%|n|n|r|Cffaaaaaa○|CffFFD24D雷之符文+1|r|r|n|n|Cff00ff7f点击穿戴或脱卸。|r</t>
  </si>
  <si>
    <t>业力|Cffffc926+50000|r，业力|Cffffc926+12%|n|n|r|Cffaaaaaa○|CffFFD24D暗之符文+1|r|r|n|n|Cff00ff7f点击穿戴或脱卸。|r</t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</si>
</sst>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等线"/>
      <family val="3"/>
      <charset val="134"/>
      <scheme val="minor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5101779229102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0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0" fillId="0" borderId="0"/>
  </cellStyleXfs>
  <cellXfs count="200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0" fillId="0" borderId="0" xfId="6" applyFont="1"/>
    <xf numFmtId="0" fontId="7" fillId="11" borderId="7" xfId="4" applyFont="1" applyBorder="1" applyAlignment="1"/>
    <xf numFmtId="0" fontId="16" fillId="0" borderId="0" xfId="0" applyFont="1" applyAlignment="1"/>
    <xf numFmtId="0" fontId="12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0" fontId="18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7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0" fontId="19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20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0" fillId="0" borderId="0" xfId="0" applyFont="1" applyAlignment="1">
      <alignment horizontal="center" vertical="center"/>
    </xf>
    <xf numFmtId="0" fontId="25" fillId="16" borderId="12" xfId="0" applyFont="1" applyFill="1" applyBorder="1" applyAlignment="1">
      <alignment horizontal="left" vertical="center"/>
    </xf>
    <xf numFmtId="0" fontId="25" fillId="16" borderId="13" xfId="0" applyFont="1" applyFill="1" applyBorder="1" applyAlignment="1">
      <alignment horizontal="left" vertical="center"/>
    </xf>
    <xf numFmtId="0" fontId="26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5" fillId="16" borderId="14" xfId="0" applyFont="1" applyFill="1" applyBorder="1" applyAlignment="1">
      <alignment horizontal="left" vertical="center"/>
    </xf>
    <xf numFmtId="0" fontId="25" fillId="16" borderId="15" xfId="0" applyFont="1" applyFill="1" applyBorder="1" applyAlignment="1">
      <alignment horizontal="left" vertical="center"/>
    </xf>
    <xf numFmtId="0" fontId="25" fillId="16" borderId="16" xfId="0" applyFont="1" applyFill="1" applyBorder="1" applyAlignment="1">
      <alignment horizontal="left" vertical="center"/>
    </xf>
    <xf numFmtId="0" fontId="25" fillId="0" borderId="12" xfId="0" applyFont="1" applyBorder="1" applyAlignment="1">
      <alignment horizontal="left" vertical="center"/>
    </xf>
    <xf numFmtId="0" fontId="25" fillId="0" borderId="13" xfId="0" applyFont="1" applyBorder="1" applyAlignment="1">
      <alignment horizontal="left" vertical="center"/>
    </xf>
    <xf numFmtId="0" fontId="25" fillId="0" borderId="16" xfId="0" applyFont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5" fillId="0" borderId="15" xfId="0" applyFont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0" fontId="28" fillId="0" borderId="0" xfId="0" applyFont="1"/>
    <xf numFmtId="0" fontId="0" fillId="3" borderId="0" xfId="0" applyFont="1" applyFill="1" applyAlignment="1">
      <alignment horizontal="left"/>
    </xf>
    <xf numFmtId="0" fontId="29" fillId="2" borderId="18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1" xfId="4" applyFont="1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7" fillId="0" borderId="0" xfId="0" applyFont="1" applyAlignment="1">
      <alignment horizontal="center" vertical="center"/>
    </xf>
    <xf numFmtId="0" fontId="25" fillId="0" borderId="14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2" fillId="16" borderId="14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44"/>
  <sheetViews>
    <sheetView tabSelected="1" workbookViewId="0">
      <pane xSplit="8" ySplit="2" topLeftCell="V197" activePane="bottomRight" state="frozen"/>
      <selection pane="topRight"/>
      <selection pane="bottomLeft"/>
      <selection pane="bottomRight" activeCell="AA215" sqref="AA215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0" customWidth="1"/>
    <col min="10" max="10" width="18.625" customWidth="1"/>
    <col min="11" max="11" width="41" customWidth="1"/>
    <col min="12" max="12" width="9" style="10" customWidth="1"/>
    <col min="13" max="13" width="47.375" style="16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0"/>
    <col min="41" max="16384" width="9" style="10"/>
  </cols>
  <sheetData>
    <row r="1" spans="1:42" s="160" customFormat="1">
      <c r="A1" s="164"/>
      <c r="B1" s="160" t="s">
        <v>0</v>
      </c>
      <c r="C1" s="160" t="s">
        <v>1</v>
      </c>
      <c r="D1" s="160" t="s">
        <v>2</v>
      </c>
      <c r="E1" s="185" t="s">
        <v>3</v>
      </c>
      <c r="F1" s="160" t="s">
        <v>4</v>
      </c>
      <c r="G1" s="160" t="s">
        <v>5</v>
      </c>
      <c r="H1" s="160" t="s">
        <v>6</v>
      </c>
      <c r="I1" s="160" t="s">
        <v>7</v>
      </c>
      <c r="J1" s="161" t="s">
        <v>8</v>
      </c>
      <c r="K1" s="161" t="s">
        <v>9</v>
      </c>
      <c r="L1" s="160" t="s">
        <v>10</v>
      </c>
      <c r="M1" s="160" t="s">
        <v>11</v>
      </c>
      <c r="N1" s="160" t="s">
        <v>12</v>
      </c>
      <c r="O1" s="160" t="s">
        <v>13</v>
      </c>
      <c r="P1" s="160" t="s">
        <v>14</v>
      </c>
      <c r="Q1" s="160" t="s">
        <v>15</v>
      </c>
      <c r="R1" s="160" t="s">
        <v>16</v>
      </c>
      <c r="S1" s="160" t="s">
        <v>17</v>
      </c>
      <c r="T1" s="160" t="s">
        <v>18</v>
      </c>
      <c r="U1" s="160" t="s">
        <v>19</v>
      </c>
      <c r="V1" s="160" t="s">
        <v>20</v>
      </c>
      <c r="W1" s="160" t="s">
        <v>21</v>
      </c>
      <c r="X1" s="160" t="s">
        <v>22</v>
      </c>
      <c r="Y1" s="160" t="s">
        <v>23</v>
      </c>
      <c r="Z1" s="160" t="s">
        <v>24</v>
      </c>
      <c r="AA1" s="160" t="s">
        <v>25</v>
      </c>
      <c r="AB1" s="160" t="s">
        <v>26</v>
      </c>
      <c r="AC1" s="160" t="s">
        <v>27</v>
      </c>
      <c r="AD1" s="160" t="s">
        <v>28</v>
      </c>
      <c r="AE1" s="160" t="s">
        <v>29</v>
      </c>
      <c r="AF1" s="160" t="s">
        <v>30</v>
      </c>
      <c r="AG1" s="160" t="s">
        <v>31</v>
      </c>
      <c r="AH1" s="160" t="s">
        <v>32</v>
      </c>
      <c r="AI1" s="160" t="s">
        <v>33</v>
      </c>
      <c r="AJ1" s="161" t="s">
        <v>34</v>
      </c>
      <c r="AK1" s="160" t="s">
        <v>35</v>
      </c>
      <c r="AL1" s="160" t="s">
        <v>36</v>
      </c>
      <c r="AM1" s="160" t="s">
        <v>37</v>
      </c>
      <c r="AN1" s="160" t="s">
        <v>38</v>
      </c>
      <c r="AO1" s="160" t="s">
        <v>39</v>
      </c>
      <c r="AP1" s="161" t="s">
        <v>40</v>
      </c>
    </row>
    <row r="2" spans="1:42" s="161" customFormat="1" ht="12.75" customHeight="1">
      <c r="A2" s="165">
        <f>COUNTA(B:B)+1</f>
        <v>397</v>
      </c>
      <c r="C2" s="161" t="s">
        <v>41</v>
      </c>
      <c r="D2" s="161" t="s">
        <v>42</v>
      </c>
      <c r="E2" s="161" t="s">
        <v>43</v>
      </c>
      <c r="F2" s="161" t="s">
        <v>44</v>
      </c>
      <c r="G2" s="161" t="s">
        <v>45</v>
      </c>
      <c r="H2" s="161" t="s">
        <v>46</v>
      </c>
      <c r="I2" s="161" t="s">
        <v>47</v>
      </c>
      <c r="J2" s="161" t="s">
        <v>48</v>
      </c>
      <c r="K2" s="161" t="s">
        <v>49</v>
      </c>
      <c r="L2" s="161" t="s">
        <v>50</v>
      </c>
      <c r="M2" s="161" t="s">
        <v>51</v>
      </c>
      <c r="N2" s="161" t="s">
        <v>52</v>
      </c>
      <c r="O2" s="161" t="s">
        <v>53</v>
      </c>
      <c r="P2" s="161" t="s">
        <v>54</v>
      </c>
      <c r="Q2" s="161" t="s">
        <v>55</v>
      </c>
      <c r="R2" s="161" t="s">
        <v>56</v>
      </c>
      <c r="S2" s="161" t="s">
        <v>57</v>
      </c>
      <c r="T2" s="161" t="s">
        <v>58</v>
      </c>
      <c r="U2" s="161" t="s">
        <v>59</v>
      </c>
      <c r="V2" s="161" t="s">
        <v>60</v>
      </c>
      <c r="W2" s="161" t="s">
        <v>61</v>
      </c>
      <c r="X2" s="161" t="s">
        <v>62</v>
      </c>
      <c r="Y2" s="161" t="s">
        <v>63</v>
      </c>
      <c r="Z2" s="161" t="s">
        <v>64</v>
      </c>
      <c r="AA2" s="161" t="s">
        <v>65</v>
      </c>
      <c r="AB2" s="161" t="s">
        <v>66</v>
      </c>
      <c r="AC2" s="161" t="s">
        <v>67</v>
      </c>
      <c r="AD2" s="161" t="s">
        <v>68</v>
      </c>
      <c r="AE2" s="161" t="s">
        <v>69</v>
      </c>
      <c r="AF2" s="161" t="s">
        <v>70</v>
      </c>
      <c r="AG2" s="161" t="s">
        <v>71</v>
      </c>
      <c r="AH2" s="161" t="s">
        <v>72</v>
      </c>
      <c r="AI2" s="161" t="s">
        <v>73</v>
      </c>
      <c r="AJ2" s="161" t="s">
        <v>74</v>
      </c>
      <c r="AK2" s="161" t="s">
        <v>75</v>
      </c>
      <c r="AL2" s="161" t="s">
        <v>76</v>
      </c>
      <c r="AM2" s="161" t="s">
        <v>77</v>
      </c>
      <c r="AN2" s="161" t="s">
        <v>78</v>
      </c>
      <c r="AO2" s="161" t="s">
        <v>79</v>
      </c>
      <c r="AP2" s="161" t="s">
        <v>80</v>
      </c>
    </row>
    <row r="3" spans="1:42">
      <c r="A3" s="16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6" t="str">
        <f t="shared" ref="J3" si="0">H3</f>
        <v>[武器]古纹剑lv1</v>
      </c>
      <c r="K3" s="166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7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6" t="str">
        <f t="shared" ref="J4:J7" si="2">H4</f>
        <v>[武器]古纹剑lv2</v>
      </c>
      <c r="K4" s="166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7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6" t="str">
        <f t="shared" si="2"/>
        <v>[武器]古纹剑lv3</v>
      </c>
      <c r="K5" s="166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7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6" t="str">
        <f t="shared" si="2"/>
        <v>[武器]古纹剑lv4</v>
      </c>
      <c r="K6" s="166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7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6" t="str">
        <f t="shared" si="2"/>
        <v>[武器]古纹剑lv5</v>
      </c>
      <c r="K7" s="166" t="str">
        <f t="shared" si="3"/>
        <v>|Cffbbbbbb属性：|r|n攻击+5000|n|n攻击|Cffffc92610%|r概率附加|Cffffc926业力*400%|r攻击伤害|n|n|Cff00ff7f点击消耗2500金币进行晋阶挑战</v>
      </c>
      <c r="L7" s="27"/>
      <c r="M7" s="167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6" t="str">
        <f t="shared" ref="J8:J23" si="4">H8</f>
        <v>|Cff00FF7F[武器]鱼肠剑lv1|r</v>
      </c>
      <c r="K8" s="166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7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6" t="str">
        <f t="shared" si="4"/>
        <v>|Cff00FF7F[武器]鱼肠剑lv2|r</v>
      </c>
      <c r="K9" s="166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7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6" t="str">
        <f t="shared" si="4"/>
        <v>|Cff00FF7F[武器]鱼肠剑lv3|r</v>
      </c>
      <c r="K10" s="166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7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6" t="str">
        <f t="shared" si="4"/>
        <v>|Cff00FF7F[武器]鱼肠剑lv4|r</v>
      </c>
      <c r="K11" s="166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7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6" t="str">
        <f t="shared" si="4"/>
        <v>|Cff00FF7F[武器]鱼肠剑lv5|r</v>
      </c>
      <c r="K12" s="166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7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6" t="str">
        <f t="shared" si="4"/>
        <v>|Cff00BFFF[武器]太阿剑lv1|r</v>
      </c>
      <c r="K13" s="166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7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6" t="str">
        <f t="shared" si="4"/>
        <v>|Cff00BFFF[武器]太阿剑lv2|r</v>
      </c>
      <c r="K14" s="166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7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6" t="str">
        <f t="shared" si="4"/>
        <v>|Cff00BFFF[武器]太阿剑lv3|r</v>
      </c>
      <c r="K15" s="166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7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6" t="str">
        <f t="shared" si="4"/>
        <v>|Cff00BFFF[武器]太阿剑lv4|r</v>
      </c>
      <c r="K16" s="166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7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6" t="str">
        <f t="shared" si="4"/>
        <v>|Cff00BFFF[武器]太阿剑lv5|r</v>
      </c>
      <c r="K17" s="166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7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6" t="str">
        <f t="shared" ref="J18:J22" si="6">H18</f>
        <v>|CffBF00FF[武器]湛卢剑lv1|r</v>
      </c>
      <c r="K18" s="166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7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6" t="str">
        <f t="shared" si="6"/>
        <v>|CffBF00FF[武器]湛卢剑lv2|r</v>
      </c>
      <c r="K19" s="166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7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6" t="str">
        <f t="shared" si="6"/>
        <v>|CffBF00FF[武器]湛卢剑lv3|r</v>
      </c>
      <c r="K20" s="166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7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6" t="str">
        <f t="shared" si="6"/>
        <v>|CffBF00FF[武器]湛卢剑lv4|r</v>
      </c>
      <c r="K21" s="166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7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6" t="str">
        <f t="shared" si="6"/>
        <v>|CffBF00FF[武器]湛卢剑lv5|r</v>
      </c>
      <c r="K22" s="166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7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6" t="str">
        <f t="shared" si="4"/>
        <v>|CffFFC926[武器]轩辕剑lv1|r</v>
      </c>
      <c r="K23" s="166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7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6" t="str">
        <f t="shared" ref="J24:J40" si="8">H24</f>
        <v>|CffFFC926[武器]轩辕剑lv2|r</v>
      </c>
      <c r="K24" s="166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7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6" t="str">
        <f t="shared" si="8"/>
        <v>|CffFFC926[武器]轩辕剑lv3|r</v>
      </c>
      <c r="K25" s="166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7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6" t="str">
        <f t="shared" si="8"/>
        <v>|CffFFC926[武器]轩辕剑lv4|r</v>
      </c>
      <c r="K26" s="166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7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4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6" t="str">
        <f t="shared" si="8"/>
        <v>|CffFFC926[武器]轩辕剑lv5|r</v>
      </c>
      <c r="K27" s="166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7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4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6" t="str">
        <f t="shared" si="8"/>
        <v>|CffFF0000[武器]太极八卦剑lv1|r</v>
      </c>
      <c r="K28" s="166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7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4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6" t="str">
        <f t="shared" si="8"/>
        <v>|CffFF0000[武器]太极八卦剑lv2|r</v>
      </c>
      <c r="K29" s="166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7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4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6" t="str">
        <f t="shared" si="8"/>
        <v>|CffFF0000[武器]太极八卦剑lv3|r</v>
      </c>
      <c r="K30" s="166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7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4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6" t="str">
        <f t="shared" si="8"/>
        <v>|CffFF0000[武器]太极八卦剑lv4|r</v>
      </c>
      <c r="K31" s="166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7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4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6" t="str">
        <f t="shared" si="8"/>
        <v>|CffFF0000[武器]太极八卦剑lv5|r</v>
      </c>
      <c r="K32" s="166" t="str">
        <f t="shared" si="9"/>
        <v>|Cffbbbbbb属性：|r|n攻击+600000|n攻速+60%|n吸血+12%|n|n攻击|Cffffc92610%|r概率附加|Cffffc926业力*400%|r攻击伤害|n</v>
      </c>
      <c r="L32" s="27"/>
      <c r="M32" s="167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4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|Cffbbbbbb属性：|r|n攻击+250|n业力+1000|n生命值+5000|n|n|Cff00ff7f击杀200只怪有50%概率升级|r</v>
      </c>
      <c r="J33" s="166" t="str">
        <f t="shared" si="8"/>
        <v>[饰品]青珑挂珠lv1</v>
      </c>
      <c r="K33" s="166" t="str">
        <f t="shared" si="9"/>
        <v>|Cffbbbbbb属性：|r|n攻击+250|n业力+1000|n生命值+5000|n|n|Cff00ff7f击杀200只怪有50%概率升级|r</v>
      </c>
      <c r="L33" s="27"/>
      <c r="M33" s="167" t="str">
        <f>VLOOKUP(LEFT(RIGHT(B33,5),4),物品!B:CU,20,FALSE)</f>
        <v>ReplaceableTextures\\CommandButtons\\BTNZ06.blp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2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>
        <f>VLOOKUP(B33,物品!B33:D61,3,FALSE)</f>
        <v>200</v>
      </c>
      <c r="AO33" s="27"/>
      <c r="AP33" s="27"/>
    </row>
    <row r="34" spans="1:42">
      <c r="A34" s="164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|Cffbbbbbb属性：|r|n攻击+500|n业力+2000|n生命值+10000|n|n|Cff00ff7f击杀200只怪有50%概率升级|r</v>
      </c>
      <c r="J34" s="166" t="str">
        <f t="shared" si="8"/>
        <v>[饰品]青珑挂珠lv2</v>
      </c>
      <c r="K34" s="166" t="str">
        <f t="shared" si="9"/>
        <v>|Cffbbbbbb属性：|r|n攻击+500|n业力+2000|n生命值+10000|n|n|Cff00ff7f击杀200只怪有50%概率升级|r</v>
      </c>
      <c r="L34" s="27"/>
      <c r="M34" s="167" t="str">
        <f>VLOOKUP(LEFT(RIGHT(B34,5),4),物品!B:CU,20,FALSE)</f>
        <v>ReplaceableTextures\\CommandButtons\\BTNZ06.blp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2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>
        <f>VLOOKUP(B34,物品!B34:D62,3,FALSE)</f>
        <v>200</v>
      </c>
      <c r="AO34" s="27"/>
      <c r="AP34" s="27"/>
    </row>
    <row r="35" spans="1:42">
      <c r="A35" s="164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|Cffbbbbbb属性：|r|n攻击+750|n业力+3000|n生命值+15000|n|n|Cff00ff7f击杀200只怪有50%概率升级|r</v>
      </c>
      <c r="J35" s="166" t="str">
        <f t="shared" si="8"/>
        <v>[饰品]青珑挂珠lv3</v>
      </c>
      <c r="K35" s="166" t="str">
        <f t="shared" si="9"/>
        <v>|Cffbbbbbb属性：|r|n攻击+750|n业力+3000|n生命值+15000|n|n|Cff00ff7f击杀200只怪有50%概率升级|r</v>
      </c>
      <c r="L35" s="27"/>
      <c r="M35" s="167" t="str">
        <f>VLOOKUP(LEFT(RIGHT(B35,5),4),物品!B:CU,20,FALSE)</f>
        <v>ReplaceableTextures\\CommandButtons\\BTNZ06.blp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2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>
        <f>VLOOKUP(B35,物品!B35:D63,3,FALSE)</f>
        <v>200</v>
      </c>
      <c r="AO35" s="27"/>
      <c r="AP35" s="27"/>
    </row>
    <row r="36" spans="1:42">
      <c r="A36" s="164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|Cffbbbbbb属性：|r|n攻击+1000|n业力+4000|n生命值+20000|n|n|Cff00ff7f击杀200只怪有50%概率升级|r</v>
      </c>
      <c r="J36" s="166" t="str">
        <f t="shared" si="8"/>
        <v>[饰品]青珑挂珠lv4</v>
      </c>
      <c r="K36" s="166" t="str">
        <f t="shared" si="9"/>
        <v>|Cffbbbbbb属性：|r|n攻击+1000|n业力+4000|n生命值+20000|n|n|Cff00ff7f击杀200只怪有50%概率升级|r</v>
      </c>
      <c r="L36" s="27"/>
      <c r="M36" s="167" t="str">
        <f>VLOOKUP(LEFT(RIGHT(B36,5),4),物品!B:CU,20,FALSE)</f>
        <v>ReplaceableTextures\\CommandButtons\\BTNZ06.blp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2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>
        <f>VLOOKUP(B36,物品!B36:D64,3,FALSE)</f>
        <v>200</v>
      </c>
      <c r="AO36" s="27"/>
      <c r="AP36" s="27"/>
    </row>
    <row r="37" spans="1:42">
      <c r="A37" s="164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|Cffbbbbbb属性：|r|n攻击+1250|n业力+5000|n生命值+25000|n|n|Cff00ff7f击杀300只怪有50%概率升级|r</v>
      </c>
      <c r="J37" s="166" t="str">
        <f t="shared" si="8"/>
        <v>[饰品]青珑挂珠lv5</v>
      </c>
      <c r="K37" s="166" t="str">
        <f t="shared" si="9"/>
        <v>|Cffbbbbbb属性：|r|n攻击+1250|n业力+5000|n生命值+25000|n|n|Cff00ff7f击杀300只怪有50%概率升级|r</v>
      </c>
      <c r="L37" s="27"/>
      <c r="M37" s="167" t="str">
        <f>VLOOKUP(LEFT(RIGHT(B37,5),4),物品!B:CU,20,FALSE)</f>
        <v>ReplaceableTextures\\CommandButtons\\BTNZ06.blp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2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>
        <f>VLOOKUP(B37,物品!B37:D65,3,FALSE)</f>
        <v>300</v>
      </c>
      <c r="AO37" s="27"/>
      <c r="AP37" s="27"/>
    </row>
    <row r="38" spans="1:42">
      <c r="A38" s="164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|Cffbbbbbb属性：|r|n攻击+2000|n业力+8000|n生命值+40000|n暴击+4%|n|n|Cff00ff7f击杀250只怪有50%概率升级|r</v>
      </c>
      <c r="J38" s="166" t="str">
        <f t="shared" si="8"/>
        <v>|Cff00FF7F[饰品]紫晶坠子lv1|r</v>
      </c>
      <c r="K38" s="166" t="str">
        <f t="shared" si="9"/>
        <v>|Cffbbbbbb属性：|r|n攻击+2000|n业力+8000|n生命值+40000|n暴击+4%|n|n|Cff00ff7f击杀250只怪有50%概率升级|r</v>
      </c>
      <c r="L38" s="27"/>
      <c r="M38" s="167" t="str">
        <f>VLOOKUP(LEFT(RIGHT(B38,5),4),物品!B:CU,20,FALSE)</f>
        <v>ReplaceableTextures\\CommandButtons\\BTNZ07.blp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250</v>
      </c>
      <c r="AO38" s="27"/>
      <c r="AP38" s="27"/>
    </row>
    <row r="39" spans="1:42">
      <c r="A39" s="164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|Cffbbbbbb属性：|r|n攻击+2500|n业力+10000|n生命值+50000|n暴击+4%|n|n|Cff00ff7f击杀250只怪有50%概率升级|r</v>
      </c>
      <c r="J39" s="166" t="str">
        <f t="shared" si="8"/>
        <v>|Cff00FF7F[饰品]紫晶坠子lv2|r</v>
      </c>
      <c r="K39" s="166" t="str">
        <f t="shared" si="9"/>
        <v>|Cffbbbbbb属性：|r|n攻击+2500|n业力+10000|n生命值+50000|n暴击+4%|n|n|Cff00ff7f击杀250只怪有50%概率升级|r</v>
      </c>
      <c r="L39" s="27"/>
      <c r="M39" s="167" t="str">
        <f>VLOOKUP(LEFT(RIGHT(B39,5),4),物品!B:CU,20,FALSE)</f>
        <v>ReplaceableTextures\\CommandButtons\\BTNZ07.blp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250</v>
      </c>
      <c r="AO39" s="27"/>
      <c r="AP39" s="27"/>
    </row>
    <row r="40" spans="1:42">
      <c r="A40" s="164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|Cffbbbbbb属性：|r|n攻击+3000|n业力+12000|n生命值+60000|n暴击+4%|n|n|Cff00ff7f击杀250只怪有50%概率升级|r</v>
      </c>
      <c r="J40" s="166" t="str">
        <f t="shared" si="8"/>
        <v>|Cff00FF7F[饰品]紫晶坠子lv3|r</v>
      </c>
      <c r="K40" s="166" t="str">
        <f t="shared" si="9"/>
        <v>|Cffbbbbbb属性：|r|n攻击+3000|n业力+12000|n生命值+60000|n暴击+4%|n|n|Cff00ff7f击杀250只怪有50%概率升级|r</v>
      </c>
      <c r="L40" s="27"/>
      <c r="M40" s="167" t="str">
        <f>VLOOKUP(LEFT(RIGHT(B40,5),4),物品!B:CU,20,FALSE)</f>
        <v>ReplaceableTextures\\CommandButtons\\BTNZ07.blp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VLOOKUP(B40,物品!B40:D68,3,FALSE)</f>
        <v>250</v>
      </c>
      <c r="AO40" s="27"/>
      <c r="AP40" s="27"/>
    </row>
    <row r="41" spans="1:42">
      <c r="A41" s="164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|Cffbbbbbb属性：|r|n攻击+3500|n业力+14000|n生命值+70000|n暴击+4%|n|n|Cff00ff7f击杀250只怪有50%概率升级|r</v>
      </c>
      <c r="J41" s="166" t="str">
        <f t="shared" ref="J41:J63" si="10">H41</f>
        <v>|Cff00FF7F[饰品]紫晶坠子lv4|r</v>
      </c>
      <c r="K41" s="166" t="str">
        <f t="shared" ref="K41:K63" si="11">I41</f>
        <v>|Cffbbbbbb属性：|r|n攻击+3500|n业力+14000|n生命值+70000|n暴击+4%|n|n|Cff00ff7f击杀250只怪有50%概率升级|r</v>
      </c>
      <c r="L41" s="27"/>
      <c r="M41" s="167" t="str">
        <f>VLOOKUP(LEFT(RIGHT(B41,5),4),物品!B:CU,20,FALSE)</f>
        <v>ReplaceableTextures\\CommandButtons\\BTNZ07.blp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VLOOKUP(B41,物品!B41:D69,3,FALSE)</f>
        <v>250</v>
      </c>
      <c r="AO41" s="27"/>
      <c r="AP41" s="27"/>
    </row>
    <row r="42" spans="1:42">
      <c r="A42" s="164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|Cffbbbbbb属性：|r|n攻击+4000|n业力+16000|n生命值+80000|n暴击+4%|n|n|Cff00ff7f击杀400只怪有50%概率升级|r</v>
      </c>
      <c r="J42" s="166" t="str">
        <f t="shared" si="10"/>
        <v>|Cff00FF7F[饰品]紫晶坠子lv5|r</v>
      </c>
      <c r="K42" s="166" t="str">
        <f t="shared" si="11"/>
        <v>|Cffbbbbbb属性：|r|n攻击+4000|n业力+16000|n生命值+80000|n暴击+4%|n|n|Cff00ff7f击杀400只怪有50%概率升级|r</v>
      </c>
      <c r="L42" s="27"/>
      <c r="M42" s="167" t="str">
        <f>VLOOKUP(LEFT(RIGHT(B42,5),4),物品!B:CU,20,FALSE)</f>
        <v>ReplaceableTextures\\CommandButtons\\BTNZ07.blp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VLOOKUP(B42,物品!B42:D70,3,FALSE)</f>
        <v>400</v>
      </c>
      <c r="AO42" s="27"/>
      <c r="AP42" s="27"/>
    </row>
    <row r="43" spans="1:42">
      <c r="A43" s="164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|Cffbbbbbb属性：|r|n攻击+6000|n业力+24000|n生命值+120000|n暴击+6%|n|n|Cff00ff7f击杀350只怪有50%概率升级|r</v>
      </c>
      <c r="J43" s="166" t="str">
        <f t="shared" si="10"/>
        <v>|Cff00BFFF[饰品]三才项圈lv1|r</v>
      </c>
      <c r="K43" s="166" t="str">
        <f t="shared" si="11"/>
        <v>|Cffbbbbbb属性：|r|n攻击+6000|n业力+24000|n生命值+120000|n暴击+6%|n|n|Cff00ff7f击杀350只怪有50%概率升级|r</v>
      </c>
      <c r="L43" s="27"/>
      <c r="M43" s="167" t="str">
        <f>VLOOKUP(LEFT(RIGHT(B43,5),4),物品!B:CU,20,FALSE)</f>
        <v>ReplaceableTextures\\CommandButtons\\BTNZ08.blp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VLOOKUP(B43,物品!B43:D71,3,FALSE)</f>
        <v>350</v>
      </c>
      <c r="AO43" s="27"/>
      <c r="AP43" s="27"/>
    </row>
    <row r="44" spans="1:42">
      <c r="A44" s="164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|Cffbbbbbb属性：|r|n攻击+7000|n业力+28000|n生命值+140000|n暴击+6%|n|n|Cff00ff7f击杀350只怪有50%概率升级|r</v>
      </c>
      <c r="J44" s="166" t="str">
        <f t="shared" si="10"/>
        <v>|Cff00BFFF[饰品]三才项圈lv2|r</v>
      </c>
      <c r="K44" s="166" t="str">
        <f t="shared" si="11"/>
        <v>|Cffbbbbbb属性：|r|n攻击+7000|n业力+28000|n生命值+140000|n暴击+6%|n|n|Cff00ff7f击杀350只怪有50%概率升级|r</v>
      </c>
      <c r="L44" s="27"/>
      <c r="M44" s="167" t="str">
        <f>VLOOKUP(LEFT(RIGHT(B44,5),4),物品!B:CU,20,FALSE)</f>
        <v>ReplaceableTextures\\CommandButtons\\BTNZ08.blp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VLOOKUP(B44,物品!B44:D72,3,FALSE)</f>
        <v>350</v>
      </c>
      <c r="AO44" s="27"/>
      <c r="AP44" s="27"/>
    </row>
    <row r="45" spans="1:42">
      <c r="A45" s="164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|Cffbbbbbb属性：|r|n攻击+8000|n业力+32000|n生命值+160000|n暴击+6%|n|n|Cff00ff7f击杀350只怪有50%概率升级|r</v>
      </c>
      <c r="J45" s="166" t="str">
        <f t="shared" si="10"/>
        <v>|Cff00BFFF[饰品]三才项圈lv3|r</v>
      </c>
      <c r="K45" s="166" t="str">
        <f t="shared" si="11"/>
        <v>|Cffbbbbbb属性：|r|n攻击+8000|n业力+32000|n生命值+160000|n暴击+6%|n|n|Cff00ff7f击杀350只怪有50%概率升级|r</v>
      </c>
      <c r="L45" s="27"/>
      <c r="M45" s="167" t="str">
        <f>VLOOKUP(LEFT(RIGHT(B45,5),4),物品!B:CU,20,FALSE)</f>
        <v>ReplaceableTextures\\CommandButtons\\BTNZ08.blp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VLOOKUP(B45,物品!B45:D73,3,FALSE)</f>
        <v>350</v>
      </c>
      <c r="AO45" s="27"/>
      <c r="AP45" s="27"/>
    </row>
    <row r="46" spans="1:42">
      <c r="A46" s="164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|Cffbbbbbb属性：|r|n攻击+10000|n业力+40000|n生命值+200000|n暴击+6%|n|n|Cff00ff7f击杀350只怪有50%概率升级|r</v>
      </c>
      <c r="J46" s="166" t="str">
        <f t="shared" si="10"/>
        <v>|Cff00BFFF[饰品]三才项圈lv4|r</v>
      </c>
      <c r="K46" s="166" t="str">
        <f t="shared" si="11"/>
        <v>|Cffbbbbbb属性：|r|n攻击+10000|n业力+40000|n生命值+200000|n暴击+6%|n|n|Cff00ff7f击杀350只怪有50%概率升级|r</v>
      </c>
      <c r="L46" s="27"/>
      <c r="M46" s="167" t="str">
        <f>VLOOKUP(LEFT(RIGHT(B46,5),4),物品!B:CU,20,FALSE)</f>
        <v>ReplaceableTextures\\CommandButtons\\BTNZ08.blp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VLOOKUP(B46,物品!B46:D74,3,FALSE)</f>
        <v>350</v>
      </c>
      <c r="AO46" s="27"/>
      <c r="AP46" s="27"/>
    </row>
    <row r="47" spans="1:42">
      <c r="A47" s="164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|Cffbbbbbb属性：|r|n攻击+12000|n业力+48000|n生命值+240000|n暴击+6%|n|n|Cff00ff7f击杀600只怪有50%概率升级|r</v>
      </c>
      <c r="J47" s="166" t="str">
        <f t="shared" si="10"/>
        <v>|Cff00BFFF[饰品]三才项圈lv5|r</v>
      </c>
      <c r="K47" s="166" t="str">
        <f t="shared" si="11"/>
        <v>|Cffbbbbbb属性：|r|n攻击+12000|n业力+48000|n生命值+240000|n暴击+6%|n|n|Cff00ff7f击杀600只怪有50%概率升级|r</v>
      </c>
      <c r="L47" s="27"/>
      <c r="M47" s="167" t="str">
        <f>VLOOKUP(LEFT(RIGHT(B47,5),4),物品!B:CU,20,FALSE)</f>
        <v>ReplaceableTextures\\CommandButtons\\BTNZ08.blp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VLOOKUP(B47,物品!B47:D75,3,FALSE)</f>
        <v>600</v>
      </c>
      <c r="AO47" s="27"/>
      <c r="AP47" s="27"/>
    </row>
    <row r="48" spans="1:42">
      <c r="A48" s="164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|Cffbbbbbb属性：|r|n攻击+18000|n业力+72000|n生命值+360000|n暴击+8%|n|n|Cff00ff7f击杀500只怪有50%概率升级|r</v>
      </c>
      <c r="J48" s="166" t="str">
        <f t="shared" ref="J48:J52" si="12">H48</f>
        <v>|CffBF00FF[饰品]化龙护符lv1|r</v>
      </c>
      <c r="K48" s="166" t="str">
        <f t="shared" ref="K48:K52" si="13">I48</f>
        <v>|Cffbbbbbb属性：|r|n攻击+18000|n业力+72000|n生命值+360000|n暴击+8%|n|n|Cff00ff7f击杀500只怪有50%概率升级|r</v>
      </c>
      <c r="L48" s="27"/>
      <c r="M48" s="167" t="str">
        <f>VLOOKUP(LEFT(RIGHT(B48,5),4),物品!B:CU,20,FALSE)</f>
        <v>ReplaceableTextures\\CommandButtons\\BTNZ24.blp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VLOOKUP(B48,物品!B48:D76,3,FALSE)</f>
        <v>500</v>
      </c>
      <c r="AO48" s="27"/>
      <c r="AP48" s="27"/>
    </row>
    <row r="49" spans="1:42">
      <c r="A49" s="164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|Cffbbbbbb属性：|r|n攻击+21000|n业力+84000|n生命值+420000|n暴击+8%|n|n|Cff00ff7f击杀500只怪有50%概率升级|r</v>
      </c>
      <c r="J49" s="166" t="str">
        <f t="shared" si="12"/>
        <v>|CffBF00FF[饰品]化龙护符lv2|r</v>
      </c>
      <c r="K49" s="166" t="str">
        <f t="shared" si="13"/>
        <v>|Cffbbbbbb属性：|r|n攻击+21000|n业力+84000|n生命值+420000|n暴击+8%|n|n|Cff00ff7f击杀500只怪有50%概率升级|r</v>
      </c>
      <c r="L49" s="27"/>
      <c r="M49" s="167" t="str">
        <f>VLOOKUP(LEFT(RIGHT(B49,5),4),物品!B:CU,20,FALSE)</f>
        <v>ReplaceableTextures\\CommandButtons\\BTNZ24.blp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VLOOKUP(B49,物品!B49:D77,3,FALSE)</f>
        <v>500</v>
      </c>
      <c r="AO49" s="27"/>
      <c r="AP49" s="27"/>
    </row>
    <row r="50" spans="1:42">
      <c r="A50" s="164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|Cffbbbbbb属性：|r|n攻击+24000|n业力+96000|n生命值+480000|n暴击+8%|n|n|Cff00ff7f击杀500只怪有50%概率升级|r</v>
      </c>
      <c r="J50" s="166" t="str">
        <f t="shared" si="12"/>
        <v>|CffBF00FF[饰品]化龙护符lv3|r</v>
      </c>
      <c r="K50" s="166" t="str">
        <f t="shared" si="13"/>
        <v>|Cffbbbbbb属性：|r|n攻击+24000|n业力+96000|n生命值+480000|n暴击+8%|n|n|Cff00ff7f击杀500只怪有50%概率升级|r</v>
      </c>
      <c r="L50" s="27"/>
      <c r="M50" s="167" t="str">
        <f>VLOOKUP(LEFT(RIGHT(B50,5),4),物品!B:CU,20,FALSE)</f>
        <v>ReplaceableTextures\\CommandButtons\\BTNZ24.blp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VLOOKUP(B50,物品!B50:D78,3,FALSE)</f>
        <v>500</v>
      </c>
      <c r="AO50" s="27"/>
      <c r="AP50" s="27"/>
    </row>
    <row r="51" spans="1:42">
      <c r="A51" s="164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|Cffbbbbbb属性：|r|n攻击+27000|n业力+108000|n生命值+540000|n暴击+8%|n|n|Cff00ff7f击杀500只怪有50%概率升级|r</v>
      </c>
      <c r="J51" s="166" t="str">
        <f t="shared" si="12"/>
        <v>|CffBF00FF[饰品]化龙护符lv4|r</v>
      </c>
      <c r="K51" s="166" t="str">
        <f t="shared" si="13"/>
        <v>|Cffbbbbbb属性：|r|n攻击+27000|n业力+108000|n生命值+540000|n暴击+8%|n|n|Cff00ff7f击杀500只怪有50%概率升级|r</v>
      </c>
      <c r="L51" s="27"/>
      <c r="M51" s="167" t="str">
        <f>VLOOKUP(LEFT(RIGHT(B51,5),4),物品!B:CU,20,FALSE)</f>
        <v>ReplaceableTextures\\CommandButtons\\BTNZ24.blp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VLOOKUP(B51,物品!B51:D79,3,FALSE)</f>
        <v>500</v>
      </c>
      <c r="AO51" s="27"/>
      <c r="AP51" s="27"/>
    </row>
    <row r="52" spans="1:42">
      <c r="A52" s="164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6" t="str">
        <f t="shared" si="12"/>
        <v>|CffBF00FF[饰品]化龙护符lv5|r</v>
      </c>
      <c r="K52" s="166" t="str">
        <f t="shared" si="13"/>
        <v>|Cffbbbbbb属性：|r|n攻击+30000|n业力+120000|n生命值+600000|n暴击+8%|n|n|Cff00ff7f击杀800只怪有50%概率升级|r</v>
      </c>
      <c r="L52" s="27"/>
      <c r="M52" s="167" t="str">
        <f>VLOOKUP(LEFT(RIGHT(B52,5),4),物品!B:CU,20,FALSE)</f>
        <v>ReplaceableTextures\\CommandButtons\\BTNZ24.blp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VLOOKUP(B52,物品!B52:D80,3,FALSE)</f>
        <v>800</v>
      </c>
      <c r="AO52" s="27"/>
      <c r="AP52" s="27"/>
    </row>
    <row r="53" spans="1:42">
      <c r="A53" s="164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6" t="str">
        <f t="shared" si="10"/>
        <v>|CffFFC926[饰品]秘魔灵珠lv1|r</v>
      </c>
      <c r="K53" s="166" t="str">
        <f t="shared" si="11"/>
        <v>|Cffbbbbbb属性：|r|n攻击+40000|n业力+160000|n生命值+800000|n暴击+10%|n|n|Cff00ff7f击杀800只怪有50%概率升级|r</v>
      </c>
      <c r="L53" s="27"/>
      <c r="M53" s="167" t="str">
        <f>VLOOKUP(LEFT(RIGHT(B53,5),4),物品!B:CU,20,FALSE)</f>
        <v>ReplaceableTextures\\CommandButtons\\BTNZ09.blp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VLOOKUP(B53,物品!B53:D76,3,FALSE)</f>
        <v>800</v>
      </c>
      <c r="AO53" s="27"/>
      <c r="AP53" s="27"/>
    </row>
    <row r="54" spans="1:42">
      <c r="A54" s="164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6" t="str">
        <f t="shared" si="10"/>
        <v>|CffFFC926[饰品]秘魔灵珠lv2|r</v>
      </c>
      <c r="K54" s="166" t="str">
        <f t="shared" si="11"/>
        <v>|Cffbbbbbb属性：|r|n攻击+45000|n业力+180000|n生命值+900000|n暴击+10%|n|n|Cff00ff7f击杀800只怪有50%概率升级|r</v>
      </c>
      <c r="L54" s="27"/>
      <c r="M54" s="167" t="str">
        <f>VLOOKUP(LEFT(RIGHT(B54,5),4),物品!B:CU,20,FALSE)</f>
        <v>ReplaceableTextures\\CommandButtons\\BTNZ09.blp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VLOOKUP(B54,物品!B54:D77,3,FALSE)</f>
        <v>800</v>
      </c>
      <c r="AO54" s="27"/>
      <c r="AP54" s="27"/>
    </row>
    <row r="55" spans="1:42">
      <c r="A55" s="164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6" t="str">
        <f t="shared" si="10"/>
        <v>|CffFFC926[饰品]秘魔灵珠lv3|r</v>
      </c>
      <c r="K55" s="166" t="str">
        <f t="shared" si="11"/>
        <v>|Cffbbbbbb属性：|r|n攻击+50000|n业力+200000|n生命值+1000000|n暴击+10%|n|n|Cff00ff7f击杀800只怪有50%概率升级|r</v>
      </c>
      <c r="L55" s="27"/>
      <c r="M55" s="167" t="str">
        <f>VLOOKUP(LEFT(RIGHT(B55,5),4),物品!B:CU,20,FALSE)</f>
        <v>ReplaceableTextures\\CommandButtons\\BTNZ09.blp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VLOOKUP(B55,物品!B55:D83,3,FALSE)</f>
        <v>800</v>
      </c>
      <c r="AO55" s="27"/>
      <c r="AP55" s="27"/>
    </row>
    <row r="56" spans="1:42">
      <c r="A56" s="164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6" t="str">
        <f t="shared" si="10"/>
        <v>|CffFFC926[饰品]秘魔灵珠lv4|r</v>
      </c>
      <c r="K56" s="166" t="str">
        <f t="shared" si="11"/>
        <v>|Cffbbbbbb属性：|r|n攻击+55000|n业力+220000|n生命值+1100000|n暴击+10%|n|n|Cff00ff7f击杀800只怪有50%概率升级|r</v>
      </c>
      <c r="L56" s="27"/>
      <c r="M56" s="167" t="str">
        <f>VLOOKUP(LEFT(RIGHT(B56,5),4),物品!B:CU,20,FALSE)</f>
        <v>ReplaceableTextures\\CommandButtons\\BTNZ09.blp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VLOOKUP(B56,物品!B56:D84,3,FALSE)</f>
        <v>800</v>
      </c>
      <c r="AO56" s="27"/>
      <c r="AP56" s="27"/>
    </row>
    <row r="57" spans="1:42">
      <c r="A57" s="164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|Cffbbbbbb属性：|r|n攻击+60000|n业力+240000|n生命值+1200000|n暴击+10%|n|n|Cff00ff7f击杀1200只怪有50%概率升级|r</v>
      </c>
      <c r="J57" s="166" t="str">
        <f t="shared" si="10"/>
        <v>|CffFFC926[饰品]秘魔灵珠lv5|r</v>
      </c>
      <c r="K57" s="166" t="str">
        <f t="shared" si="11"/>
        <v>|Cffbbbbbb属性：|r|n攻击+60000|n业力+240000|n生命值+1200000|n暴击+10%|n|n|Cff00ff7f击杀1200只怪有50%概率升级|r</v>
      </c>
      <c r="L57" s="27"/>
      <c r="M57" s="167" t="str">
        <f>VLOOKUP(LEFT(RIGHT(B57,5),4),物品!B:CU,20,FALSE)</f>
        <v>ReplaceableTextures\\CommandButtons\\BTNZ09.blp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VLOOKUP(B57,物品!B57:D85,3,FALSE)</f>
        <v>1200</v>
      </c>
      <c r="AO57" s="27"/>
      <c r="AP57" s="27"/>
    </row>
    <row r="58" spans="1:42">
      <c r="A58" s="164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6" t="str">
        <f t="shared" si="10"/>
        <v>|CffFF0000[饰品]流光绝影lv1|r</v>
      </c>
      <c r="K58" s="166" t="str">
        <f t="shared" si="11"/>
        <v>|Cffbbbbbb属性：|r|n攻击+90000|n业力+360000|n生命值+1800000|n暴击+12%|n|n|Cff00ff7f击杀1200只怪有50%概率升级|r</v>
      </c>
      <c r="L58" s="27"/>
      <c r="M58" s="167" t="str">
        <f>VLOOKUP(LEFT(RIGHT(B58,5),4),物品!B:CU,20,FALSE)</f>
        <v>ReplaceableTextures\\CommandButtons\\BTNZ10.blp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1200</v>
      </c>
      <c r="AO58" s="27"/>
      <c r="AP58" s="27"/>
    </row>
    <row r="59" spans="1:42">
      <c r="A59" s="164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6" t="str">
        <f t="shared" si="10"/>
        <v>|CffFF0000[饰品]流光绝影lv2|r</v>
      </c>
      <c r="K59" s="166" t="str">
        <f t="shared" si="11"/>
        <v>|Cffbbbbbb属性：|r|n攻击+105000|n业力+420000|n生命值+2100000|n暴击+12%|n|n|Cff00ff7f击杀1200只怪有50%概率升级|r</v>
      </c>
      <c r="L59" s="27"/>
      <c r="M59" s="167" t="str">
        <f>VLOOKUP(LEFT(RIGHT(B59,5),4),物品!B:CU,20,FALSE)</f>
        <v>ReplaceableTextures\\CommandButtons\\BTNZ10.blp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1200</v>
      </c>
      <c r="AO59" s="27"/>
      <c r="AP59" s="27"/>
    </row>
    <row r="60" spans="1:42">
      <c r="A60" s="164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6" t="str">
        <f t="shared" si="10"/>
        <v>|CffFF0000[饰品]流光绝影lv3|r</v>
      </c>
      <c r="K60" s="166" t="str">
        <f t="shared" si="11"/>
        <v>|Cffbbbbbb属性：|r|n攻击+120000|n业力+480000|n生命值+2400000|n暴击+12%|n|n|Cff00ff7f击杀1200只怪有50%概率升级|r</v>
      </c>
      <c r="L60" s="27"/>
      <c r="M60" s="167" t="str">
        <f>VLOOKUP(LEFT(RIGHT(B60,5),4),物品!B:CU,20,FALSE)</f>
        <v>ReplaceableTextures\\CommandButtons\\BTNZ10.blp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VLOOKUP(B60,物品!B60:D88,3,FALSE)</f>
        <v>1200</v>
      </c>
      <c r="AO60" s="27"/>
      <c r="AP60" s="27"/>
    </row>
    <row r="61" spans="1:42">
      <c r="A61" s="164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6" t="str">
        <f t="shared" si="10"/>
        <v>|CffFF0000[饰品]流光绝影lv4|r</v>
      </c>
      <c r="K61" s="166" t="str">
        <f t="shared" si="11"/>
        <v>|Cffbbbbbb属性：|r|n攻击+135000|n业力+540000|n生命值+2700000|n暴击+12%|n|n|Cff00ff7f击杀1200只怪有50%概率升级|r</v>
      </c>
      <c r="L61" s="27"/>
      <c r="M61" s="167" t="str">
        <f>VLOOKUP(LEFT(RIGHT(B61,5),4),物品!B:CU,20,FALSE)</f>
        <v>ReplaceableTextures\\CommandButtons\\BTNZ10.blp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VLOOKUP(B61,物品!B61:D89,3,FALSE)</f>
        <v>1200</v>
      </c>
      <c r="AO61" s="27"/>
      <c r="AP61" s="27"/>
    </row>
    <row r="62" spans="1:42">
      <c r="A62" s="164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6" t="str">
        <f t="shared" si="10"/>
        <v>|CffFF0000[饰品]流光绝影lv5|r</v>
      </c>
      <c r="K62" s="166" t="str">
        <f t="shared" si="11"/>
        <v>|Cffbbbbbb属性：|r|n攻击+150000|n业力+600000|n生命值+3000000|n暴击+12%|n</v>
      </c>
      <c r="L62" s="27"/>
      <c r="M62" s="167" t="str">
        <f>VLOOKUP(LEFT(RIGHT(B62,5),4),物品!B:CU,20,FALSE)</f>
        <v>ReplaceableTextures\\CommandButtons\\BTNZ10.blp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/>
      <c r="AO62" s="27"/>
      <c r="AP62" s="27"/>
    </row>
    <row r="63" spans="1:42">
      <c r="A63" s="164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6" t="str">
        <f t="shared" si="10"/>
        <v>[防具]贤者道袍lv1</v>
      </c>
      <c r="K63" s="166" t="str">
        <f t="shared" si="11"/>
        <v>|Cffbbbbbb属性：|r|n生命值+20000|n生命回复+500|n|n|Cff00ff7f点击消耗800金币进行强化|n成功率100%</v>
      </c>
      <c r="L63" s="27"/>
      <c r="M63" s="167" t="str">
        <f>VLOOKUP(LEFT(RIGHT(B63,5),4),物品!B:CU,20,FALSE)</f>
        <v>ReplaceableTextures\\CommandButtons\\BTNZ11.blp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3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/>
      <c r="AO63" s="27"/>
      <c r="AP63" s="27">
        <v>1</v>
      </c>
    </row>
    <row r="64" spans="1:42">
      <c r="A64" s="164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6" t="str">
        <f t="shared" ref="J64:J68" si="14">H64</f>
        <v>[防具]贤者道袍lv2</v>
      </c>
      <c r="K64" s="166" t="str">
        <f t="shared" ref="K64:K68" si="15">I64</f>
        <v>|Cffbbbbbb属性：|r|n生命值+40000|n生命回复+1000|n|n|Cff00ff7f点击消耗800金币进行强化|n成功率100%</v>
      </c>
      <c r="L64" s="27"/>
      <c r="M64" s="167" t="str">
        <f>VLOOKUP(LEFT(RIGHT(B64,5),4),物品!B:CU,20,FALSE)</f>
        <v>ReplaceableTextures\\CommandButtons\\BTNZ11.blp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3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/>
      <c r="AO64" s="27"/>
      <c r="AP64" s="27">
        <v>1</v>
      </c>
    </row>
    <row r="65" spans="1:42">
      <c r="A65" s="164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6" t="str">
        <f t="shared" si="14"/>
        <v>[防具]贤者道袍lv3</v>
      </c>
      <c r="K65" s="166" t="str">
        <f t="shared" si="15"/>
        <v>|Cffbbbbbb属性：|r|n生命值+60000|n生命回复+1500|n|n|Cff00ff7f点击消耗800金币进行强化|n成功率100%</v>
      </c>
      <c r="L65" s="27"/>
      <c r="M65" s="167" t="str">
        <f>VLOOKUP(LEFT(RIGHT(B65,5),4),物品!B:CU,20,FALSE)</f>
        <v>ReplaceableTextures\\CommandButtons\\BTNZ11.blp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3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/>
      <c r="AO65" s="27"/>
      <c r="AP65" s="27">
        <v>1</v>
      </c>
    </row>
    <row r="66" spans="1:42">
      <c r="A66" s="164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6" t="str">
        <f t="shared" si="14"/>
        <v>[防具]贤者道袍lv4</v>
      </c>
      <c r="K66" s="166" t="str">
        <f t="shared" si="15"/>
        <v>|Cffbbbbbb属性：|r|n生命值+80000|n生命回复+2000|n|n|Cff00ff7f点击消耗800金币进行强化|n成功率100%</v>
      </c>
      <c r="L66" s="27"/>
      <c r="M66" s="167" t="str">
        <f>VLOOKUP(LEFT(RIGHT(B66,5),4),物品!B:CU,20,FALSE)</f>
        <v>ReplaceableTextures\\CommandButtons\\BTNZ11.blp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3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/>
      <c r="AO66" s="27"/>
      <c r="AP66" s="27">
        <v>1</v>
      </c>
    </row>
    <row r="67" spans="1:42">
      <c r="A67" s="164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6" t="str">
        <f t="shared" si="14"/>
        <v>[防具]贤者道袍lv5</v>
      </c>
      <c r="K67" s="166" t="str">
        <f t="shared" si="15"/>
        <v>|Cffbbbbbb属性：|r|n生命值+100000|n生命回复+2500|n|n|Cff00ff7f点击消耗2500金币进行晋阶挑战</v>
      </c>
      <c r="L67" s="27"/>
      <c r="M67" s="167" t="str">
        <f>VLOOKUP(LEFT(RIGHT(B67,5),4),物品!B:CU,20,FALSE)</f>
        <v>ReplaceableTextures\\CommandButtons\\BTNZ11.blp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3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>
        <v>1</v>
      </c>
    </row>
    <row r="68" spans="1:42">
      <c r="A68" s="164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6" t="str">
        <f t="shared" si="14"/>
        <v>|Cff00FF7F[防具]珊瑚玉衣lv1|r</v>
      </c>
      <c r="K68" s="166" t="str">
        <f t="shared" si="15"/>
        <v>|Cffbbbbbb属性：|r|n护甲+50|n生命值+160000|n生命回复+4000|n|n|Cff00ff7f点击消耗2500金币进行强化|n成功率85%</v>
      </c>
      <c r="L68" s="27"/>
      <c r="M68" s="167" t="str">
        <f>VLOOKUP(LEFT(RIGHT(B68,5),4),物品!B:CU,20,FALSE)</f>
        <v>ReplaceableTextures\\CommandButtons\\BTNZ12.blp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3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>
        <v>1</v>
      </c>
    </row>
    <row r="69" spans="1:42">
      <c r="A69" s="164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6" t="str">
        <f t="shared" ref="J69:J72" si="16">H69</f>
        <v>|Cff00FF7F[防具]珊瑚玉衣lv2|r</v>
      </c>
      <c r="K69" s="166" t="str">
        <f t="shared" ref="K69:K72" si="17">I69</f>
        <v>|Cffbbbbbb属性：|r|n护甲+50|n生命值+200000|n生命回复+5000|n|n|Cff00ff7f点击消耗2500金币进行强化|n成功率85%</v>
      </c>
      <c r="L69" s="27"/>
      <c r="M69" s="167" t="str">
        <f>VLOOKUP(LEFT(RIGHT(B69,5),4),物品!B:CU,20,FALSE)</f>
        <v>ReplaceableTextures\\CommandButtons\\BTNZ12.blp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3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>
        <v>1</v>
      </c>
    </row>
    <row r="70" spans="1:42">
      <c r="A70" s="164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6" t="str">
        <f t="shared" si="16"/>
        <v>|Cff00FF7F[防具]珊瑚玉衣lv3|r</v>
      </c>
      <c r="K70" s="166" t="str">
        <f t="shared" si="17"/>
        <v>|Cffbbbbbb属性：|r|n护甲+50|n生命值+240000|n生命回复+6000|n|n|Cff00ff7f点击消耗2500金币进行强化|n成功率85%</v>
      </c>
      <c r="L70" s="27"/>
      <c r="M70" s="167" t="str">
        <f>VLOOKUP(LEFT(RIGHT(B70,5),4),物品!B:CU,20,FALSE)</f>
        <v>ReplaceableTextures\\CommandButtons\\BTNZ12.blp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3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>
        <v>1</v>
      </c>
    </row>
    <row r="71" spans="1:42">
      <c r="A71" s="164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6" t="str">
        <f t="shared" si="16"/>
        <v>|Cff00FF7F[防具]珊瑚玉衣lv4|r</v>
      </c>
      <c r="K71" s="166" t="str">
        <f t="shared" si="17"/>
        <v>|Cffbbbbbb属性：|r|n护甲+50|n生命值+280000|n生命回复+7000|n|n|Cff00ff7f点击消耗2500金币进行强化|n成功率85%</v>
      </c>
      <c r="L71" s="27"/>
      <c r="M71" s="167" t="str">
        <f>VLOOKUP(LEFT(RIGHT(B71,5),4),物品!B:CU,20,FALSE)</f>
        <v>ReplaceableTextures\\CommandButtons\\BTNZ12.blp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3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>
        <v>1</v>
      </c>
    </row>
    <row r="72" spans="1:42">
      <c r="A72" s="164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6" t="str">
        <f t="shared" si="16"/>
        <v>|Cff00FF7F[防具]珊瑚玉衣lv5|r</v>
      </c>
      <c r="K72" s="166" t="str">
        <f t="shared" si="17"/>
        <v>|Cffbbbbbb属性：|r|n护甲+50|n生命值+320000|n生命回复+8000|n|n|Cff00ff7f点击消耗8000金币进行晋阶挑战</v>
      </c>
      <c r="L72" s="27"/>
      <c r="M72" s="167" t="str">
        <f>VLOOKUP(LEFT(RIGHT(B72,5),4),物品!B:CU,20,FALSE)</f>
        <v>ReplaceableTextures\\CommandButtons\\BTNZ12.blp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3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>
        <v>1</v>
      </c>
    </row>
    <row r="73" spans="1:42">
      <c r="A73" s="164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6" t="str">
        <f t="shared" ref="J73:J92" si="18">H73</f>
        <v>|Cff00BFFF[防具]圣谕披风lv1|r</v>
      </c>
      <c r="K73" s="166" t="str">
        <f t="shared" ref="K73:K92" si="19">I73</f>
        <v>|Cffbbbbbb属性：|r|n护甲+100|n生命值+480000|n生命回复+12000|n|n|Cff00ff7f点击消耗6000金币进行强化|n成功率80%</v>
      </c>
      <c r="L73" s="27"/>
      <c r="M73" s="167" t="str">
        <f>VLOOKUP(LEFT(RIGHT(B73,5),4),物品!B:CU,20,FALSE)</f>
        <v>ReplaceableTextures\\CommandButtons\\BTNZ13.blp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4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6" t="str">
        <f t="shared" si="18"/>
        <v>|Cff00BFFF[防具]圣谕披风lv2|r</v>
      </c>
      <c r="K74" s="166" t="str">
        <f t="shared" si="19"/>
        <v>|Cffbbbbbb属性：|r|n护甲+100|n生命值+560000|n生命回复+14000|n|n|Cff00ff7f点击消耗6000金币进行强化|n成功率80%</v>
      </c>
      <c r="L74" s="27"/>
      <c r="M74" s="167" t="str">
        <f>VLOOKUP(LEFT(RIGHT(B74,5),4),物品!B:CU,20,FALSE)</f>
        <v>ReplaceableTextures\\CommandButtons\\BTNZ13.blp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4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6" t="str">
        <f t="shared" si="18"/>
        <v>|Cff00BFFF[防具]圣谕披风lv3|r</v>
      </c>
      <c r="K75" s="166" t="str">
        <f t="shared" si="19"/>
        <v>|Cffbbbbbb属性：|r|n护甲+100|n生命值+640000|n生命回复+16000|n|n|Cff00ff7f点击消耗6000金币进行强化|n成功率80%</v>
      </c>
      <c r="L75" s="27"/>
      <c r="M75" s="167" t="str">
        <f>VLOOKUP(LEFT(RIGHT(B75,5),4),物品!B:CU,20,FALSE)</f>
        <v>ReplaceableTextures\\CommandButtons\\BTNZ13.blp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4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6" t="str">
        <f t="shared" si="18"/>
        <v>|Cff00BFFF[防具]圣谕披风lv4|r</v>
      </c>
      <c r="K76" s="166" t="str">
        <f t="shared" si="19"/>
        <v>|Cffbbbbbb属性：|r|n护甲+100|n生命值+800000|n生命回复+20000|n|n|Cff00ff7f点击消耗6000金币进行强化|n成功率80%</v>
      </c>
      <c r="L76" s="27"/>
      <c r="M76" s="167" t="str">
        <f>VLOOKUP(LEFT(RIGHT(B76,5),4),物品!B:CU,20,FALSE)</f>
        <v>ReplaceableTextures\\CommandButtons\\BTNZ13.blp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4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6" t="str">
        <f t="shared" si="18"/>
        <v>|Cff00BFFF[防具]圣谕披风lv5|r</v>
      </c>
      <c r="K77" s="166" t="str">
        <f t="shared" si="19"/>
        <v>|Cffbbbbbb属性：|r|n护甲+100|n生命值+960000|n生命回复+24000|n|n|Cff00ff7f点击消耗20000金币进行晋阶挑战</v>
      </c>
      <c r="L77" s="27"/>
      <c r="M77" s="167" t="str">
        <f>VLOOKUP(LEFT(RIGHT(B77,5),4),物品!B:CU,20,FALSE)</f>
        <v>ReplaceableTextures\\CommandButtons\\BTNZ13.blp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4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6" t="str">
        <f t="shared" ref="J78:J82" si="20">H78</f>
        <v>|CffBF00FF[防具]幻灵护甲lv1|r</v>
      </c>
      <c r="K78" s="166" t="str">
        <f t="shared" ref="K78:K82" si="21">I78</f>
        <v>|Cffbbbbbb属性：|r|n护甲+150|n生命值+1440000|n生命回复+36000|n|n|Cff00ff7f点击消耗10000金币进行强化|n成功率70%</v>
      </c>
      <c r="L78" s="27"/>
      <c r="M78" s="167" t="str">
        <f>VLOOKUP(LEFT(RIGHT(B78,5),4),物品!B:CU,20,FALSE)</f>
        <v>ReplaceableTextures\\CommandButtons\\BTNZ23.blp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4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6" t="str">
        <f t="shared" si="20"/>
        <v>|CffBF00FF[防具]幻灵护甲lv2|r</v>
      </c>
      <c r="K79" s="166" t="str">
        <f t="shared" si="21"/>
        <v>|Cffbbbbbb属性：|r|n护甲+150|n生命值+1680000|n生命回复+42000|n|n|Cff00ff7f点击消耗10000金币进行强化|n成功率70%</v>
      </c>
      <c r="L79" s="27"/>
      <c r="M79" s="167" t="str">
        <f>VLOOKUP(LEFT(RIGHT(B79,5),4),物品!B:CU,20,FALSE)</f>
        <v>ReplaceableTextures\\CommandButtons\\BTNZ23.blp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4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6" t="str">
        <f t="shared" si="20"/>
        <v>|CffBF00FF[防具]幻灵护甲lv3|r</v>
      </c>
      <c r="K80" s="166" t="str">
        <f t="shared" si="21"/>
        <v>|Cffbbbbbb属性：|r|n护甲+150|n生命值+1920000|n生命回复+48000|n|n|Cff00ff7f点击消耗10000金币进行强化|n成功率70%</v>
      </c>
      <c r="L80" s="27"/>
      <c r="M80" s="167" t="str">
        <f>VLOOKUP(LEFT(RIGHT(B80,5),4),物品!B:CU,20,FALSE)</f>
        <v>ReplaceableTextures\\CommandButtons\\BTNZ23.blp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4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6" t="str">
        <f t="shared" si="20"/>
        <v>|CffBF00FF[防具]幻灵护甲lv4|r</v>
      </c>
      <c r="K81" s="166" t="str">
        <f t="shared" si="21"/>
        <v>|Cffbbbbbb属性：|r|n护甲+150|n生命值+2160000|n生命回复+54000|n|n|Cff00ff7f点击消耗10000金币进行强化|n成功率70%</v>
      </c>
      <c r="L81" s="27"/>
      <c r="M81" s="167" t="str">
        <f>VLOOKUP(LEFT(RIGHT(B81,5),4),物品!B:CU,20,FALSE)</f>
        <v>ReplaceableTextures\\CommandButtons\\BTNZ23.blp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4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6" t="str">
        <f t="shared" si="20"/>
        <v>|CffBF00FF[防具]幻灵护甲lv5|r</v>
      </c>
      <c r="K82" s="166" t="str">
        <f t="shared" si="21"/>
        <v>|Cffbbbbbb属性：|r|n护甲+150|n生命值+2400000|n生命回复+60000|n|n|Cff00ff7f点击消耗30000金币进行晋阶挑战</v>
      </c>
      <c r="L82" s="27"/>
      <c r="M82" s="167" t="str">
        <f>VLOOKUP(LEFT(RIGHT(B82,5),4),物品!B:CU,20,FALSE)</f>
        <v>ReplaceableTextures\\CommandButtons\\BTNZ23.blp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4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6" t="str">
        <f t="shared" si="18"/>
        <v>|CffFFC926[防具]乾坤护心甲lv1|r</v>
      </c>
      <c r="K83" s="166" t="str">
        <f t="shared" si="19"/>
        <v>|Cffbbbbbb属性：|r|n护甲+200|n生命值+3200000|n生命回复+80000|n|n|Cff00ff7f点击消耗20000金币进行强化|n成功率60%</v>
      </c>
      <c r="L83" s="27"/>
      <c r="M83" s="167" t="str">
        <f>VLOOKUP(LEFT(RIGHT(B83,5),4),物品!B:CU,20,FALSE)</f>
        <v>ReplaceableTextures\\CommandButtons\\BTNZ14.blp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4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6" t="str">
        <f t="shared" si="18"/>
        <v>|CffFFC926[防具]乾坤护心甲lv2|r</v>
      </c>
      <c r="K84" s="166" t="str">
        <f t="shared" si="19"/>
        <v>|Cffbbbbbb属性：|r|n护甲+200|n生命值+3600000|n生命回复+90000|n|n|Cff00ff7f点击消耗20000金币进行强化|n成功率60%</v>
      </c>
      <c r="L84" s="27"/>
      <c r="M84" s="167" t="str">
        <f>VLOOKUP(LEFT(RIGHT(B84,5),4),物品!B:CU,20,FALSE)</f>
        <v>ReplaceableTextures\\CommandButtons\\BTNZ14.blp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4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6" t="str">
        <f t="shared" si="18"/>
        <v>|CffFFC926[防具]乾坤护心甲lv3|r</v>
      </c>
      <c r="K85" s="166" t="str">
        <f t="shared" si="19"/>
        <v>|Cffbbbbbb属性：|r|n护甲+200|n生命值+4000000|n生命回复+100000|n|n|Cff00ff7f点击消耗20000金币进行强化|n成功率60%</v>
      </c>
      <c r="L85" s="27"/>
      <c r="M85" s="167" t="str">
        <f>VLOOKUP(LEFT(RIGHT(B85,5),4),物品!B:CU,20,FALSE)</f>
        <v>ReplaceableTextures\\CommandButtons\\BTNZ14.blp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4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6" t="str">
        <f t="shared" si="18"/>
        <v>|CffFFC926[防具]乾坤护心甲lv4|r</v>
      </c>
      <c r="K86" s="166" t="str">
        <f t="shared" si="19"/>
        <v>|Cffbbbbbb属性：|r|n护甲+200|n生命值+4400000|n生命回复+110000|n|n|Cff00ff7f点击消耗20000金币进行强化|n成功率60%</v>
      </c>
      <c r="L86" s="27"/>
      <c r="M86" s="167" t="str">
        <f>VLOOKUP(LEFT(RIGHT(B86,5),4),物品!B:CU,20,FALSE)</f>
        <v>ReplaceableTextures\\CommandButtons\\BTNZ14.blp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4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6" t="str">
        <f t="shared" si="18"/>
        <v>|CffFFC926[防具]乾坤护心甲lv5|r</v>
      </c>
      <c r="K87" s="166" t="str">
        <f t="shared" si="19"/>
        <v>|Cffbbbbbb属性：|r|n护甲+200|n生命值+4800000|n生命回复+120000|n|n|Cff00ff7f点击消耗50000金币进行晋阶挑战</v>
      </c>
      <c r="L87" s="27"/>
      <c r="M87" s="167" t="str">
        <f>VLOOKUP(LEFT(RIGHT(B87,5),4),物品!B:CU,20,FALSE)</f>
        <v>ReplaceableTextures\\CommandButtons\\BTNZ14.blp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4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6" t="str">
        <f t="shared" si="18"/>
        <v>|CffFF0000[防具]九龙黄金甲lv1|r</v>
      </c>
      <c r="K88" s="166" t="str">
        <f t="shared" si="19"/>
        <v>|Cffbbbbbb属性：|r|n护甲+300|n生命值+7200000|n生命回复+180000|n|n|Cff00ff7f点击消耗30000金币进行强化|n成功率50%</v>
      </c>
      <c r="L88" s="27"/>
      <c r="M88" s="167" t="str">
        <f>VLOOKUP(LEFT(RIGHT(B88,5),4),物品!B:CU,20,FALSE)</f>
        <v>ReplaceableTextures\\CommandButtons\\BTNZ15.blp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4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6" t="str">
        <f t="shared" si="18"/>
        <v>|CffFF0000[防具]九龙黄金甲lv2|r</v>
      </c>
      <c r="K89" s="166" t="str">
        <f t="shared" si="19"/>
        <v>|Cffbbbbbb属性：|r|n护甲+300|n生命值+8400000|n生命回复+210000|n|n|Cff00ff7f点击消耗30000金币进行强化|n成功率50%</v>
      </c>
      <c r="L89" s="27"/>
      <c r="M89" s="167" t="str">
        <f>VLOOKUP(LEFT(RIGHT(B89,5),4),物品!B:CU,20,FALSE)</f>
        <v>ReplaceableTextures\\CommandButtons\\BTNZ15.blp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4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6" t="str">
        <f t="shared" si="18"/>
        <v>|CffFF0000[防具]九龙黄金甲lv3|r</v>
      </c>
      <c r="K90" s="166" t="str">
        <f t="shared" si="19"/>
        <v>|Cffbbbbbb属性：|r|n护甲+300|n生命值+9600000|n生命回复+240000|n|n|Cff00ff7f点击消耗30000金币进行强化|n成功率50%</v>
      </c>
      <c r="L90" s="27"/>
      <c r="M90" s="167" t="str">
        <f>VLOOKUP(LEFT(RIGHT(B90,5),4),物品!B:CU,20,FALSE)</f>
        <v>ReplaceableTextures\\CommandButtons\\BTNZ15.blp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4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6" t="str">
        <f t="shared" si="18"/>
        <v>|CffFF0000[防具]九龙黄金甲lv4|r</v>
      </c>
      <c r="K91" s="166" t="str">
        <f t="shared" si="19"/>
        <v>|Cffbbbbbb属性：|r|n护甲+300|n生命值+10800000|n生命回复+270000|n|n|Cff00ff7f点击消耗30000金币进行强化|n成功率50%</v>
      </c>
      <c r="L91" s="27"/>
      <c r="M91" s="167" t="str">
        <f>VLOOKUP(LEFT(RIGHT(B91,5),4),物品!B:CU,20,FALSE)</f>
        <v>ReplaceableTextures\\CommandButtons\\BTNZ15.blp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4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6" t="str">
        <f t="shared" si="18"/>
        <v>|CffFF0000[防具]九龙黄金甲lv5|r</v>
      </c>
      <c r="K92" s="166" t="str">
        <f t="shared" si="19"/>
        <v>|Cffbbbbbb属性：|r|n护甲+300|n生命值+12000000|n生命回复+300000|n</v>
      </c>
      <c r="L92" s="27"/>
      <c r="M92" s="167" t="str">
        <f>VLOOKUP(LEFT(RIGHT(B92,5),4),物品!B:CU,20,FALSE)</f>
        <v>ReplaceableTextures\\CommandButtons\\BTNZ15.blp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/>
    </row>
    <row r="93" spans="1:42">
      <c r="A93" s="164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6" t="str">
        <f t="shared" ref="J93" si="22">H93</f>
        <v>低级道果【1】</v>
      </c>
      <c r="K93" s="166" t="str">
        <f t="shared" ref="K93" si="23">I93</f>
        <v>|Cffbbbbbb属性：|r|n攻击+5000|n业力+4000|n生命值+100000|n生命回复+2000|n攻击伤害+9%|n技能伤害+8%|n</v>
      </c>
      <c r="L93" s="27"/>
      <c r="M93" s="167" t="str">
        <f>VLOOKUP(LEFT(RIGHT(B93,5),4),物品!B:CU,20,FALSE)</f>
        <v>ReplaceableTextures\\CommandButtons\\BTNOrbOfFrost.blp</v>
      </c>
      <c r="N93" s="185" t="s">
        <v>83</v>
      </c>
      <c r="O93" s="167" t="s">
        <v>87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/>
      <c r="W93" s="27" t="s">
        <v>88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>
        <v>1</v>
      </c>
      <c r="AJ93" s="27"/>
      <c r="AK93" s="27">
        <v>1</v>
      </c>
      <c r="AL93" s="27">
        <v>1</v>
      </c>
      <c r="AM93" s="185" t="s">
        <v>83</v>
      </c>
      <c r="AN93" s="27">
        <v>1</v>
      </c>
      <c r="AO93" s="27">
        <v>1</v>
      </c>
      <c r="AP93" s="27">
        <v>1</v>
      </c>
    </row>
    <row r="94" spans="1:42">
      <c r="A94" s="164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6" t="str">
        <f t="shared" ref="J94:J97" si="24">H94</f>
        <v>中级道果【2】</v>
      </c>
      <c r="K94" s="166" t="str">
        <f t="shared" ref="K94:K97" si="25">I94</f>
        <v>|Cffbbbbbb属性：|r|n攻击+7500|n业力+6000|n生命值+150000|n生命回复+3000|n攻击伤害+9%|n技能伤害+8%|n</v>
      </c>
      <c r="L94" s="27"/>
      <c r="M94" s="167" t="str">
        <f>VLOOKUP(LEFT(RIGHT(B94,5),4),物品!B:CU,20,FALSE)</f>
        <v>ReplaceableTextures\\CommandButtons\\BTNOrbOfVenom.blp</v>
      </c>
      <c r="N94" s="185" t="s">
        <v>83</v>
      </c>
      <c r="O94" s="167" t="s">
        <v>87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/>
      <c r="W94" s="27" t="s">
        <v>88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>
        <v>1</v>
      </c>
      <c r="AJ94" s="27"/>
      <c r="AK94" s="27">
        <v>1</v>
      </c>
      <c r="AL94" s="27">
        <v>1</v>
      </c>
      <c r="AM94" s="185" t="s">
        <v>83</v>
      </c>
      <c r="AN94" s="27">
        <v>1</v>
      </c>
      <c r="AO94" s="27">
        <v>1</v>
      </c>
      <c r="AP94" s="27">
        <v>1</v>
      </c>
    </row>
    <row r="95" spans="1:42">
      <c r="A95" s="164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6" t="str">
        <f t="shared" si="24"/>
        <v>|Cff00FF7F高级道果【3】|r</v>
      </c>
      <c r="K95" s="166" t="str">
        <f t="shared" si="25"/>
        <v>|Cffbbbbbb属性：|r|n攻击+12500|n业力+10000|n生命值+250000|n生命回复+5000|n攻击伤害+9%|n技能伤害+8%|n</v>
      </c>
      <c r="L95" s="27"/>
      <c r="M95" s="167" t="str">
        <f>VLOOKUP(LEFT(RIGHT(B95,5),4),物品!B:CU,20,FALSE)</f>
        <v>ReplaceableTextures\\CommandButtons\\BTNOrbOfCorruption.blp</v>
      </c>
      <c r="N95" s="185" t="s">
        <v>83</v>
      </c>
      <c r="O95" s="167" t="s">
        <v>89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/>
      <c r="W95" s="27" t="s">
        <v>88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>
        <v>1</v>
      </c>
      <c r="AJ95" s="27"/>
      <c r="AK95" s="27">
        <v>1</v>
      </c>
      <c r="AL95" s="27">
        <v>1</v>
      </c>
      <c r="AM95" s="185" t="s">
        <v>83</v>
      </c>
      <c r="AN95" s="27">
        <v>1</v>
      </c>
      <c r="AO95" s="27">
        <v>1</v>
      </c>
      <c r="AP95" s="27">
        <v>1</v>
      </c>
    </row>
    <row r="96" spans="1:42">
      <c r="A96" s="164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6" t="str">
        <f t="shared" si="24"/>
        <v>|Cff00FF7F黄级道果【4】|r</v>
      </c>
      <c r="K96" s="166" t="str">
        <f t="shared" si="25"/>
        <v>|Cffbbbbbb属性：|r|n攻击+21250|n业力+17000|n生命值+425000|n生命回复+8500|n攻击伤害+18%|n技能伤害+15%|n</v>
      </c>
      <c r="L96" s="27"/>
      <c r="M96" s="167" t="str">
        <f>VLOOKUP(LEFT(RIGHT(B96,5),4),物品!B:CU,20,FALSE)</f>
        <v>ReplaceableTextures\\CommandButtons\\BTNOrbOfFire.blp</v>
      </c>
      <c r="N96" s="185" t="s">
        <v>83</v>
      </c>
      <c r="O96" s="167" t="s">
        <v>89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/>
      <c r="W96" s="27" t="s">
        <v>88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>
        <v>1</v>
      </c>
      <c r="AJ96" s="27"/>
      <c r="AK96" s="27">
        <v>1</v>
      </c>
      <c r="AL96" s="27">
        <v>1</v>
      </c>
      <c r="AM96" s="185" t="s">
        <v>83</v>
      </c>
      <c r="AN96" s="27">
        <v>1</v>
      </c>
      <c r="AO96" s="27">
        <v>1</v>
      </c>
      <c r="AP96" s="27">
        <v>1</v>
      </c>
    </row>
    <row r="97" spans="1:42">
      <c r="A97" s="164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6" t="str">
        <f t="shared" si="24"/>
        <v>|Cff00BFFF玄级道果【5】|r</v>
      </c>
      <c r="K97" s="166" t="str">
        <f t="shared" si="25"/>
        <v>|Cffbbbbbb属性：|r|n攻击+33750|n业力+27000|n生命值+675000|n生命回复+13500|n攻击伤害+18%|n技能伤害+15%|n</v>
      </c>
      <c r="L97" s="27"/>
      <c r="M97" s="167" t="str">
        <f>VLOOKUP(LEFT(RIGHT(B97,5),4),物品!B:CU,20,FALSE)</f>
        <v>ReplaceableTextures\\CommandButtons\\BTNUsedSoulGem.blp</v>
      </c>
      <c r="N97" s="185" t="s">
        <v>83</v>
      </c>
      <c r="O97" s="167" t="s">
        <v>90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/>
      <c r="W97" s="27" t="s">
        <v>88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>
        <v>1</v>
      </c>
      <c r="AJ97" s="27"/>
      <c r="AK97" s="27">
        <v>1</v>
      </c>
      <c r="AL97" s="27">
        <v>1</v>
      </c>
      <c r="AM97" s="185" t="s">
        <v>83</v>
      </c>
      <c r="AN97" s="27">
        <v>1</v>
      </c>
      <c r="AO97" s="27">
        <v>1</v>
      </c>
      <c r="AP97" s="27">
        <v>1</v>
      </c>
    </row>
    <row r="98" spans="1:42">
      <c r="A98" s="164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6" t="str">
        <f t="shared" ref="J98:J132" si="26">H98</f>
        <v>|Cff00BFFF地级道果【6】|r</v>
      </c>
      <c r="K98" s="166" t="str">
        <f t="shared" ref="K98:K132" si="27">I98</f>
        <v>|Cffbbbbbb属性：|r|n攻击+50000|n业力+40000|n生命值+1000000|n生命回复+20000|n攻击伤害+18%|n技能伤害+15%|n</v>
      </c>
      <c r="L98" s="27"/>
      <c r="M98" s="167" t="str">
        <f>VLOOKUP(LEFT(RIGHT(B98,5),4),物品!B:CU,20,FALSE)</f>
        <v>ReplaceableTextures\\CommandButtons\\BTNOrbofSlowness.blp</v>
      </c>
      <c r="N98" s="185" t="s">
        <v>83</v>
      </c>
      <c r="O98" s="167" t="s">
        <v>90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/>
      <c r="W98" s="27" t="s">
        <v>88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>
        <v>1</v>
      </c>
      <c r="AJ98" s="27"/>
      <c r="AK98" s="27">
        <v>1</v>
      </c>
      <c r="AL98" s="27">
        <v>1</v>
      </c>
      <c r="AM98" s="185" t="s">
        <v>83</v>
      </c>
      <c r="AN98" s="27">
        <v>1</v>
      </c>
      <c r="AO98" s="27">
        <v>1</v>
      </c>
      <c r="AP98" s="27">
        <v>1</v>
      </c>
    </row>
    <row r="99" spans="1:42">
      <c r="A99" s="164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6" t="str">
        <f t="shared" si="26"/>
        <v>|CffFFC926天级道果【7】|r</v>
      </c>
      <c r="K99" s="166" t="str">
        <f t="shared" si="27"/>
        <v>|Cffbbbbbb属性：|r|n攻击+72500|n业力+58000|n生命值+1450000|n生命回复+29000|n攻击伤害+24%|n技能伤害+20%|n</v>
      </c>
      <c r="L99" s="27"/>
      <c r="M99" s="167" t="str">
        <f>VLOOKUP(LEFT(RIGHT(B99,5),4),物品!B:CU,20,FALSE)</f>
        <v>ReplaceableTextures\\CommandButtons\\BTNOrbOfLightning.blp</v>
      </c>
      <c r="N99" s="185" t="s">
        <v>83</v>
      </c>
      <c r="O99" s="167" t="s">
        <v>91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/>
      <c r="W99" s="27" t="s">
        <v>88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>
        <v>1</v>
      </c>
      <c r="AJ99" s="27"/>
      <c r="AK99" s="27">
        <v>1</v>
      </c>
      <c r="AL99" s="27">
        <v>1</v>
      </c>
      <c r="AM99" s="185" t="s">
        <v>83</v>
      </c>
      <c r="AN99" s="27">
        <v>1</v>
      </c>
      <c r="AO99" s="27">
        <v>1</v>
      </c>
      <c r="AP99" s="27">
        <v>1</v>
      </c>
    </row>
    <row r="100" spans="1:42">
      <c r="A100" s="164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6" t="str">
        <f t="shared" si="26"/>
        <v>|CffFFC926仙品道果【8】|r</v>
      </c>
      <c r="K100" s="166" t="str">
        <f t="shared" si="27"/>
        <v>|Cffbbbbbb属性：|r|n攻击+102500|n业力+82000|n生命值+2050000|n生命回复+41000|n攻击伤害+24%|n技能伤害+20%|n</v>
      </c>
      <c r="L100" s="27"/>
      <c r="M100" s="167" t="str">
        <f>VLOOKUP(LEFT(RIGHT(B100,5),4),物品!B:CU,20,FALSE)</f>
        <v>ReplaceableTextures\\CommandButtons\\BTNHeartOfAszune.blp</v>
      </c>
      <c r="N100" s="185" t="s">
        <v>83</v>
      </c>
      <c r="O100" s="167" t="s">
        <v>91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/>
      <c r="W100" s="27" t="s">
        <v>88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>
        <v>1</v>
      </c>
      <c r="AJ100" s="27"/>
      <c r="AK100" s="27">
        <v>1</v>
      </c>
      <c r="AL100" s="27">
        <v>1</v>
      </c>
      <c r="AM100" s="185" t="s">
        <v>83</v>
      </c>
      <c r="AN100" s="27">
        <v>1</v>
      </c>
      <c r="AO100" s="27">
        <v>1</v>
      </c>
      <c r="AP100" s="27">
        <v>1</v>
      </c>
    </row>
    <row r="101" spans="1:42">
      <c r="A101" s="164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6" t="str">
        <f t="shared" si="26"/>
        <v>|CffFF0000至圣道果【9】|r</v>
      </c>
      <c r="K101" s="166" t="str">
        <f t="shared" si="27"/>
        <v>|Cffbbbbbb属性：|r|n攻击+141250|n业力+113000|n生命值+2825000|n生命回复+56500|n攻击伤害+24%|n技能伤害+20%|n</v>
      </c>
      <c r="L101" s="27"/>
      <c r="M101" s="167" t="str">
        <f>VLOOKUP(LEFT(RIGHT(B101,5),4),物品!B:CU,20,FALSE)</f>
        <v>ReplaceableTextures\\CommandButtons\\BTNPhilosophersStone.blp</v>
      </c>
      <c r="N101" s="185" t="s">
        <v>83</v>
      </c>
      <c r="O101" s="167" t="s">
        <v>92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/>
      <c r="W101" s="27" t="s">
        <v>88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>
        <v>1</v>
      </c>
      <c r="AJ101" s="27"/>
      <c r="AK101" s="27">
        <v>1</v>
      </c>
      <c r="AL101" s="27">
        <v>1</v>
      </c>
      <c r="AM101" s="185" t="s">
        <v>83</v>
      </c>
      <c r="AN101" s="27">
        <v>1</v>
      </c>
      <c r="AO101" s="27">
        <v>1</v>
      </c>
      <c r="AP101" s="27">
        <v>1</v>
      </c>
    </row>
    <row r="102" spans="1:42">
      <c r="A102" s="164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6" t="str">
        <f t="shared" si="26"/>
        <v>|CffFF0000混沌道果【10】|r</v>
      </c>
      <c r="K102" s="166" t="str">
        <f t="shared" si="27"/>
        <v>|Cffbbbbbb属性：|r|n攻击+191250|n业力+153000|n生命值+3825000|n生命回复+76500|n攻击伤害+36%|n技能伤害+30%|n</v>
      </c>
      <c r="L102" s="27"/>
      <c r="M102" s="167" t="str">
        <f>VLOOKUP(LEFT(RIGHT(B102,5),4),物品!B:CU,20,FALSE)</f>
        <v>ReplaceableTextures\\CommandButtons\\BTNOrbOfDarkness.blp</v>
      </c>
      <c r="N102" s="185" t="s">
        <v>83</v>
      </c>
      <c r="O102" s="167" t="s">
        <v>92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/>
      <c r="W102" s="27" t="s">
        <v>88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>
        <v>1</v>
      </c>
      <c r="AJ102" s="27"/>
      <c r="AK102" s="27">
        <v>1</v>
      </c>
      <c r="AL102" s="27">
        <v>1</v>
      </c>
      <c r="AM102" s="185" t="s">
        <v>83</v>
      </c>
      <c r="AN102" s="27">
        <v>1</v>
      </c>
      <c r="AO102" s="27">
        <v>1</v>
      </c>
      <c r="AP102" s="27">
        <v>1</v>
      </c>
    </row>
    <row r="103" spans="1:42">
      <c r="A103" s="164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6" t="str">
        <f t="shared" ref="J103:J112" si="28">H103</f>
        <v>完美的低级道果【1】</v>
      </c>
      <c r="K103" s="166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7" t="str">
        <f>VLOOKUP(LEFT(RIGHT(B103,5),4),物品!B:CU,20,FALSE)</f>
        <v>ReplaceableTextures\\CommandButtons\\BTNDG11.blp</v>
      </c>
      <c r="N103" s="185" t="s">
        <v>83</v>
      </c>
      <c r="O103" s="167" t="s">
        <v>87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/>
      <c r="W103" s="27" t="s">
        <v>93</v>
      </c>
      <c r="X103" s="27">
        <v>0</v>
      </c>
      <c r="Y103" s="185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1</v>
      </c>
      <c r="AL103" s="27">
        <v>1</v>
      </c>
      <c r="AM103" s="185" t="s">
        <v>83</v>
      </c>
      <c r="AN103" s="27">
        <v>1</v>
      </c>
      <c r="AO103" s="27">
        <v>1</v>
      </c>
      <c r="AP103" s="27">
        <v>1</v>
      </c>
    </row>
    <row r="104" spans="1:42">
      <c r="A104" s="164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6" t="str">
        <f t="shared" si="28"/>
        <v>完美的中级道果【2】</v>
      </c>
      <c r="K104" s="166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7" t="str">
        <f>VLOOKUP(LEFT(RIGHT(B104,5),4),物品!B:CU,20,FALSE)</f>
        <v>ReplaceableTextures\\CommandButtons\\BTNDG12.blp</v>
      </c>
      <c r="N104" s="185" t="s">
        <v>83</v>
      </c>
      <c r="O104" s="167" t="s">
        <v>87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/>
      <c r="W104" s="27" t="s">
        <v>93</v>
      </c>
      <c r="X104" s="27">
        <v>0</v>
      </c>
      <c r="Y104" s="185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1</v>
      </c>
      <c r="AL104" s="27">
        <v>1</v>
      </c>
      <c r="AM104" s="185" t="s">
        <v>83</v>
      </c>
      <c r="AN104" s="27">
        <v>1</v>
      </c>
      <c r="AO104" s="27">
        <v>1</v>
      </c>
      <c r="AP104" s="27">
        <v>1</v>
      </c>
    </row>
    <row r="105" spans="1:42">
      <c r="A105" s="164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6" t="str">
        <f t="shared" si="28"/>
        <v>|Cff00FF7F完美的高级道果【3】|r</v>
      </c>
      <c r="K105" s="166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7" t="str">
        <f>VLOOKUP(LEFT(RIGHT(B105,5),4),物品!B:CU,20,FALSE)</f>
        <v>ReplaceableTextures\\CommandButtons\\BTNDG13.blp</v>
      </c>
      <c r="N105" s="185" t="s">
        <v>83</v>
      </c>
      <c r="O105" s="167" t="s">
        <v>89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/>
      <c r="W105" s="27" t="s">
        <v>93</v>
      </c>
      <c r="X105" s="27">
        <v>0</v>
      </c>
      <c r="Y105" s="185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1</v>
      </c>
      <c r="AL105" s="27">
        <v>1</v>
      </c>
      <c r="AM105" s="185" t="s">
        <v>83</v>
      </c>
      <c r="AN105" s="27">
        <v>1</v>
      </c>
      <c r="AO105" s="27">
        <v>1</v>
      </c>
      <c r="AP105" s="27">
        <v>1</v>
      </c>
    </row>
    <row r="106" spans="1:42">
      <c r="A106" s="164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6" t="str">
        <f t="shared" si="28"/>
        <v>|Cff00FF7F完美的黄级道果【4】|r</v>
      </c>
      <c r="K106" s="166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7" t="str">
        <f>VLOOKUP(LEFT(RIGHT(B106,5),4),物品!B:CU,20,FALSE)</f>
        <v>ReplaceableTextures\\CommandButtons\\BTNDG14.blp</v>
      </c>
      <c r="N106" s="185" t="s">
        <v>83</v>
      </c>
      <c r="O106" s="167" t="s">
        <v>89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/>
      <c r="W106" s="27" t="s">
        <v>93</v>
      </c>
      <c r="X106" s="27">
        <v>0</v>
      </c>
      <c r="Y106" s="185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1</v>
      </c>
      <c r="AL106" s="27">
        <v>1</v>
      </c>
      <c r="AM106" s="185" t="s">
        <v>83</v>
      </c>
      <c r="AN106" s="27">
        <v>1</v>
      </c>
      <c r="AO106" s="27">
        <v>1</v>
      </c>
      <c r="AP106" s="27">
        <v>1</v>
      </c>
    </row>
    <row r="107" spans="1:42">
      <c r="A107" s="164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6" t="str">
        <f t="shared" si="28"/>
        <v>|Cff00BFFF完美的玄级道果【5】|r</v>
      </c>
      <c r="K107" s="166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7" t="str">
        <f>VLOOKUP(LEFT(RIGHT(B107,5),4),物品!B:CU,20,FALSE)</f>
        <v>ReplaceableTextures\\CommandButtons\\BTNDG15.blp</v>
      </c>
      <c r="N107" s="185" t="s">
        <v>83</v>
      </c>
      <c r="O107" s="167" t="s">
        <v>90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/>
      <c r="W107" s="27" t="s">
        <v>93</v>
      </c>
      <c r="X107" s="27">
        <v>0</v>
      </c>
      <c r="Y107" s="185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1</v>
      </c>
      <c r="AL107" s="27">
        <v>1</v>
      </c>
      <c r="AM107" s="185" t="s">
        <v>83</v>
      </c>
      <c r="AN107" s="27">
        <v>1</v>
      </c>
      <c r="AO107" s="27">
        <v>1</v>
      </c>
      <c r="AP107" s="27">
        <v>1</v>
      </c>
    </row>
    <row r="108" spans="1:42">
      <c r="A108" s="164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6" t="str">
        <f t="shared" si="28"/>
        <v>|Cff00BFFF完美的地级道果【6】|r</v>
      </c>
      <c r="K108" s="166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7" t="str">
        <f>VLOOKUP(LEFT(RIGHT(B108,5),4),物品!B:CU,20,FALSE)</f>
        <v>ReplaceableTextures\\CommandButtons\\BTNDG16.blp</v>
      </c>
      <c r="N108" s="185" t="s">
        <v>83</v>
      </c>
      <c r="O108" s="167" t="s">
        <v>90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93</v>
      </c>
      <c r="X108" s="27">
        <v>0</v>
      </c>
      <c r="Y108" s="185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/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4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6" t="str">
        <f t="shared" si="28"/>
        <v>|CffFFC926完美的天级道果【7】|r</v>
      </c>
      <c r="K109" s="166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7" t="str">
        <f>VLOOKUP(LEFT(RIGHT(B109,5),4),物品!B:CU,20,FALSE)</f>
        <v>ReplaceableTextures\\CommandButtons\\BTNDG17.blp</v>
      </c>
      <c r="N109" s="185" t="s">
        <v>83</v>
      </c>
      <c r="O109" s="167" t="s">
        <v>91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93</v>
      </c>
      <c r="X109" s="27">
        <v>0</v>
      </c>
      <c r="Y109" s="185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/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4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6" t="str">
        <f t="shared" si="28"/>
        <v>|CffFFC926完美的仙品道果【8】|r</v>
      </c>
      <c r="K110" s="166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7" t="str">
        <f>VLOOKUP(LEFT(RIGHT(B110,5),4),物品!B:CU,20,FALSE)</f>
        <v>ReplaceableTextures\\CommandButtons\\BTNDG18.blp</v>
      </c>
      <c r="N110" s="185" t="s">
        <v>83</v>
      </c>
      <c r="O110" s="167" t="s">
        <v>91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93</v>
      </c>
      <c r="X110" s="27">
        <v>0</v>
      </c>
      <c r="Y110" s="185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/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4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6" t="str">
        <f t="shared" si="28"/>
        <v>|CffFF0000完美的至圣道果【9】|r</v>
      </c>
      <c r="K111" s="166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7" t="str">
        <f>VLOOKUP(LEFT(RIGHT(B111,5),4),物品!B:CU,20,FALSE)</f>
        <v>ReplaceableTextures\\CommandButtons\\BTNDG19.blp</v>
      </c>
      <c r="N111" s="185" t="s">
        <v>83</v>
      </c>
      <c r="O111" s="167" t="s">
        <v>92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93</v>
      </c>
      <c r="X111" s="27">
        <v>0</v>
      </c>
      <c r="Y111" s="185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/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4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6" t="str">
        <f t="shared" si="28"/>
        <v>|CffFF0000完美的混沌道果【10】|r</v>
      </c>
      <c r="K112" s="166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7" t="str">
        <f>VLOOKUP(LEFT(RIGHT(B112,5),4),物品!B:CU,20,FALSE)</f>
        <v>ReplaceableTextures\\CommandButtons\\BTNDG20.blp</v>
      </c>
      <c r="N112" s="185" t="s">
        <v>83</v>
      </c>
      <c r="O112" s="167" t="s">
        <v>92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93</v>
      </c>
      <c r="X112" s="27">
        <v>0</v>
      </c>
      <c r="Y112" s="185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/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4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6" t="str">
        <f t="shared" si="26"/>
        <v>低级道果【1】</v>
      </c>
      <c r="K113" s="166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7" t="str">
        <f>VLOOKUP(LEFT(RIGHT(B113,5),4),物品!B:CU,20,FALSE)</f>
        <v>ReplaceableTextures\\CommandButtons\\BTNDG01.blp</v>
      </c>
      <c r="N113" s="185" t="s">
        <v>83</v>
      </c>
      <c r="O113" s="167" t="s">
        <v>87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93</v>
      </c>
      <c r="X113" s="27">
        <v>0</v>
      </c>
      <c r="Y113" s="185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/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4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6" t="str">
        <f t="shared" si="26"/>
        <v>中级道果【2】</v>
      </c>
      <c r="K114" s="166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7" t="str">
        <f>VLOOKUP(LEFT(RIGHT(B114,5),4),物品!B:CU,20,FALSE)</f>
        <v>ReplaceableTextures\\CommandButtons\\BTNDG02.blp</v>
      </c>
      <c r="N114" s="185" t="s">
        <v>83</v>
      </c>
      <c r="O114" s="167" t="s">
        <v>87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93</v>
      </c>
      <c r="X114" s="27">
        <v>0</v>
      </c>
      <c r="Y114" s="185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/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4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6" t="str">
        <f t="shared" ref="J115:J118" si="30">H115</f>
        <v>|Cff00FF7F高级道果【3】|r</v>
      </c>
      <c r="K115" s="166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7" t="str">
        <f>VLOOKUP(LEFT(RIGHT(B115,5),4),物品!B:CU,20,FALSE)</f>
        <v>ReplaceableTextures\\CommandButtons\\BTNDG03.blp</v>
      </c>
      <c r="N115" s="185" t="s">
        <v>83</v>
      </c>
      <c r="O115" s="167" t="s">
        <v>89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93</v>
      </c>
      <c r="X115" s="27">
        <v>0</v>
      </c>
      <c r="Y115" s="185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/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4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6" t="str">
        <f t="shared" si="30"/>
        <v>|Cff00FF7F黄级道果【4】|r</v>
      </c>
      <c r="K116" s="166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7" t="str">
        <f>VLOOKUP(LEFT(RIGHT(B116,5),4),物品!B:CU,20,FALSE)</f>
        <v>ReplaceableTextures\\CommandButtons\\BTNDG04.blp</v>
      </c>
      <c r="N116" s="185" t="s">
        <v>83</v>
      </c>
      <c r="O116" s="167" t="s">
        <v>89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93</v>
      </c>
      <c r="X116" s="27">
        <v>0</v>
      </c>
      <c r="Y116" s="185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/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4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6" t="str">
        <f t="shared" si="30"/>
        <v>|Cff00BFFF玄级道果【5】|r</v>
      </c>
      <c r="K117" s="166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7" t="str">
        <f>VLOOKUP(LEFT(RIGHT(B117,5),4),物品!B:CU,20,FALSE)</f>
        <v>ReplaceableTextures\\CommandButtons\\BTNDG05.blp</v>
      </c>
      <c r="N117" s="185" t="s">
        <v>83</v>
      </c>
      <c r="O117" s="167" t="s">
        <v>90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93</v>
      </c>
      <c r="X117" s="27">
        <v>0</v>
      </c>
      <c r="Y117" s="185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/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4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6" t="str">
        <f t="shared" si="30"/>
        <v>|Cff00BFFF地级道果【6】|r</v>
      </c>
      <c r="K118" s="166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7" t="str">
        <f>VLOOKUP(LEFT(RIGHT(B118,5),4),物品!B:CU,20,FALSE)</f>
        <v>ReplaceableTextures\\CommandButtons\\BTNDG06.blp</v>
      </c>
      <c r="N118" s="185" t="s">
        <v>83</v>
      </c>
      <c r="O118" s="167" t="s">
        <v>90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93</v>
      </c>
      <c r="X118" s="27">
        <v>0</v>
      </c>
      <c r="Y118" s="185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/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4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6" t="str">
        <f t="shared" si="26"/>
        <v>|CffFFC926天级道果【7】|r</v>
      </c>
      <c r="K119" s="166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7" t="str">
        <f>VLOOKUP(LEFT(RIGHT(B119,5),4),物品!B:CU,20,FALSE)</f>
        <v>ReplaceableTextures\\CommandButtons\\BTNDG07.blp</v>
      </c>
      <c r="N119" s="185" t="s">
        <v>83</v>
      </c>
      <c r="O119" s="167" t="s">
        <v>91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93</v>
      </c>
      <c r="X119" s="27">
        <v>0</v>
      </c>
      <c r="Y119" s="185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/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4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6" t="str">
        <f t="shared" si="26"/>
        <v>|CffFFC926仙品道果【8】|r</v>
      </c>
      <c r="K120" s="166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7" t="str">
        <f>VLOOKUP(LEFT(RIGHT(B120,5),4),物品!B:CU,20,FALSE)</f>
        <v>ReplaceableTextures\\CommandButtons\\BTNDG08.blp</v>
      </c>
      <c r="N120" s="185" t="s">
        <v>83</v>
      </c>
      <c r="O120" s="167" t="s">
        <v>91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93</v>
      </c>
      <c r="X120" s="27">
        <v>0</v>
      </c>
      <c r="Y120" s="185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/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4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6" t="str">
        <f t="shared" si="26"/>
        <v>|CffFF0000至圣道果【9】|r</v>
      </c>
      <c r="K121" s="166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7" t="str">
        <f>VLOOKUP(LEFT(RIGHT(B121,5),4),物品!B:CU,20,FALSE)</f>
        <v>ReplaceableTextures\\CommandButtons\\BTNDG09.blp</v>
      </c>
      <c r="N121" s="185" t="s">
        <v>83</v>
      </c>
      <c r="O121" s="167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93</v>
      </c>
      <c r="X121" s="27">
        <v>0</v>
      </c>
      <c r="Y121" s="185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/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4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6" t="str">
        <f t="shared" si="26"/>
        <v>|CffFF0000混沌道果【10】|r</v>
      </c>
      <c r="K122" s="166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7" t="str">
        <f>VLOOKUP(LEFT(RIGHT(B122,5),4),物品!B:CU,20,FALSE)</f>
        <v>ReplaceableTextures\\CommandButtons\\BTNDG10.blp</v>
      </c>
      <c r="N122" s="185" t="s">
        <v>83</v>
      </c>
      <c r="O122" s="167" t="s">
        <v>92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4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6" t="str">
        <f t="shared" si="26"/>
        <v>|cffffc926高级技能书[主动]|r</v>
      </c>
      <c r="K123" s="166" t="str">
        <f t="shared" si="27"/>
        <v>低概率获得C级技能，高概率获得|Cff00ff7fB级技能|r，低概率获得|Cff2693ffA级技能|r。</v>
      </c>
      <c r="L123" s="27"/>
      <c r="M123" s="167" t="str">
        <f>VLOOKUP(LEFT(RIGHT(B123,5),4),物品!B:CU,20,FALSE)</f>
        <v>ReplaceableTextures\\CommandButtons\\BTN001.blp</v>
      </c>
      <c r="N123" s="185" t="s">
        <v>83</v>
      </c>
      <c r="O123" s="167" t="s">
        <v>94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4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6" t="str">
        <f t="shared" ref="J124:J125" si="32">H124</f>
        <v>|cffffc926符印宝箱|r</v>
      </c>
      <c r="K124" s="166" t="str">
        <f t="shared" ref="K124:K125" si="33">I124</f>
        <v>随机抽取|Cffffd24d3|r个|Cffffd24d符印|r，可以从中任意选择|Cffffd24d1|r个。</v>
      </c>
      <c r="L124" s="27"/>
      <c r="M124" s="167" t="str">
        <f>VLOOKUP(LEFT(RIGHT(B124,5),4),物品!B:CU,20,FALSE)</f>
        <v>ReplaceableTextures\\CommandButtons\\BTNAM24.blp</v>
      </c>
      <c r="N124" s="185" t="s">
        <v>83</v>
      </c>
      <c r="O124" s="167" t="s">
        <v>94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4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6" t="str">
        <f t="shared" si="32"/>
        <v>|cff00ff7f初级技能书[被动]|r</v>
      </c>
      <c r="K125" s="166" t="str">
        <f t="shared" si="33"/>
        <v>高概率获得D级技能，低概率获得|Cff00ff7fC级技能|r</v>
      </c>
      <c r="L125" s="27"/>
      <c r="M125" s="167" t="str">
        <f>VLOOKUP(LEFT(RIGHT(B125,5),4),物品!B:CU,20,FALSE)</f>
        <v>ReplaceableTextures\\CommandButtons\\BTN024.blp</v>
      </c>
      <c r="N125" s="185" t="s">
        <v>83</v>
      </c>
      <c r="O125" s="167" t="s">
        <v>94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4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6" t="str">
        <f t="shared" ref="J126:J127" si="34">H126</f>
        <v>|cff00ff7f中级技能书[主动]|r</v>
      </c>
      <c r="K126" s="166" t="str">
        <f t="shared" ref="K126:K127" si="35">I126</f>
        <v>较高概率获得D级技能，高概率获得|Cff00ff7fC级技能|r，极低概率获得|Cff2693ffB级技能|r。</v>
      </c>
      <c r="L126" s="27"/>
      <c r="M126" s="167" t="str">
        <f>VLOOKUP(LEFT(RIGHT(B126,5),4),物品!B:CU,20,FALSE)</f>
        <v>ReplaceableTextures\\CommandButtons\\BTN020.blp</v>
      </c>
      <c r="N126" s="185" t="s">
        <v>83</v>
      </c>
      <c r="O126" s="167" t="s">
        <v>94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4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6" t="str">
        <f t="shared" si="34"/>
        <v>|cff00ff7f中级技能书[被动]|r</v>
      </c>
      <c r="K127" s="166" t="str">
        <f t="shared" si="35"/>
        <v>较高概率获得D级技能，高概率获得|Cff00ff7fC级技能|r，极低概率获得|Cff2693ffB级技能|r。</v>
      </c>
      <c r="L127" s="27"/>
      <c r="M127" s="167" t="str">
        <f>VLOOKUP(LEFT(RIGHT(B127,5),4),物品!B:CU,20,FALSE)</f>
        <v>ReplaceableTextures\\CommandButtons\\BTN021.blp</v>
      </c>
      <c r="N127" s="185" t="s">
        <v>83</v>
      </c>
      <c r="O127" s="167" t="s">
        <v>94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4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6" t="str">
        <f t="shared" ref="J128" si="36">H128</f>
        <v>|cffffc926高级技能书[被动]|r</v>
      </c>
      <c r="K128" s="166" t="str">
        <f t="shared" ref="K128" si="37">I128</f>
        <v>低概率获得C级技能，高概率获得|Cff00ff7fB级技能|r，低概率获得|Cff2693ffA级技能|r。</v>
      </c>
      <c r="L128" s="27"/>
      <c r="M128" s="167" t="str">
        <f>VLOOKUP(LEFT(RIGHT(B128,5),4),物品!B:CU,20,FALSE)</f>
        <v>ReplaceableTextures\\CommandButtons\\BTN002.blp</v>
      </c>
      <c r="N128" s="185" t="s">
        <v>83</v>
      </c>
      <c r="O128" s="167" t="s">
        <v>94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4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6" t="str">
        <f t="shared" si="26"/>
        <v>|Cff00BFFF技能进阶石【完美】|r</v>
      </c>
      <c r="K129" s="166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7" t="str">
        <f>VLOOKUP(LEFT(RIGHT(B129,5),4),物品!B:CU,20,FALSE)</f>
        <v>ReplaceableTextures\\CommandButtons\\BTNIN05.blp</v>
      </c>
      <c r="N129" s="185" t="s">
        <v>83</v>
      </c>
      <c r="O129" s="167" t="s">
        <v>95</v>
      </c>
      <c r="P129" s="27"/>
      <c r="Q129" s="27"/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88</v>
      </c>
      <c r="X129" s="27">
        <v>0</v>
      </c>
      <c r="Y129" s="185" t="s">
        <v>83</v>
      </c>
      <c r="Z129" s="27">
        <v>0</v>
      </c>
      <c r="AA129" s="27">
        <v>0</v>
      </c>
      <c r="AB129" s="166">
        <v>0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>
        <v>1</v>
      </c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4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6" t="str">
        <f t="shared" si="26"/>
        <v>|CffFFD24D品质潜能石【完美】|r</v>
      </c>
      <c r="K130" s="166" t="str">
        <f t="shared" si="27"/>
        <v>购买需求：灵力x20|n|n使用后为指定技能增加1点品质潜力</v>
      </c>
      <c r="L130" s="27"/>
      <c r="M130" s="167" t="str">
        <f>VLOOKUP(LEFT(RIGHT(B130,5),4),物品!B:CU,20,FALSE)</f>
        <v>ReplaceableTextures\\CommandButtons\\BTNIN04.blp</v>
      </c>
      <c r="N130" s="185" t="s">
        <v>83</v>
      </c>
      <c r="O130" s="167" t="s">
        <v>91</v>
      </c>
      <c r="P130" s="27"/>
      <c r="Q130" s="27"/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88</v>
      </c>
      <c r="X130" s="27">
        <v>0</v>
      </c>
      <c r="Y130" s="185" t="s">
        <v>83</v>
      </c>
      <c r="Z130" s="27">
        <v>0</v>
      </c>
      <c r="AA130" s="27">
        <v>0</v>
      </c>
      <c r="AB130" s="166">
        <v>0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>
        <v>1</v>
      </c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4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6" t="str">
        <f t="shared" si="26"/>
        <v>|Cff00FF7F技能进阶石【残缺】|r</v>
      </c>
      <c r="K131" s="166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7" t="str">
        <f>VLOOKUP(LEFT(RIGHT(B131,5),4),物品!B:CU,20,FALSE)</f>
        <v>ReplaceableTextures\\CommandButtons\\BTNIN06.blp</v>
      </c>
      <c r="N131" s="185" t="s">
        <v>83</v>
      </c>
      <c r="O131" s="167" t="s">
        <v>96</v>
      </c>
      <c r="P131" s="27"/>
      <c r="Q131" s="27"/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88</v>
      </c>
      <c r="X131" s="27">
        <v>0</v>
      </c>
      <c r="Y131" s="185" t="s">
        <v>83</v>
      </c>
      <c r="Z131" s="27">
        <v>0</v>
      </c>
      <c r="AA131" s="27">
        <v>0</v>
      </c>
      <c r="AB131" s="166">
        <v>0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>
        <v>1</v>
      </c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4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6" t="str">
        <f t="shared" si="26"/>
        <v>|CffFFD24D品质潜能石【】|r</v>
      </c>
      <c r="K132" s="166">
        <f t="shared" si="27"/>
        <v>0</v>
      </c>
      <c r="L132" s="27"/>
      <c r="M132" s="167" t="str">
        <f>VLOOKUP(LEFT(RIGHT(B132,5),4),物品!B:CU,20,FALSE)</f>
        <v>ReplaceableTextures\\CommandButtons\\BTNIN04.blp</v>
      </c>
      <c r="N132" s="185" t="s">
        <v>83</v>
      </c>
      <c r="O132" s="167" t="s">
        <v>91</v>
      </c>
      <c r="P132" s="27"/>
      <c r="Q132" s="27"/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88</v>
      </c>
      <c r="X132" s="27">
        <v>0</v>
      </c>
      <c r="Y132" s="185" t="s">
        <v>83</v>
      </c>
      <c r="Z132" s="27">
        <v>0</v>
      </c>
      <c r="AA132" s="27">
        <v>0</v>
      </c>
      <c r="AB132" s="166">
        <v>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>
        <v>1</v>
      </c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4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6" t="str">
        <f t="shared" ref="J133:J134" si="38">H133</f>
        <v>|Cff00BFFF技能进阶石【完美】|r</v>
      </c>
      <c r="K133" s="166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7" t="str">
        <f>VLOOKUP(LEFT(RIGHT(B133,5),4),物品!B:CU,20,FALSE)</f>
        <v>ReplaceableTextures\\CommandButtons\\BTNIN05.blp</v>
      </c>
      <c r="N133" s="185" t="s">
        <v>83</v>
      </c>
      <c r="O133" s="167" t="s">
        <v>95</v>
      </c>
      <c r="P133" s="27">
        <v>1</v>
      </c>
      <c r="Q133" s="27">
        <v>2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166">
        <v>35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4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6" t="str">
        <f t="shared" si="38"/>
        <v>|CffFF0000技能进化石|r</v>
      </c>
      <c r="K134" s="166" t="str">
        <f t="shared" si="39"/>
        <v>使指定的|Cffffc926A级|r技能进化为|Cffff0000S级|r。</v>
      </c>
      <c r="L134" s="27"/>
      <c r="M134" s="167" t="str">
        <f>VLOOKUP(LEFT(RIGHT(B134,5),4),物品!B:CU,20,FALSE)</f>
        <v>ReplaceableTextures\\CommandButtons\\BTNIN04.blp</v>
      </c>
      <c r="N134" s="185" t="s">
        <v>83</v>
      </c>
      <c r="O134" s="167" t="s">
        <v>91</v>
      </c>
      <c r="P134" s="27"/>
      <c r="Q134" s="27"/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166">
        <v>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4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6" t="str">
        <f t="shared" ref="J135" si="40">H135</f>
        <v>|Cff00FF7F技能进阶石【残缺】|r</v>
      </c>
      <c r="K135" s="166" t="str">
        <f t="shared" ref="K135" si="41">I135</f>
        <v>|CffFFC92650%概率|r提升指定技能的|Cffffc926品质|r。|n|n|Cff00ff7f只能对|r|Cffffc926A级|r|Cff00ff7f以下的技能使用。|r</v>
      </c>
      <c r="L135" s="27"/>
      <c r="M135" s="167" t="str">
        <f>VLOOKUP(LEFT(RIGHT(B135,5),4),物品!B:CU,20,FALSE)</f>
        <v>ReplaceableTextures\\CommandButtons\\BTNIN06.blp</v>
      </c>
      <c r="N135" s="185" t="s">
        <v>83</v>
      </c>
      <c r="O135" s="167" t="s">
        <v>96</v>
      </c>
      <c r="P135" s="27">
        <v>0</v>
      </c>
      <c r="Q135" s="27">
        <v>2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166">
        <v>10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4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6" t="str">
        <f t="shared" ref="J136" si="42">H136</f>
        <v>|CffFFD24D品质潜能石【】|r</v>
      </c>
      <c r="K136" s="166">
        <f t="shared" ref="K136" si="43">I136</f>
        <v>0</v>
      </c>
      <c r="L136" s="27"/>
      <c r="M136" s="167" t="str">
        <f>VLOOKUP(LEFT(RIGHT(B136,5),4),物品!B:CU,20,FALSE)</f>
        <v>ReplaceableTextures\\CommandButtons\\BTNIN04.blp</v>
      </c>
      <c r="N136" s="185" t="s">
        <v>83</v>
      </c>
      <c r="O136" s="167" t="s">
        <v>91</v>
      </c>
      <c r="P136" s="27"/>
      <c r="Q136" s="27"/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64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6" t="str">
        <f t="shared" ref="J137" si="44">H137</f>
        <v>随机法宝</v>
      </c>
      <c r="K137" s="166" t="str">
        <f t="shared" ref="K137" si="45">I137</f>
        <v>获得一个随机品质的|Cffffc926法宝|r。</v>
      </c>
      <c r="L137" s="27"/>
      <c r="M137" s="167" t="str">
        <f>VLOOKUP(LEFT(RIGHT(B137,5),4),物品!B:CU,20,FALSE)</f>
        <v>ReplaceableTextures\\CommandButtons\\BTNCF01.blp</v>
      </c>
      <c r="N137" s="185" t="s">
        <v>83</v>
      </c>
      <c r="O137" s="167" t="s">
        <v>98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88</v>
      </c>
      <c r="X137" s="27">
        <v>0</v>
      </c>
      <c r="Y137" s="185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>
        <v>1</v>
      </c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4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6" t="str">
        <f t="shared" ref="J138:J141" si="46">H138</f>
        <v>蛋黄月饼</v>
      </c>
      <c r="K138" s="166" t="str">
        <f t="shared" ref="K138:K141" si="47">I138</f>
        <v>回复|Cffffd24d80%|r生命，|Cff00ff7f解除|r异常状态</v>
      </c>
      <c r="L138" s="27"/>
      <c r="M138" s="167" t="str">
        <f>VLOOKUP(LEFT(RIGHT(B138,5),4),物品!B:CU,20,FALSE)</f>
        <v>ReplaceableTextures\\CommandButtons\\BTNI001.blp</v>
      </c>
      <c r="N138" s="185" t="s">
        <v>83</v>
      </c>
      <c r="O138" s="167" t="s">
        <v>94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4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6" t="str">
        <f t="shared" si="46"/>
        <v>豆沙月饼</v>
      </c>
      <c r="K139" s="166" t="str">
        <f t="shared" si="47"/>
        <v>暴击|Cffff0000+10%|n|n|r|Cff00ff7f效果持续15秒。|r</v>
      </c>
      <c r="L139" s="27"/>
      <c r="M139" s="167" t="str">
        <f>VLOOKUP(LEFT(RIGHT(B139,5),4),物品!B:CU,20,FALSE)</f>
        <v>ReplaceableTextures\\CommandButtons\\BTNI002.blp</v>
      </c>
      <c r="N139" s="185" t="s">
        <v>83</v>
      </c>
      <c r="O139" s="167" t="s">
        <v>94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4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6" t="str">
        <f t="shared" si="46"/>
        <v>冰皮月饼</v>
      </c>
      <c r="K140" s="166" t="str">
        <f t="shared" si="47"/>
        <v>攻击速度|Cffffd24d+40%|r。|n|n|Cff00ff7f持续15秒。|r</v>
      </c>
      <c r="L140" s="27"/>
      <c r="M140" s="167" t="str">
        <f>VLOOKUP(LEFT(RIGHT(B140,5),4),物品!B:CU,20,FALSE)</f>
        <v>ReplaceableTextures\\CommandButtons\\BTNI003.blp</v>
      </c>
      <c r="N140" s="185" t="s">
        <v>83</v>
      </c>
      <c r="O140" s="167" t="s">
        <v>94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4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6" t="str">
        <f t="shared" si="46"/>
        <v>果蔬月饼</v>
      </c>
      <c r="K141" s="166" t="str">
        <f t="shared" si="47"/>
        <v>技能伤害提高|Cffffd24d20%|r|Cfff0f0f0。|n|n|r|Cff00ff7f持续15秒。|r</v>
      </c>
      <c r="L141" s="27"/>
      <c r="M141" s="167" t="str">
        <f>VLOOKUP(LEFT(RIGHT(B141,5),4),物品!B:CU,20,FALSE)</f>
        <v>ReplaceableTextures\\CommandButtons\\BTNI004.blp</v>
      </c>
      <c r="N141" s="185" t="s">
        <v>83</v>
      </c>
      <c r="O141" s="167" t="s">
        <v>94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4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6" t="str">
        <f t="shared" ref="J142:J144" si="48">H142</f>
        <v>鲜肉月饼</v>
      </c>
      <c r="K142" s="166" t="str">
        <f t="shared" ref="K142:K144" si="49">I142</f>
        <v>攻击伤害提高|Cffffd24d20%|r。|n|n|Cff00ff7f持续15秒。|r</v>
      </c>
      <c r="L142" s="27"/>
      <c r="M142" s="167" t="str">
        <f>VLOOKUP(LEFT(RIGHT(B142,5),4),物品!B:CU,20,FALSE)</f>
        <v>ReplaceableTextures\\CommandButtons\\BTNI005.blp</v>
      </c>
      <c r="N142" s="185" t="s">
        <v>83</v>
      </c>
      <c r="O142" s="167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>
      <c r="A143" s="164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6" t="str">
        <f t="shared" ref="J143" si="50">H143</f>
        <v>招魂幡Lv0</v>
      </c>
      <c r="K143" s="166" t="str">
        <f t="shared" ref="K143" si="51">I143</f>
        <v>击杀|Cff00ff7f300个|r敌人后奖励：|n金币|Cffffc926+3000~6000|r|n|n|Cff00ff7f同时只能携带一个招魂幡|r</v>
      </c>
      <c r="L143" s="27"/>
      <c r="M143" s="167" t="str">
        <f>VLOOKUP(LEFT(RIGHT(B143,5),4),物品!B:CU,20,FALSE)</f>
        <v>ReplaceableTextures\\CommandButtons\\BTNZHP1.blp</v>
      </c>
      <c r="N143" s="27">
        <v>0.5</v>
      </c>
      <c r="O143" s="167" t="s">
        <v>99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>
        <v>4</v>
      </c>
      <c r="W143" s="27" t="s">
        <v>85</v>
      </c>
      <c r="X143" s="27">
        <v>0</v>
      </c>
      <c r="Y143" s="185" t="s">
        <v>83</v>
      </c>
      <c r="Z143" s="27">
        <v>0</v>
      </c>
      <c r="AA143" s="27">
        <v>0</v>
      </c>
      <c r="AB143" s="166">
        <v>1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1</v>
      </c>
      <c r="AM143" s="185" t="s">
        <v>83</v>
      </c>
      <c r="AN143" s="27">
        <v>300</v>
      </c>
      <c r="AO143" s="27"/>
      <c r="AP143" s="27"/>
    </row>
    <row r="144" spans="1:42">
      <c r="A144" s="164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6" t="str">
        <f t="shared" si="48"/>
        <v>招魂幡Lv1</v>
      </c>
      <c r="K144" s="166" t="str">
        <f t="shared" si="49"/>
        <v>击杀|Cff00ff7f1000|r个敌人后奖励：|n金币|Cffffc926+7000~12000|r|n经验|Cffffc926+1000|r|n|n|Cff00ff7f同时只能携带一个招魂幡|r</v>
      </c>
      <c r="L144" s="27"/>
      <c r="M144" s="167" t="str">
        <f>VLOOKUP(LEFT(RIGHT(B144,5),4),物品!B:CU,20,FALSE)</f>
        <v>ReplaceableTextures\\CommandButtons\\BTNZHP1.blp</v>
      </c>
      <c r="N144" s="27">
        <v>0.5</v>
      </c>
      <c r="O144" s="167" t="s">
        <v>99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>
        <v>4</v>
      </c>
      <c r="W144" s="27" t="s">
        <v>85</v>
      </c>
      <c r="X144" s="27">
        <v>0</v>
      </c>
      <c r="Y144" s="185" t="s">
        <v>83</v>
      </c>
      <c r="Z144" s="27">
        <v>0</v>
      </c>
      <c r="AA144" s="27">
        <v>0</v>
      </c>
      <c r="AB144" s="166">
        <v>2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1000</v>
      </c>
      <c r="AO144" s="27"/>
      <c r="AP144" s="27"/>
    </row>
    <row r="145" spans="1:42">
      <c r="A145" s="164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6" t="str">
        <f t="shared" ref="J145:J146" si="52">H145</f>
        <v>|Cff00FF7F招魂幡Lv2|r</v>
      </c>
      <c r="K145" s="166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67" t="str">
        <f>VLOOKUP(LEFT(RIGHT(B145,5),4),物品!B:CU,20,FALSE)</f>
        <v>ReplaceableTextures\\CommandButtons\\BTNZHP2.blp</v>
      </c>
      <c r="N145" s="27">
        <v>0.5</v>
      </c>
      <c r="O145" s="167" t="s">
        <v>99</v>
      </c>
      <c r="P145" s="27">
        <v>1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>
        <v>4</v>
      </c>
      <c r="W145" s="27" t="s">
        <v>85</v>
      </c>
      <c r="X145" s="27">
        <v>0</v>
      </c>
      <c r="Y145" s="185" t="s">
        <v>83</v>
      </c>
      <c r="Z145" s="27">
        <v>0</v>
      </c>
      <c r="AA145" s="27">
        <v>0</v>
      </c>
      <c r="AB145" s="166">
        <v>5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1000</v>
      </c>
      <c r="AO145" s="27"/>
      <c r="AP145" s="27"/>
    </row>
    <row r="146" spans="1:42">
      <c r="A146" s="164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6" t="str">
        <f t="shared" si="52"/>
        <v>|Cff00BFFF招魂幡Lv3|r</v>
      </c>
      <c r="K146" s="166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67" t="str">
        <f>VLOOKUP(LEFT(RIGHT(B146,5),4),物品!B:CU,20,FALSE)</f>
        <v>ReplaceableTextures\\CommandButtons\\BTNZHP3.blp</v>
      </c>
      <c r="N146" s="27">
        <v>0.5</v>
      </c>
      <c r="O146" s="167" t="s">
        <v>99</v>
      </c>
      <c r="P146" s="27">
        <v>2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>
        <v>4</v>
      </c>
      <c r="W146" s="27" t="s">
        <v>85</v>
      </c>
      <c r="X146" s="27">
        <v>0</v>
      </c>
      <c r="Y146" s="185" t="s">
        <v>83</v>
      </c>
      <c r="Z146" s="27">
        <v>0</v>
      </c>
      <c r="AA146" s="27">
        <v>0</v>
      </c>
      <c r="AB146" s="166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1000</v>
      </c>
      <c r="AO146" s="27"/>
      <c r="AP146" s="27"/>
    </row>
    <row r="147" spans="1:42">
      <c r="A147" s="164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6" t="str">
        <f t="shared" ref="J147:J149" si="54">H147</f>
        <v>|CffFFD24D招魂幡Lv4|r</v>
      </c>
      <c r="K147" s="166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67" t="str">
        <f>VLOOKUP(LEFT(RIGHT(B147,5),4),物品!B:CU,20,FALSE)</f>
        <v>ReplaceableTextures\\CommandButtons\\BTNZHP4.blp</v>
      </c>
      <c r="N147" s="27">
        <v>0.5</v>
      </c>
      <c r="O147" s="167" t="s">
        <v>99</v>
      </c>
      <c r="P147" s="27">
        <v>3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>
        <v>4</v>
      </c>
      <c r="W147" s="27" t="s">
        <v>85</v>
      </c>
      <c r="X147" s="27">
        <v>0</v>
      </c>
      <c r="Y147" s="185" t="s">
        <v>83</v>
      </c>
      <c r="Z147" s="27">
        <v>0</v>
      </c>
      <c r="AA147" s="27">
        <v>0</v>
      </c>
      <c r="AB147" s="166">
        <v>20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1000</v>
      </c>
      <c r="AO147" s="27"/>
      <c r="AP147" s="27"/>
    </row>
    <row r="148" spans="1:42">
      <c r="A148" s="164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6" t="str">
        <f t="shared" ref="J148" si="56">H148</f>
        <v>|CffFF0000招魂幡Lv5|r</v>
      </c>
      <c r="K148" s="166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67" t="str">
        <f>VLOOKUP(LEFT(RIGHT(B148,5),4),物品!B:CU,20,FALSE)</f>
        <v>ReplaceableTextures\\CommandButtons\\BTNZHP5.blp</v>
      </c>
      <c r="N148" s="27">
        <v>0.5</v>
      </c>
      <c r="O148" s="167" t="s">
        <v>99</v>
      </c>
      <c r="P148" s="27">
        <v>0</v>
      </c>
      <c r="Q148" s="27">
        <v>0</v>
      </c>
      <c r="R148" s="185" t="s">
        <v>83</v>
      </c>
      <c r="S148" s="185" t="s">
        <v>83</v>
      </c>
      <c r="T148" s="185" t="s">
        <v>83</v>
      </c>
      <c r="U148" s="185" t="s">
        <v>83</v>
      </c>
      <c r="V148" s="27">
        <v>4</v>
      </c>
      <c r="W148" s="27" t="s">
        <v>85</v>
      </c>
      <c r="X148" s="27">
        <v>0</v>
      </c>
      <c r="Y148" s="185" t="s">
        <v>83</v>
      </c>
      <c r="Z148" s="27">
        <v>0</v>
      </c>
      <c r="AA148" s="27">
        <v>0</v>
      </c>
      <c r="AB148" s="166">
        <v>50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/>
      <c r="AJ148" s="27"/>
      <c r="AK148" s="27">
        <v>1</v>
      </c>
      <c r="AL148" s="27">
        <v>1</v>
      </c>
      <c r="AM148" s="185" t="s">
        <v>83</v>
      </c>
      <c r="AN148" s="27">
        <v>1000</v>
      </c>
      <c r="AO148" s="27"/>
      <c r="AP148" s="27"/>
    </row>
    <row r="149" spans="1:42">
      <c r="A149" s="164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66" t="str">
        <f t="shared" si="54"/>
        <v>|CffFFD24D锦囊|r</v>
      </c>
      <c r="K149" s="166" t="str">
        <f t="shared" si="55"/>
        <v>开启后获得一个|Cffffc926随机锦囊|r。</v>
      </c>
      <c r="L149" s="27"/>
      <c r="M149" s="167" t="str">
        <f>VLOOKUP(LEFT(RIGHT(B149,5),4),物品!B:CU,20,FALSE)</f>
        <v>ReplaceableTextures\\CommandButtons\\BTNIN00.blp</v>
      </c>
      <c r="N149" s="27">
        <v>0.8</v>
      </c>
      <c r="O149" s="167" t="s">
        <v>100</v>
      </c>
      <c r="P149" s="27">
        <v>0</v>
      </c>
      <c r="Q149" s="27">
        <v>0</v>
      </c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93</v>
      </c>
      <c r="X149" s="27">
        <v>0</v>
      </c>
      <c r="Y149" s="185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/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4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66" t="str">
        <f t="shared" ref="J150:J152" si="58">H150</f>
        <v>|Cff00BFFF来份快餐|r</v>
      </c>
      <c r="K150" s="166" t="str">
        <f t="shared" ref="K150:K152" si="59">I150</f>
        <v>每秒回复|Cffffc92610%|r生命值，持续|Cffffc92610|r秒</v>
      </c>
      <c r="L150" s="27"/>
      <c r="M150" s="167" t="str">
        <f>VLOOKUP(LEFT(RIGHT(B150,5),4),物品!B:CU,20,FALSE)</f>
        <v>ReplaceableTextures\\CommandButtons\\BTNIN07.blp</v>
      </c>
      <c r="N150" s="27">
        <v>0.8</v>
      </c>
      <c r="O150" s="167" t="s">
        <v>100</v>
      </c>
      <c r="P150" s="27">
        <v>0</v>
      </c>
      <c r="Q150" s="27">
        <v>0</v>
      </c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93</v>
      </c>
      <c r="X150" s="27">
        <v>0</v>
      </c>
      <c r="Y150" s="185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/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4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66" t="str">
        <f t="shared" si="58"/>
        <v>|CffFF0000抬你一手|r</v>
      </c>
      <c r="K151" s="166" t="str">
        <f t="shared" si="59"/>
        <v>|CffFFC926击杀|r当前存在的|Cffffc926进攻怪|r和|Cffffc926Boss|r。|n|n|Cff00ff7f无法在大决战时使用|r</v>
      </c>
      <c r="L151" s="27"/>
      <c r="M151" s="167" t="str">
        <f>VLOOKUP(LEFT(RIGHT(B151,5),4),物品!B:CU,20,FALSE)</f>
        <v>ReplaceableTextures\\CommandButtons\\BTNIN08.blp</v>
      </c>
      <c r="N151" s="27">
        <v>0.8</v>
      </c>
      <c r="O151" s="167" t="s">
        <v>100</v>
      </c>
      <c r="P151" s="27">
        <v>0</v>
      </c>
      <c r="Q151" s="27">
        <v>0</v>
      </c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93</v>
      </c>
      <c r="X151" s="27">
        <v>0</v>
      </c>
      <c r="Y151" s="185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/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4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66" t="str">
        <f t="shared" si="58"/>
        <v>|CffFFC926死者苏生|r</v>
      </c>
      <c r="K152" s="166" t="str">
        <f t="shared" si="59"/>
        <v>死亡时复活。</v>
      </c>
      <c r="L152" s="27"/>
      <c r="M152" s="167" t="str">
        <f>VLOOKUP(LEFT(RIGHT(B152,5),4),物品!B:CU,20,FALSE)</f>
        <v>ReplaceableTextures\\CommandButtons\\BTNIN09.blp</v>
      </c>
      <c r="N152" s="27">
        <v>0.8</v>
      </c>
      <c r="O152" s="167" t="s">
        <v>100</v>
      </c>
      <c r="P152" s="27">
        <v>0</v>
      </c>
      <c r="Q152" s="27">
        <v>0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 ht="15">
      <c r="A153" s="164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66" t="str">
        <f t="shared" ref="J153" si="60">H153</f>
        <v>|Cff00BFFF福娃这么可爱..|r</v>
      </c>
      <c r="K153" s="166" t="str">
        <f t="shared" ref="K153" si="61">I153</f>
        <v>点金一个|Cffffc926练功房福娃|r，获得|Cffffc926300|r倍金币奖励</v>
      </c>
      <c r="L153" s="27"/>
      <c r="M153" s="167" t="str">
        <f>VLOOKUP(LEFT(RIGHT(B153,5),4),物品!B:CU,20,FALSE)</f>
        <v>ReplaceableTextures\\CommandButtons\\BTNIN10.blp</v>
      </c>
      <c r="N153" s="185" t="s">
        <v>83</v>
      </c>
      <c r="O153" s="167" t="s">
        <v>94</v>
      </c>
      <c r="P153" s="27">
        <v>0</v>
      </c>
      <c r="Q153" s="27">
        <v>0</v>
      </c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168" t="s">
        <v>103</v>
      </c>
      <c r="X153" s="27">
        <v>0</v>
      </c>
      <c r="Y153" s="185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0</v>
      </c>
      <c r="AO153" s="27">
        <v>0</v>
      </c>
      <c r="AP153" s="27">
        <v>1</v>
      </c>
    </row>
    <row r="154" spans="1:42">
      <c r="A154" s="164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66" t="str">
        <f t="shared" ref="J154:J160" si="62">H154</f>
        <v>|CffFFC926奥里给Lo他|r</v>
      </c>
      <c r="K154" s="166" t="str">
        <f t="shared" ref="K154:K160" si="63">I154</f>
        <v>|CffFFC92610秒|r内提高|Cffffc926100%|r攻击伤害</v>
      </c>
      <c r="L154" s="27"/>
      <c r="M154" s="167" t="str">
        <f>VLOOKUP(LEFT(RIGHT(B154,5),4),物品!B:CU,20,FALSE)</f>
        <v>ReplaceableTextures\\CommandButtons\\BTNIN11.blp</v>
      </c>
      <c r="N154" s="185" t="s">
        <v>83</v>
      </c>
      <c r="O154" s="167" t="s">
        <v>94</v>
      </c>
      <c r="P154" s="27">
        <v>0</v>
      </c>
      <c r="Q154" s="27">
        <v>0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4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66" t="str">
        <f t="shared" si="62"/>
        <v>|CffFF0000以逸待劳|r</v>
      </c>
      <c r="K155" s="166" t="str">
        <f t="shared" si="63"/>
        <v>在|Cffffc926基地-周文王|r附近召唤|Cffffc9261|r个|Cffffc926黑市商店|r，仅存在|Cffffc92630|r秒。</v>
      </c>
      <c r="L155" s="27"/>
      <c r="M155" s="167" t="str">
        <f>VLOOKUP(LEFT(RIGHT(B155,5),4),物品!B:CU,20,FALSE)</f>
        <v>ReplaceableTextures\\CommandButtons\\BTNIN12.blp</v>
      </c>
      <c r="N155" s="185" t="s">
        <v>83</v>
      </c>
      <c r="O155" s="167" t="s">
        <v>94</v>
      </c>
      <c r="P155" s="27">
        <v>0</v>
      </c>
      <c r="Q155" s="27">
        <v>0</v>
      </c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4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66" t="str">
        <f t="shared" si="62"/>
        <v>|CffFF0000全军出击|r</v>
      </c>
      <c r="K156" s="166" t="str">
        <f t="shared" si="63"/>
        <v>场上存活的队友|Cffffc92615|r秒内提高|Cffffc92650%|r技能伤害</v>
      </c>
      <c r="L156" s="27"/>
      <c r="M156" s="167" t="str">
        <f>VLOOKUP(LEFT(RIGHT(B156,5),4),物品!B:CU,20,FALSE)</f>
        <v>ReplaceableTextures\\CommandButtons\\BTNIN13.blp</v>
      </c>
      <c r="N156" s="185" t="s">
        <v>83</v>
      </c>
      <c r="O156" s="167" t="s">
        <v>94</v>
      </c>
      <c r="P156" s="27">
        <v>0</v>
      </c>
      <c r="Q156" s="27">
        <v>0</v>
      </c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4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66" t="str">
        <f t="shared" si="62"/>
        <v>|CffFFC926心跳时刻|r</v>
      </c>
      <c r="K157" s="166" t="str">
        <f t="shared" si="63"/>
        <v>使用后基地无敌|Cffffc92610|r秒。</v>
      </c>
      <c r="L157" s="27"/>
      <c r="M157" s="167" t="str">
        <f>VLOOKUP(LEFT(RIGHT(B157,5),4),物品!B:CU,20,FALSE)</f>
        <v>ReplaceableTextures\\CommandButtons\\BTNIN14.blp</v>
      </c>
      <c r="N157" s="185" t="s">
        <v>83</v>
      </c>
      <c r="O157" s="167" t="s">
        <v>94</v>
      </c>
      <c r="P157" s="27">
        <v>0</v>
      </c>
      <c r="Q157" s="27">
        <v>0</v>
      </c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4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66" t="str">
        <f t="shared" si="62"/>
        <v>|CffFFC926据守|r</v>
      </c>
      <c r="K158" s="166" t="str">
        <f t="shared" si="63"/>
        <v>场上存活的队友|Cffffc92615|r秒内减少|Cffffc92620%|r承受伤害</v>
      </c>
      <c r="L158" s="27"/>
      <c r="M158" s="167" t="str">
        <f>VLOOKUP(LEFT(RIGHT(B158,5),4),物品!B:CU,20,FALSE)</f>
        <v>ReplaceableTextures\\CommandButtons\\BTNIN15.blp</v>
      </c>
      <c r="N158" s="185" t="s">
        <v>83</v>
      </c>
      <c r="O158" s="167" t="s">
        <v>94</v>
      </c>
      <c r="P158" s="27">
        <v>0</v>
      </c>
      <c r="Q158" s="27">
        <v>0</v>
      </c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4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66" t="str">
        <f t="shared" si="62"/>
        <v>赌输可退</v>
      </c>
      <c r="K159" s="166" t="str">
        <f t="shared" si="63"/>
        <v>使|Cffffd24d1|r个|Cffffd24d道果品质|r提高|Cffffd24d-1~+2|r。|n|n|Cff00ff7f只能对天级【7】或以下的道果使用|r</v>
      </c>
      <c r="L159" s="27"/>
      <c r="M159" s="167" t="str">
        <f>VLOOKUP(LEFT(RIGHT(B159,5),4),物品!B:CU,20,FALSE)</f>
        <v>ReplaceableTextures\\CommandButtons\\BTNIN16.blp</v>
      </c>
      <c r="N159" s="185" t="s">
        <v>83</v>
      </c>
      <c r="O159" s="167" t="s">
        <v>94</v>
      </c>
      <c r="P159" s="27">
        <v>0</v>
      </c>
      <c r="Q159" s="27">
        <v>0</v>
      </c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4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66" t="str">
        <f t="shared" si="62"/>
        <v>|Cff00BFFF来点玄铁|r</v>
      </c>
      <c r="K160" s="166" t="str">
        <f t="shared" si="63"/>
        <v>玄铁|Cffffc926+5~20|r</v>
      </c>
      <c r="L160" s="27"/>
      <c r="M160" s="167" t="str">
        <f>VLOOKUP(LEFT(RIGHT(B160,5),4),物品!B:CU,20,FALSE)</f>
        <v>ReplaceableTextures\\CommandButtons\\BTNIN17.blp</v>
      </c>
      <c r="N160" s="185" t="s">
        <v>83</v>
      </c>
      <c r="O160" s="167" t="s">
        <v>94</v>
      </c>
      <c r="P160" s="27">
        <v>0</v>
      </c>
      <c r="Q160" s="27">
        <v>0</v>
      </c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>
      <c r="A161" s="164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66" t="str">
        <f t="shared" ref="J161" si="64">H161</f>
        <v>|CffFFC926恭喜发财|r</v>
      </c>
      <c r="K161" s="166" t="str">
        <f t="shared" ref="K161" si="65">I161</f>
        <v>|CffFFC92630|r秒内金币加成|Cffffc926+50%|r</v>
      </c>
      <c r="L161" s="27"/>
      <c r="M161" s="167" t="str">
        <f>VLOOKUP(LEFT(RIGHT(B161,5),4),物品!B:CU,20,FALSE)</f>
        <v>ReplaceableTextures\\CommandButtons\\BTNIN18.blp</v>
      </c>
      <c r="N161" s="185" t="s">
        <v>83</v>
      </c>
      <c r="O161" s="167" t="s">
        <v>94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93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/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4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66" t="str">
        <f t="shared" ref="J162:J170" si="66">H162</f>
        <v>附魔宝箱</v>
      </c>
      <c r="K162" s="166" t="str">
        <f t="shared" ref="K162:K170" si="67">I162</f>
        <v>使用后获得|Cffffc926随机类型技能附魔石|r</v>
      </c>
      <c r="L162" s="27"/>
      <c r="M162" s="167" t="str">
        <f>VLOOKUP(LEFT(RIGHT(B162,5),4),物品!B:CU,20,FALSE)</f>
        <v>ReplaceableTextures\\CommandButtons\\BTNIN16.blp</v>
      </c>
      <c r="N162" s="185" t="s">
        <v>83</v>
      </c>
      <c r="O162" s="167" t="s">
        <v>104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4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66" t="str">
        <f t="shared" si="66"/>
        <v>|CffFFC926鼠年大吉|r</v>
      </c>
      <c r="K163" s="166" t="str">
        <f t="shared" si="67"/>
        <v>|CffFFC92630|r秒内杀敌金币|Cffffc926+25|r</v>
      </c>
      <c r="L163" s="27"/>
      <c r="M163" s="167" t="str">
        <f>VLOOKUP(LEFT(RIGHT(B163,5),4),物品!B:CU,20,FALSE)</f>
        <v>ReplaceableTextures\\CommandButtons\\BTNIN20.blp</v>
      </c>
      <c r="N163" s="185" t="s">
        <v>83</v>
      </c>
      <c r="O163" s="167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4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66" t="str">
        <f t="shared" si="66"/>
        <v>|Cff00FF7F小金库|r</v>
      </c>
      <c r="K164" s="166" t="str">
        <f t="shared" si="67"/>
        <v>金币|Cffffc926+888~8888|r</v>
      </c>
      <c r="L164" s="27"/>
      <c r="M164" s="167" t="str">
        <f>VLOOKUP(LEFT(RIGHT(B164,5),4),物品!B:CU,20,FALSE)</f>
        <v>ReplaceableTextures\\CommandButtons\\BTNIN21.blp</v>
      </c>
      <c r="N164" s="185" t="s">
        <v>83</v>
      </c>
      <c r="O164" s="167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4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66" t="str">
        <f t="shared" si="66"/>
        <v>|Cff00BFFF小银行|r</v>
      </c>
      <c r="K165" s="166" t="str">
        <f t="shared" si="67"/>
        <v>金币|Cffffc926+2888~18888|r</v>
      </c>
      <c r="L165" s="27"/>
      <c r="M165" s="167" t="str">
        <f>VLOOKUP(LEFT(RIGHT(B165,5),4),物品!B:CU,20,FALSE)</f>
        <v>ReplaceableTextures\\CommandButtons\\BTNIN22.blp</v>
      </c>
      <c r="N165" s="185" t="s">
        <v>83</v>
      </c>
      <c r="O165" s="167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4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66" t="str">
        <f t="shared" si="66"/>
        <v>|CffFFC926大金矿|r</v>
      </c>
      <c r="K166" s="166" t="str">
        <f t="shared" si="67"/>
        <v>金币|Cffffc926+8888~88888|r</v>
      </c>
      <c r="L166" s="27"/>
      <c r="M166" s="167" t="str">
        <f>VLOOKUP(LEFT(RIGHT(B166,5),4),物品!B:CU,20,FALSE)</f>
        <v>ReplaceableTextures\\CommandButtons\\BTNIN23.blp</v>
      </c>
      <c r="N166" s="185" t="s">
        <v>83</v>
      </c>
      <c r="O166" s="167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4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66" t="str">
        <f t="shared" si="66"/>
        <v>|Cff00FF7F培元丹|r</v>
      </c>
      <c r="K167" s="166" t="str">
        <f t="shared" si="67"/>
        <v>攻击|Cffffc926+1000|r</v>
      </c>
      <c r="L167" s="27"/>
      <c r="M167" s="167" t="str">
        <f>VLOOKUP(LEFT(RIGHT(B167,5),4),物品!B:CU,20,FALSE)</f>
        <v>ReplaceableTextures\\CommandButtons\\BTNIN24.blp</v>
      </c>
      <c r="N167" s="185" t="s">
        <v>83</v>
      </c>
      <c r="O167" s="167" t="s">
        <v>94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/>
      <c r="W167" s="27" t="s">
        <v>93</v>
      </c>
      <c r="X167" s="27">
        <v>0</v>
      </c>
      <c r="Y167" s="185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1</v>
      </c>
      <c r="AO167" s="27">
        <v>1</v>
      </c>
      <c r="AP167" s="27">
        <v>1</v>
      </c>
    </row>
    <row r="168" spans="1:42">
      <c r="A168" s="164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66" t="str">
        <f t="shared" si="66"/>
        <v>|Cff00BFFF入门道果箱|r</v>
      </c>
      <c r="K168" s="166" t="str">
        <f t="shared" si="67"/>
        <v>打开后有几率获得以下奖励：|n【随机品质】中级道果|n|Cff00ff7f【随机品质】高级道果|r</v>
      </c>
      <c r="L168" s="27"/>
      <c r="M168" s="167" t="str">
        <f>VLOOKUP(LEFT(RIGHT(B168,5),4),物品!B:CU,20,FALSE)</f>
        <v>ReplaceableTextures\\CommandButtons\\BTNAM20.blp</v>
      </c>
      <c r="N168" s="185" t="s">
        <v>83</v>
      </c>
      <c r="O168" s="10" t="s">
        <v>105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/>
      <c r="W168" s="27" t="s">
        <v>93</v>
      </c>
      <c r="X168" s="27">
        <v>0</v>
      </c>
      <c r="Y168" s="185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</v>
      </c>
      <c r="AO168" s="27">
        <v>1</v>
      </c>
      <c r="AP168" s="27">
        <v>1</v>
      </c>
    </row>
    <row r="169" spans="1:42">
      <c r="A169" s="164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66" t="str">
        <f t="shared" si="66"/>
        <v>|CffFFD24D后天道果箱|r</v>
      </c>
      <c r="K169" s="166" t="str">
        <f t="shared" si="67"/>
        <v>打开后有几率获得以下奖励：|n|Cff00ff7f【随机品质】黄级道果|r|n|Cff00bfff【随机品质】玄级道果|n【随机品质】地级道果|r</v>
      </c>
      <c r="L169" s="27"/>
      <c r="M169" s="167" t="str">
        <f>VLOOKUP(LEFT(RIGHT(B169,5),4),物品!B:CU,20,FALSE)</f>
        <v>ReplaceableTextures\\CommandButtons\\BTNAM21.blp</v>
      </c>
      <c r="N169" s="185" t="s">
        <v>83</v>
      </c>
      <c r="O169" s="10" t="s">
        <v>106</v>
      </c>
      <c r="P169" s="27">
        <v>0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/>
      <c r="W169" s="27" t="s">
        <v>93</v>
      </c>
      <c r="X169" s="27">
        <v>0</v>
      </c>
      <c r="Y169" s="185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</v>
      </c>
      <c r="AO169" s="27">
        <v>1</v>
      </c>
      <c r="AP169" s="27">
        <v>1</v>
      </c>
    </row>
    <row r="170" spans="1:42">
      <c r="A170" s="164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66" t="str">
        <f t="shared" si="66"/>
        <v>|CffFF0000先天道果箱|r</v>
      </c>
      <c r="K170" s="166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67" t="str">
        <f>VLOOKUP(LEFT(RIGHT(B170,5),4),物品!B:CU,20,FALSE)</f>
        <v>ReplaceableTextures\\CommandButtons\\BTNAM22.blp</v>
      </c>
      <c r="N170" s="185" t="s">
        <v>83</v>
      </c>
      <c r="O170" s="167" t="s">
        <v>107</v>
      </c>
      <c r="P170" s="27">
        <v>0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/>
      <c r="W170" s="27" t="s">
        <v>93</v>
      </c>
      <c r="X170" s="27">
        <v>0</v>
      </c>
      <c r="Y170" s="185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</v>
      </c>
      <c r="AO170" s="27">
        <v>1</v>
      </c>
      <c r="AP170" s="27">
        <v>1</v>
      </c>
    </row>
    <row r="171" spans="1:42">
      <c r="A171" s="164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66" t="str">
        <f t="shared" ref="J171:J172" si="68">H171</f>
        <v>|CffFFD24D技能宝箱|r</v>
      </c>
      <c r="K171" s="166" t="str">
        <f t="shared" ref="K171:K172" si="69">I171</f>
        <v>使用后获得|Cffffc926随机类型技能升阶石|r</v>
      </c>
      <c r="L171" s="27"/>
      <c r="M171" s="167" t="str">
        <f>VLOOKUP(LEFT(RIGHT(B171,5),4),物品!B:CU,20,FALSE)</f>
        <v>ReplaceableTextures\\CommandButtons\\BTNAM23.blp</v>
      </c>
      <c r="N171" s="185" t="s">
        <v>83</v>
      </c>
      <c r="O171" s="10" t="s">
        <v>106</v>
      </c>
      <c r="P171" s="27">
        <v>0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/>
      <c r="W171" s="27" t="s">
        <v>93</v>
      </c>
      <c r="X171" s="27">
        <v>0</v>
      </c>
      <c r="Y171" s="185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</v>
      </c>
      <c r="AO171" s="27">
        <v>1</v>
      </c>
      <c r="AP171" s="27">
        <v>1</v>
      </c>
    </row>
    <row r="172" spans="1:42">
      <c r="A172" s="164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66" t="str">
        <f t="shared" si="68"/>
        <v>|CffFFD24D附魔宝箱|r</v>
      </c>
      <c r="K172" s="166" t="str">
        <f t="shared" si="69"/>
        <v>使用后获得|Cffffc926随机类型技能附魔石|r</v>
      </c>
      <c r="L172" s="27"/>
      <c r="M172" s="167" t="str">
        <f>VLOOKUP(LEFT(RIGHT(B172,5),4),物品!B:CU,20,FALSE)</f>
        <v>ReplaceableTextures\\CommandButtons\\BTNAM24.blp</v>
      </c>
      <c r="N172" s="185" t="s">
        <v>83</v>
      </c>
      <c r="O172" s="10" t="s">
        <v>106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/>
      <c r="W172" s="27" t="s">
        <v>93</v>
      </c>
      <c r="X172" s="27">
        <v>0</v>
      </c>
      <c r="Y172" s="185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</v>
      </c>
      <c r="AO172" s="27">
        <v>1</v>
      </c>
      <c r="AP172" s="27">
        <v>1</v>
      </c>
    </row>
    <row r="173" spans="1:42">
      <c r="A173" s="164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66" t="str">
        <f t="shared" ref="J173:J174" si="70">H173</f>
        <v>|Cff00FF7F幸运星盒|r</v>
      </c>
      <c r="K173" s="166" t="str">
        <f t="shared" ref="K173:K174" si="71">I173</f>
        <v>开启后获得|Cff00bfff随机奖励|r。</v>
      </c>
      <c r="L173" s="27"/>
      <c r="M173" s="167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/>
      <c r="W173" s="27" t="s">
        <v>93</v>
      </c>
      <c r="X173" s="27">
        <v>0</v>
      </c>
      <c r="Y173" s="185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1</v>
      </c>
      <c r="AL173" s="27">
        <v>1</v>
      </c>
      <c r="AM173" s="185" t="s">
        <v>83</v>
      </c>
      <c r="AN173" s="27">
        <v>1</v>
      </c>
      <c r="AO173" s="27">
        <v>1</v>
      </c>
      <c r="AP173" s="27">
        <v>1</v>
      </c>
    </row>
    <row r="174" spans="1:42">
      <c r="A174" s="164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66" t="str">
        <f t="shared" si="70"/>
        <v>|CffFFD24D炽星魔盒|r</v>
      </c>
      <c r="K174" s="166" t="str">
        <f t="shared" si="71"/>
        <v>开启后获得|Cffffd24d随机奖励|r。</v>
      </c>
      <c r="L174" s="27"/>
      <c r="M174" s="167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/>
      <c r="W174" s="27" t="s">
        <v>93</v>
      </c>
      <c r="X174" s="27">
        <v>0</v>
      </c>
      <c r="Y174" s="185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1</v>
      </c>
      <c r="AL174" s="27">
        <v>1</v>
      </c>
      <c r="AM174" s="185" t="s">
        <v>83</v>
      </c>
      <c r="AN174" s="27">
        <v>1</v>
      </c>
      <c r="AO174" s="27">
        <v>1</v>
      </c>
      <c r="AP174" s="27">
        <v>1</v>
      </c>
    </row>
    <row r="175" spans="1:42">
      <c r="A175" s="164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66" t="str">
        <f t="shared" ref="J175" si="72">H175</f>
        <v>|CffFFD24D技能宝箱|r</v>
      </c>
      <c r="K175" s="166" t="str">
        <f t="shared" ref="K175" si="73">I175</f>
        <v>使用后获得|Cffffc926随机类型技能升阶石|r</v>
      </c>
      <c r="L175" s="27"/>
      <c r="M175" s="167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/>
      <c r="W175" s="27" t="s">
        <v>93</v>
      </c>
      <c r="X175" s="27">
        <v>0</v>
      </c>
      <c r="Y175" s="185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1</v>
      </c>
      <c r="AL175" s="27">
        <v>1</v>
      </c>
      <c r="AM175" s="185" t="s">
        <v>83</v>
      </c>
      <c r="AN175" s="27">
        <v>1</v>
      </c>
      <c r="AO175" s="27">
        <v>1</v>
      </c>
      <c r="AP175" s="27">
        <v>1</v>
      </c>
    </row>
    <row r="176" spans="1:42">
      <c r="A176" s="164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66" t="str">
        <f t="shared" ref="J176:J179" si="74">H176</f>
        <v>|Cff00BFFF血莲丹|r</v>
      </c>
      <c r="K176" s="166" t="str">
        <f t="shared" ref="K176:K179" si="75">I176</f>
        <v>攻击|Cffffc926+2500|r</v>
      </c>
      <c r="L176" s="27"/>
      <c r="M176" s="167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/>
      <c r="W176" s="27" t="s">
        <v>93</v>
      </c>
      <c r="X176" s="27">
        <v>0</v>
      </c>
      <c r="Y176" s="185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1</v>
      </c>
      <c r="AL176" s="27">
        <v>1</v>
      </c>
      <c r="AM176" s="185" t="s">
        <v>83</v>
      </c>
      <c r="AN176" s="27">
        <v>1</v>
      </c>
      <c r="AO176" s="27">
        <v>1</v>
      </c>
      <c r="AP176" s="27">
        <v>1</v>
      </c>
    </row>
    <row r="177" spans="1:42">
      <c r="A177" s="164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66" t="str">
        <f t="shared" si="74"/>
        <v>|CffFFC926天魂融血丹|r</v>
      </c>
      <c r="K177" s="166" t="str">
        <f t="shared" si="75"/>
        <v>攻击|Cffffc926+10000|r</v>
      </c>
      <c r="L177" s="27"/>
      <c r="M177" s="167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/>
      <c r="W177" s="27" t="s">
        <v>93</v>
      </c>
      <c r="X177" s="27">
        <v>0</v>
      </c>
      <c r="Y177" s="185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1</v>
      </c>
      <c r="AL177" s="27">
        <v>1</v>
      </c>
      <c r="AM177" s="185" t="s">
        <v>83</v>
      </c>
      <c r="AN177" s="27">
        <v>1</v>
      </c>
      <c r="AO177" s="27">
        <v>1</v>
      </c>
      <c r="AP177" s="27">
        <v>1</v>
      </c>
    </row>
    <row r="178" spans="1:42">
      <c r="A178" s="164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66" t="str">
        <f t="shared" si="74"/>
        <v>|Cff00FF7F聚灵丹|r</v>
      </c>
      <c r="K178" s="166" t="str">
        <f t="shared" si="75"/>
        <v>业力|Cffffc926+1000|r</v>
      </c>
      <c r="L178" s="27"/>
      <c r="M178" s="167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4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66" t="str">
        <f t="shared" si="74"/>
        <v>|Cff00BFFF地灵丹|r</v>
      </c>
      <c r="K179" s="166" t="str">
        <f t="shared" si="75"/>
        <v>业力|Cffffc926+2500|r</v>
      </c>
      <c r="L179" s="27"/>
      <c r="M179" s="167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4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66" t="str">
        <f t="shared" ref="J180:J181" si="76">H180</f>
        <v>|CffFFC926三纹清灵丹|r</v>
      </c>
      <c r="K180" s="166" t="str">
        <f t="shared" ref="K180:K181" si="77">I180</f>
        <v>业力|Cffffc926+10000|r</v>
      </c>
      <c r="L180" s="27"/>
      <c r="M180" s="167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4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66" t="str">
        <f t="shared" si="76"/>
        <v>|Cff00FF7F血气丹|r</v>
      </c>
      <c r="K181" s="166" t="str">
        <f t="shared" si="77"/>
        <v>生命|Cffffc926+20000|r</v>
      </c>
      <c r="L181" s="27"/>
      <c r="M181" s="167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>
      <c r="A182" s="164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66" t="str">
        <f t="shared" ref="J182" si="78">H182</f>
        <v>|Cff00BFFF洗髓丹|r</v>
      </c>
      <c r="K182" s="166" t="str">
        <f t="shared" ref="K182" si="79">I182</f>
        <v>生命|Cffffc926+50000|r</v>
      </c>
      <c r="L182" s="27"/>
      <c r="M182" s="167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27" t="s">
        <v>93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5" t="s">
        <v>83</v>
      </c>
      <c r="AF182" s="185" t="s">
        <v>83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1</v>
      </c>
      <c r="AO182" s="27">
        <v>1</v>
      </c>
      <c r="AP182" s="27">
        <v>1</v>
      </c>
    </row>
    <row r="183" spans="1:42">
      <c r="A183" s="164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66" t="str">
        <f t="shared" ref="J183" si="80">H183</f>
        <v>|CffFFC926七命玄门丹|r</v>
      </c>
      <c r="K183" s="166" t="str">
        <f t="shared" ref="K183" si="81">I183</f>
        <v>生命|Cffffc926+200000|r</v>
      </c>
      <c r="L183" s="27"/>
      <c r="M183" s="167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4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66" t="str">
        <f t="shared" ref="J184" si="82">H184</f>
        <v>|CffFF0000时渊入场券|r</v>
      </c>
      <c r="K184" s="166" t="str">
        <f t="shared" ref="K184" si="83">I184</f>
        <v>每次|Cffffd24d完成|r时渊副本将消耗|Cffffd24d1|r个|Cffffd24d时渊入场券|r</v>
      </c>
      <c r="L184" s="27"/>
      <c r="M184" s="167" t="str">
        <f>VLOOKUP(LEFT(RIGHT(B184,5),4),物品!B:CU,20,FALSE)</f>
        <v>ReplaceableTextures\\CommandButtons\\BTNIP01.blp</v>
      </c>
      <c r="N184" s="185" t="s">
        <v>83</v>
      </c>
      <c r="O184" s="167" t="s">
        <v>98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88</v>
      </c>
      <c r="X184" s="27">
        <v>0</v>
      </c>
      <c r="Y184" s="185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>
        <v>1</v>
      </c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4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66" t="str">
        <f t="shared" ref="J185:J208" si="84">H185</f>
        <v>|CffFFD24D补天石|r</v>
      </c>
      <c r="K185" s="166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67" t="str">
        <f>VLOOKUP(LEFT(RIGHT(B185,5),4),物品!B:CU,20,FALSE)</f>
        <v>ReplaceableTextures\\CommandButtons\\BTNIP02.blp</v>
      </c>
      <c r="N185" s="185" t="s">
        <v>83</v>
      </c>
      <c r="O185" s="167" t="s">
        <v>107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88</v>
      </c>
      <c r="X185" s="27">
        <v>0</v>
      </c>
      <c r="Y185" s="185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4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66" t="str">
        <f t="shared" si="84"/>
        <v>|CffFF0000鸿蒙结晶|r</v>
      </c>
      <c r="K186" s="166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67" t="str">
        <f>VLOOKUP(LEFT(RIGHT(B186,5),4),物品!B:CU,20,FALSE)</f>
        <v>ReplaceableTextures\\CommandButtons\\BTNIP03.blp</v>
      </c>
      <c r="N186" s="185" t="s">
        <v>83</v>
      </c>
      <c r="O186" s="167" t="s">
        <v>107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88</v>
      </c>
      <c r="X186" s="27">
        <v>0</v>
      </c>
      <c r="Y186" s="185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0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4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66" t="str">
        <f t="shared" ref="J187:J188" si="86">H187</f>
        <v>|CffFF0000神兽洗灵石|r</v>
      </c>
      <c r="K187" s="166" t="str">
        <f t="shared" ref="K187:K188" si="87">I187</f>
        <v>使用后|Cffffc926重置|r当前|Cffff0000觉醒神通【R】|r|Cfff0f0f0。|r</v>
      </c>
      <c r="L187" s="27"/>
      <c r="M187" s="167" t="str">
        <f>VLOOKUP(LEFT(RIGHT(B187,5),4),物品!B:CU,20,FALSE)</f>
        <v>ReplaceableTextures\\CommandButtons\\BTNIP04.blp</v>
      </c>
      <c r="N187" s="185" t="s">
        <v>83</v>
      </c>
      <c r="O187" s="167" t="s">
        <v>98</v>
      </c>
      <c r="P187" s="27">
        <v>1</v>
      </c>
      <c r="Q187" s="27">
        <v>1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4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66" t="str">
        <f t="shared" si="86"/>
        <v>|CffFF0000虚空圣战卡|r</v>
      </c>
      <c r="K188" s="166" t="str">
        <f t="shared" si="87"/>
        <v>开启|Cffffc926结界|r，前往虚空终止|Cffff0000封神圣战|r。</v>
      </c>
      <c r="L188" s="27"/>
      <c r="M188" s="167" t="str">
        <f>VLOOKUP(LEFT(RIGHT(B188,5),4),物品!B:CU,20,FALSE)</f>
        <v>ReplaceableTextures\\CommandButtons\\BTNIP05.blp</v>
      </c>
      <c r="N188" s="185" t="s">
        <v>83</v>
      </c>
      <c r="O188" s="167" t="s">
        <v>98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4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66" t="str">
        <f t="shared" ref="J189:J190" si="88">H189</f>
        <v>|Cff00FF7F大补丸|r</v>
      </c>
      <c r="K189" s="166" t="str">
        <f t="shared" ref="K189:K190" si="89">I189</f>
        <v>使用后增加|Cffffd24d100点|r境界经验。</v>
      </c>
      <c r="L189" s="27"/>
      <c r="M189" s="167" t="str">
        <f>VLOOKUP(LEFT(RIGHT(B189,5),4),物品!B:CU,20,FALSE)</f>
        <v>ReplaceableTextures\\CommandButtons\\BTNAM40.blp</v>
      </c>
      <c r="N189" s="185" t="s">
        <v>83</v>
      </c>
      <c r="O189" s="167" t="s">
        <v>98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4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66" t="str">
        <f t="shared" si="88"/>
        <v>|Cff00FF7F抽奖抵用券|r</v>
      </c>
      <c r="K190" s="166" t="str">
        <f t="shared" si="89"/>
        <v>可抵扣|Cffffd24d1|r次抽奖消耗</v>
      </c>
      <c r="L190" s="27"/>
      <c r="M190" s="167" t="str">
        <f>VLOOKUP(LEFT(RIGHT(B190,5),4),物品!B:CU,20,FALSE)</f>
        <v>ReplaceableTextures\\CommandButtons\\BTNIP07.blp</v>
      </c>
      <c r="N190" s="185" t="s">
        <v>83</v>
      </c>
      <c r="O190" s="167" t="s">
        <v>98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4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66" t="str">
        <f t="shared" ref="J191:J193" si="90">H191</f>
        <v>|Cff00FF7F超级大补丸|r</v>
      </c>
      <c r="K191" s="166" t="str">
        <f t="shared" ref="K191:K193" si="91">I191</f>
        <v>使用后增加|Cffffd24d300点|r境界经验。</v>
      </c>
      <c r="L191" s="27"/>
      <c r="M191" s="167" t="str">
        <f>VLOOKUP(LEFT(RIGHT(B191,5),4),物品!B:CU,20,FALSE)</f>
        <v>ReplaceableTextures\\CommandButtons\\BTNAM41.blp</v>
      </c>
      <c r="N191" s="185" t="s">
        <v>83</v>
      </c>
      <c r="O191" s="167" t="s">
        <v>98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4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66" t="str">
        <f t="shared" si="90"/>
        <v>|Cff00FF7F特级大补丸|r</v>
      </c>
      <c r="K192" s="166" t="str">
        <f t="shared" si="91"/>
        <v>使用后增加|Cffffd24d500点|r境界经验。</v>
      </c>
      <c r="L192" s="27"/>
      <c r="M192" s="167" t="str">
        <f>VLOOKUP(LEFT(RIGHT(B192,5),4),物品!B:CU,20,FALSE)</f>
        <v>ReplaceableTextures\\CommandButtons\\BTNAM42.blp</v>
      </c>
      <c r="N192" s="185" t="s">
        <v>83</v>
      </c>
      <c r="O192" s="167" t="s">
        <v>98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4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66" t="str">
        <f t="shared" si="90"/>
        <v>|CffFF0000神兽洗灵石|r</v>
      </c>
      <c r="K193" s="166" t="str">
        <f t="shared" si="91"/>
        <v>使用后|Cffffc926重置|r当前|Cffff0000觉醒神通【R】|r|Cfff0f0f0。|r</v>
      </c>
      <c r="L193" s="27"/>
      <c r="M193" s="167" t="str">
        <f>VLOOKUP(LEFT(RIGHT(B193,5),4),物品!B:CU,20,FALSE)</f>
        <v>ReplaceableTextures\\CommandButtons\\BTNIP04.blp</v>
      </c>
      <c r="N193" s="185" t="s">
        <v>83</v>
      </c>
      <c r="O193" s="167" t="s">
        <v>98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88</v>
      </c>
      <c r="X193" s="27">
        <v>80000</v>
      </c>
      <c r="Y193" s="185" t="s">
        <v>83</v>
      </c>
      <c r="Z193" s="27">
        <v>0</v>
      </c>
      <c r="AA193" s="27">
        <v>0</v>
      </c>
      <c r="AB193" s="166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>
        <v>1</v>
      </c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4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66" t="str">
        <f t="shared" si="84"/>
        <v>噬心劫</v>
      </c>
      <c r="K194" s="166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67" t="str">
        <f>VLOOKUP(LEFT(RIGHT(B194,5),4),物品!B:CU,20,FALSE)</f>
        <v>ReplaceableTextures\\CommandButtons\\BTNIT01.blp</v>
      </c>
      <c r="N194" s="185" t="s">
        <v>83</v>
      </c>
      <c r="O194" s="167" t="s">
        <v>98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88</v>
      </c>
      <c r="X194" s="27">
        <v>3000</v>
      </c>
      <c r="Y194" s="185" t="s">
        <v>83</v>
      </c>
      <c r="Z194" s="27">
        <v>0</v>
      </c>
      <c r="AA194" s="27">
        <v>0</v>
      </c>
      <c r="AB194" s="166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>
        <v>1</v>
      </c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4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66" t="str">
        <f t="shared" si="84"/>
        <v>三重轰雷劫</v>
      </c>
      <c r="K195" s="166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67" t="str">
        <f>VLOOKUP(LEFT(RIGHT(B195,5),4),物品!B:CU,20,FALSE)</f>
        <v>ReplaceableTextures\\CommandButtons\\BTNIT02.blp</v>
      </c>
      <c r="N195" s="185" t="s">
        <v>83</v>
      </c>
      <c r="O195" s="167" t="s">
        <v>98</v>
      </c>
      <c r="P195" s="27">
        <v>1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88</v>
      </c>
      <c r="X195" s="27">
        <v>3000</v>
      </c>
      <c r="Y195" s="185" t="s">
        <v>83</v>
      </c>
      <c r="Z195" s="27">
        <v>0</v>
      </c>
      <c r="AA195" s="27">
        <v>0</v>
      </c>
      <c r="AB195" s="166">
        <v>2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>
        <v>1</v>
      </c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4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66" t="str">
        <f t="shared" si="84"/>
        <v>|Cff00FF7F六重天雷劫|r</v>
      </c>
      <c r="K196" s="166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67" t="str">
        <f>VLOOKUP(LEFT(RIGHT(B196,5),4),物品!B:CU,20,FALSE)</f>
        <v>ReplaceableTextures\\CommandButtons\\BTNIT03.blp</v>
      </c>
      <c r="N196" s="185" t="s">
        <v>83</v>
      </c>
      <c r="O196" s="167" t="s">
        <v>98</v>
      </c>
      <c r="P196" s="27">
        <v>2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88</v>
      </c>
      <c r="X196" s="27">
        <v>5000</v>
      </c>
      <c r="Y196" s="185" t="s">
        <v>83</v>
      </c>
      <c r="Z196" s="27">
        <v>0</v>
      </c>
      <c r="AA196" s="27">
        <v>0</v>
      </c>
      <c r="AB196" s="166">
        <v>3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>
        <v>1</v>
      </c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4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66" t="str">
        <f t="shared" si="84"/>
        <v>|Cff00FF7F九重煅神劫|r</v>
      </c>
      <c r="K197" s="166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67" t="str">
        <f>VLOOKUP(LEFT(RIGHT(B197,5),4),物品!B:CU,20,FALSE)</f>
        <v>ReplaceableTextures\\CommandButtons\\BTNIT04.blp</v>
      </c>
      <c r="N197" s="185" t="s">
        <v>83</v>
      </c>
      <c r="O197" s="167" t="s">
        <v>98</v>
      </c>
      <c r="P197" s="27">
        <v>3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88</v>
      </c>
      <c r="X197" s="27">
        <v>7000</v>
      </c>
      <c r="Y197" s="185" t="s">
        <v>83</v>
      </c>
      <c r="Z197" s="27">
        <v>0</v>
      </c>
      <c r="AA197" s="27">
        <v>0</v>
      </c>
      <c r="AB197" s="166">
        <v>5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>
        <v>1</v>
      </c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4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66" t="str">
        <f t="shared" si="84"/>
        <v>|Cff00BFFF灭魄血煞劫|r</v>
      </c>
      <c r="K198" s="166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67" t="str">
        <f>VLOOKUP(LEFT(RIGHT(B198,5),4),物品!B:CU,20,FALSE)</f>
        <v>ReplaceableTextures\\CommandButtons\\BTNIT05.blp</v>
      </c>
      <c r="N198" s="185" t="s">
        <v>83</v>
      </c>
      <c r="O198" s="167" t="s">
        <v>98</v>
      </c>
      <c r="P198" s="27">
        <v>0</v>
      </c>
      <c r="Q198" s="27">
        <v>1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88</v>
      </c>
      <c r="X198" s="27">
        <v>10000</v>
      </c>
      <c r="Y198" s="185" t="s">
        <v>83</v>
      </c>
      <c r="Z198" s="27">
        <v>0</v>
      </c>
      <c r="AA198" s="27">
        <v>0</v>
      </c>
      <c r="AB198" s="166">
        <v>7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>
        <v>1</v>
      </c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4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66" t="str">
        <f t="shared" si="84"/>
        <v>|Cff00BFFF入微洞虚劫|r</v>
      </c>
      <c r="K199" s="166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67" t="str">
        <f>VLOOKUP(LEFT(RIGHT(B199,5),4),物品!B:CU,20,FALSE)</f>
        <v>ReplaceableTextures\\CommandButtons\\BTNIT06.blp</v>
      </c>
      <c r="N199" s="185" t="s">
        <v>83</v>
      </c>
      <c r="O199" s="167" t="s">
        <v>98</v>
      </c>
      <c r="P199" s="27">
        <v>1</v>
      </c>
      <c r="Q199" s="27">
        <v>1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88</v>
      </c>
      <c r="X199" s="27">
        <v>15000</v>
      </c>
      <c r="Y199" s="185" t="s">
        <v>83</v>
      </c>
      <c r="Z199" s="27">
        <v>0</v>
      </c>
      <c r="AA199" s="27">
        <v>0</v>
      </c>
      <c r="AB199" s="166">
        <v>10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>
        <v>1</v>
      </c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4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66" t="str">
        <f t="shared" si="84"/>
        <v>|CffFFD24D因果厄难劫|r</v>
      </c>
      <c r="K200" s="166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67" t="str">
        <f>VLOOKUP(LEFT(RIGHT(B200,5),4),物品!B:CU,20,FALSE)</f>
        <v>ReplaceableTextures\\CommandButtons\\BTNIT07.blp</v>
      </c>
      <c r="N200" s="185" t="s">
        <v>83</v>
      </c>
      <c r="O200" s="167" t="s">
        <v>98</v>
      </c>
      <c r="P200" s="27">
        <v>2</v>
      </c>
      <c r="Q200" s="27">
        <v>1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88</v>
      </c>
      <c r="X200" s="27">
        <v>20000</v>
      </c>
      <c r="Y200" s="185" t="s">
        <v>83</v>
      </c>
      <c r="Z200" s="27">
        <v>0</v>
      </c>
      <c r="AA200" s="27">
        <v>0</v>
      </c>
      <c r="AB200" s="166">
        <v>13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>
        <v>1</v>
      </c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4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66" t="str">
        <f t="shared" si="84"/>
        <v>|CffFFD24D迷魂幻世劫|r</v>
      </c>
      <c r="K201" s="166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67" t="str">
        <f>VLOOKUP(LEFT(RIGHT(B201,5),4),物品!B:CU,20,FALSE)</f>
        <v>ReplaceableTextures\\CommandButtons\\BTNIT08.blp</v>
      </c>
      <c r="N201" s="185" t="s">
        <v>83</v>
      </c>
      <c r="O201" s="167" t="s">
        <v>98</v>
      </c>
      <c r="P201" s="27">
        <v>3</v>
      </c>
      <c r="Q201" s="27">
        <v>1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88</v>
      </c>
      <c r="X201" s="27">
        <v>25000</v>
      </c>
      <c r="Y201" s="185" t="s">
        <v>83</v>
      </c>
      <c r="Z201" s="27">
        <v>0</v>
      </c>
      <c r="AA201" s="27">
        <v>0</v>
      </c>
      <c r="AB201" s="166">
        <v>16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>
        <v>1</v>
      </c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4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66" t="str">
        <f t="shared" si="84"/>
        <v>|CffFF0000天人五衰劫|r</v>
      </c>
      <c r="K202" s="166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67" t="str">
        <f>VLOOKUP(LEFT(RIGHT(B202,5),4),物品!B:CU,20,FALSE)</f>
        <v>ReplaceableTextures\\CommandButtons\\BTNIT09.blp</v>
      </c>
      <c r="N202" s="185" t="s">
        <v>83</v>
      </c>
      <c r="O202" s="167" t="s">
        <v>98</v>
      </c>
      <c r="P202" s="27">
        <v>0</v>
      </c>
      <c r="Q202" s="27">
        <v>2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88</v>
      </c>
      <c r="X202" s="27">
        <v>30000</v>
      </c>
      <c r="Y202" s="185" t="s">
        <v>83</v>
      </c>
      <c r="Z202" s="27">
        <v>0</v>
      </c>
      <c r="AA202" s="27">
        <v>0</v>
      </c>
      <c r="AB202" s="166">
        <v>20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>
        <v>1</v>
      </c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4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66" t="str">
        <f t="shared" si="84"/>
        <v>|CffFF0000混元灭世劫|r</v>
      </c>
      <c r="K203" s="166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67" t="str">
        <f>VLOOKUP(LEFT(RIGHT(B203,5),4),物品!B:CU,20,FALSE)</f>
        <v>ReplaceableTextures\\CommandButtons\\BTNIT10.blp</v>
      </c>
      <c r="N203" s="185" t="s">
        <v>83</v>
      </c>
      <c r="O203" s="167" t="s">
        <v>98</v>
      </c>
      <c r="P203" s="27">
        <v>1</v>
      </c>
      <c r="Q203" s="27">
        <v>2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88</v>
      </c>
      <c r="X203" s="27">
        <v>50000</v>
      </c>
      <c r="Y203" s="185" t="s">
        <v>83</v>
      </c>
      <c r="Z203" s="27">
        <v>0</v>
      </c>
      <c r="AA203" s="27">
        <v>0</v>
      </c>
      <c r="AB203" s="166">
        <v>25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>
        <v>1</v>
      </c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4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66" t="str">
        <f t="shared" si="84"/>
        <v>斩三尸</v>
      </c>
      <c r="K204" s="166" t="str">
        <f t="shared" si="85"/>
        <v>境界挑战11</v>
      </c>
      <c r="L204" s="27"/>
      <c r="M204" s="167" t="str">
        <f>VLOOKUP(LEFT(RIGHT(B204,5),4),物品!B:CU,20,FALSE)</f>
        <v>ReplaceableTextures\\CommandButtons\\BTNIT11.blp</v>
      </c>
      <c r="N204" s="185" t="s">
        <v>83</v>
      </c>
      <c r="O204" s="167" t="s">
        <v>98</v>
      </c>
      <c r="P204" s="27">
        <v>2</v>
      </c>
      <c r="Q204" s="27">
        <v>1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88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>
        <v>1</v>
      </c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4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66" t="str">
        <f t="shared" si="84"/>
        <v>无量量劫</v>
      </c>
      <c r="K205" s="166" t="str">
        <f t="shared" si="85"/>
        <v>境界挑战12</v>
      </c>
      <c r="L205" s="27"/>
      <c r="M205" s="167" t="str">
        <f>VLOOKUP(LEFT(RIGHT(B205,5),4),物品!B:CU,20,FALSE)</f>
        <v>ReplaceableTextures\\CommandButtons\\BTNIT12.blp</v>
      </c>
      <c r="N205" s="185" t="s">
        <v>83</v>
      </c>
      <c r="O205" s="167" t="s">
        <v>98</v>
      </c>
      <c r="P205" s="27">
        <v>3</v>
      </c>
      <c r="Q205" s="27">
        <v>1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88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>
        <v>1</v>
      </c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4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66" t="str">
        <f t="shared" si="84"/>
        <v>鸿钧对练</v>
      </c>
      <c r="K206" s="166" t="str">
        <f t="shared" si="85"/>
        <v>境界挑战13</v>
      </c>
      <c r="L206" s="27"/>
      <c r="M206" s="167" t="str">
        <f>VLOOKUP(LEFT(RIGHT(B206,5),4),物品!B:CU,20,FALSE)</f>
        <v>ReplaceableTextures\\CommandButtons\\BTNIT13.blp</v>
      </c>
      <c r="N206" s="185" t="s">
        <v>83</v>
      </c>
      <c r="O206" s="167" t="s">
        <v>98</v>
      </c>
      <c r="P206" s="27">
        <v>0</v>
      </c>
      <c r="Q206" s="27">
        <v>2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88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>
        <v>1</v>
      </c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4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66" t="str">
        <f t="shared" si="84"/>
        <v>境界挑战14</v>
      </c>
      <c r="K207" s="166" t="str">
        <f t="shared" si="85"/>
        <v>境界挑战14</v>
      </c>
      <c r="L207" s="27"/>
      <c r="M207" s="167" t="str">
        <f>VLOOKUP(LEFT(RIGHT(B207,5),4),物品!B:CU,20,FALSE)</f>
        <v>ReplaceableTextures\\CommandButtons\\BTNIT14.blp</v>
      </c>
      <c r="N207" s="185" t="s">
        <v>83</v>
      </c>
      <c r="O207" s="167" t="s">
        <v>98</v>
      </c>
      <c r="P207" s="27">
        <v>1</v>
      </c>
      <c r="Q207" s="27">
        <v>2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88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>
        <v>1</v>
      </c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4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66" t="str">
        <f t="shared" si="84"/>
        <v>暂停进攻</v>
      </c>
      <c r="K208" s="166" t="str">
        <f t="shared" si="85"/>
        <v>延缓敌军2分钟进攻时间。|n|n|Cff999999狗策划一直不想做这个功能，你们就省着点用吧~（逃|r</v>
      </c>
      <c r="L208" s="27"/>
      <c r="M208" s="169" t="s">
        <v>109</v>
      </c>
      <c r="N208" s="185" t="s">
        <v>83</v>
      </c>
      <c r="O208" s="167" t="s">
        <v>98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88</v>
      </c>
      <c r="X208" s="27">
        <v>10000</v>
      </c>
      <c r="Y208" s="185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>
        <v>1</v>
      </c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4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66" t="str">
        <f t="shared" ref="J209:J219" si="92">H209</f>
        <v>奇经八脉</v>
      </c>
      <c r="K209" s="166" t="str">
        <f t="shared" ref="K209:K219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67" t="str">
        <f>VLOOKUP(LEFT(RIGHT(B209,5),4),物品!B:CU,20,FALSE)</f>
        <v>ReplaceableTextures\\CommandButtons\\BTNIZ0B.blp</v>
      </c>
      <c r="N209" s="185" t="s">
        <v>83</v>
      </c>
      <c r="O209" s="167" t="s">
        <v>98</v>
      </c>
      <c r="P209" s="27">
        <v>2</v>
      </c>
      <c r="Q209" s="27">
        <v>2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88</v>
      </c>
      <c r="X209" s="27">
        <v>0</v>
      </c>
      <c r="Y209" s="185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>
        <v>1</v>
      </c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4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66">
        <f t="shared" si="92"/>
        <v>0</v>
      </c>
      <c r="K210" s="166">
        <f t="shared" si="93"/>
        <v>0</v>
      </c>
      <c r="L210" s="27"/>
      <c r="M210" s="167" t="str">
        <f>VLOOKUP(LEFT(RIGHT(B210,5),4),物品!B:CU,20,FALSE)</f>
        <v>ReplaceableTextures\\CommandButtons\\BTNIZ0D.blp</v>
      </c>
      <c r="N210" s="185" t="s">
        <v>83</v>
      </c>
      <c r="O210" s="167" t="s">
        <v>98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88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>
        <v>1</v>
      </c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4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66">
        <f t="shared" si="92"/>
        <v>0</v>
      </c>
      <c r="K211" s="166">
        <f t="shared" si="93"/>
        <v>0</v>
      </c>
      <c r="L211" s="27"/>
      <c r="M211" s="167" t="str">
        <f>VLOOKUP(LEFT(RIGHT(B211,5),4),物品!B:CU,20,FALSE)</f>
        <v>ReplaceableTextures\\CommandButtons\\BTNIZ0E.blp</v>
      </c>
      <c r="N211" s="185" t="s">
        <v>83</v>
      </c>
      <c r="O211" s="167" t="s">
        <v>98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88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>
        <v>1</v>
      </c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4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66">
        <f t="shared" si="92"/>
        <v>0</v>
      </c>
      <c r="K212" s="166">
        <f t="shared" si="93"/>
        <v>0</v>
      </c>
      <c r="L212" s="27"/>
      <c r="M212" s="167" t="str">
        <f>VLOOKUP(LEFT(RIGHT(B212,5),4),物品!B:CU,20,FALSE)</f>
        <v>ReplaceableTextures\\CommandButtons\\BTNIZ0F.blp</v>
      </c>
      <c r="N212" s="185" t="s">
        <v>83</v>
      </c>
      <c r="O212" s="167" t="s">
        <v>98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88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>
        <v>1</v>
      </c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4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66">
        <f t="shared" si="92"/>
        <v>0</v>
      </c>
      <c r="K213" s="166">
        <f t="shared" si="93"/>
        <v>0</v>
      </c>
      <c r="L213" s="27"/>
      <c r="M213" s="167" t="str">
        <f>VLOOKUP(LEFT(RIGHT(B213,5),4),物品!B:CU,20,FALSE)</f>
        <v>ReplaceableTextures\\CommandButtons\\BTNIZ0G.blp</v>
      </c>
      <c r="N213" s="185" t="s">
        <v>83</v>
      </c>
      <c r="O213" s="167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4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66" t="str">
        <f t="shared" ref="J214" si="94">H214</f>
        <v>【活动】战争号角</v>
      </c>
      <c r="K214" s="166" t="str">
        <f t="shared" ref="K214" si="95">I214</f>
        <v>活动期间通关积分提高50%|n|n|cff00ff00活动时间：周六日14:00-21:00|n|n|r|cff808080积分什么的，肝就是了！|r</v>
      </c>
      <c r="L214" s="27"/>
      <c r="M214" s="167" t="str">
        <f>VLOOKUP(LEFT(RIGHT(B214,5),4),物品!B:CU,20,FALSE)</f>
        <v>ReplaceableTextures\\CommandButtons\\BTNHornOfFog.blp</v>
      </c>
      <c r="N214" s="185" t="s">
        <v>83</v>
      </c>
      <c r="O214" s="167" t="s">
        <v>98</v>
      </c>
      <c r="P214" s="27">
        <v>3</v>
      </c>
      <c r="Q214" s="27">
        <v>2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>
        <v>1</v>
      </c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4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66" t="str">
        <f t="shared" si="92"/>
        <v>|CffFF0000团队副本-万仙阵|r</v>
      </c>
      <c r="K215" s="166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67" t="str">
        <f>VLOOKUP(LEFT(RIGHT(B215,5),4),物品!B:CU,20,FALSE)</f>
        <v>ReplaceableTextures\\CommandButtons\\BTNIZ01.blp</v>
      </c>
      <c r="N215" s="185" t="s">
        <v>83</v>
      </c>
      <c r="O215" s="167" t="s">
        <v>98</v>
      </c>
      <c r="P215" s="27">
        <v>0</v>
      </c>
      <c r="Q215" s="27">
        <v>1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30000</v>
      </c>
      <c r="Y215" s="185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>
        <v>1</v>
      </c>
      <c r="AJ215" s="27"/>
      <c r="AK215" s="27">
        <v>1</v>
      </c>
      <c r="AL215" s="27">
        <v>1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4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|CffFF0000团队副本-寻宝秘境|r</v>
      </c>
      <c r="I216" s="27" t="str">
        <f>VLOOKUP(B216,物品!B:CV,99,FALSE)</f>
        <v>暂未开放</v>
      </c>
      <c r="J216" s="166" t="str">
        <f t="shared" si="92"/>
        <v>|CffFF0000团队副本-寻宝秘境|r</v>
      </c>
      <c r="K216" s="166" t="str">
        <f t="shared" si="93"/>
        <v>暂未开放</v>
      </c>
      <c r="L216" s="27"/>
      <c r="M216" s="167" t="str">
        <f>VLOOKUP(LEFT(RIGHT(B216,5),4),物品!B:CU,20,FALSE)</f>
        <v>ReplaceableTextures\\CommandButtons\\BTNIZ02.blp</v>
      </c>
      <c r="N216" s="185" t="s">
        <v>83</v>
      </c>
      <c r="O216" s="167" t="s">
        <v>98</v>
      </c>
      <c r="P216" s="27">
        <v>0</v>
      </c>
      <c r="Q216" s="27">
        <v>0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88</v>
      </c>
      <c r="X216" s="27">
        <v>0</v>
      </c>
      <c r="Y216" s="185" t="s">
        <v>83</v>
      </c>
      <c r="Z216" s="27">
        <v>0</v>
      </c>
      <c r="AA216" s="27">
        <v>0</v>
      </c>
      <c r="AB216" s="27"/>
      <c r="AC216" s="27">
        <v>0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>
        <v>1</v>
      </c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4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|CffFF0000团队副本-万魔窟|r</v>
      </c>
      <c r="I217" s="27" t="str">
        <f>VLOOKUP(B217,物品!B:CV,99,FALSE)</f>
        <v>暂未开放</v>
      </c>
      <c r="J217" s="166" t="str">
        <f t="shared" si="92"/>
        <v>|CffFF0000团队副本-万魔窟|r</v>
      </c>
      <c r="K217" s="166" t="str">
        <f t="shared" si="93"/>
        <v>暂未开放</v>
      </c>
      <c r="L217" s="27"/>
      <c r="M217" s="167" t="str">
        <f>VLOOKUP(LEFT(RIGHT(B217,5),4),物品!B:CU,20,FALSE)</f>
        <v>ReplaceableTextures\\CommandButtons\\BTNIZ03.blp</v>
      </c>
      <c r="N217" s="185" t="s">
        <v>83</v>
      </c>
      <c r="O217" s="167" t="s">
        <v>98</v>
      </c>
      <c r="P217" s="27">
        <v>1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88</v>
      </c>
      <c r="X217" s="27">
        <v>0</v>
      </c>
      <c r="Y217" s="185" t="s">
        <v>83</v>
      </c>
      <c r="Z217" s="27">
        <v>0</v>
      </c>
      <c r="AA217" s="27">
        <v>0</v>
      </c>
      <c r="AB217" s="27"/>
      <c r="AC217" s="27">
        <v>0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>
        <v>1</v>
      </c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4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66" t="str">
        <f t="shared" si="92"/>
        <v>|CffFF0000进入大决战|r</v>
      </c>
      <c r="K218" s="166" t="str">
        <f t="shared" si="93"/>
        <v>提前进入大决战。慎点哦！</v>
      </c>
      <c r="L218" s="27"/>
      <c r="M218" s="167" t="str">
        <f>VLOOKUP(LEFT(RIGHT(B218,5),4),物品!B:CU,20,FALSE)</f>
        <v>ReplaceableTextures\\CommandButtons\\BTNReplay-SpeedUp.blp</v>
      </c>
      <c r="N218" s="185" t="s">
        <v>83</v>
      </c>
      <c r="O218" s="167" t="s">
        <v>98</v>
      </c>
      <c r="P218" s="27">
        <v>1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88</v>
      </c>
      <c r="X218" s="27">
        <v>50000</v>
      </c>
      <c r="Y218" s="185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>
        <v>1</v>
      </c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4"/>
      <c r="B219" s="27" t="str">
        <f>物品!B219</f>
        <v>IS01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|Cff00FF7F学习Q技能|r</v>
      </c>
      <c r="I219" s="27" t="str">
        <f>VLOOKUP(B219,物品!B:CV,99,FALSE)</f>
        <v>高概率获得D级技能，低概率获得|Cff00ff7fC级技能|r</v>
      </c>
      <c r="J219" s="166" t="str">
        <f t="shared" si="92"/>
        <v>|Cff00FF7F学习Q技能|r</v>
      </c>
      <c r="K219" s="166" t="str">
        <f t="shared" si="93"/>
        <v>高概率获得D级技能，低概率获得|Cff00ff7fC级技能|r</v>
      </c>
      <c r="L219" s="27"/>
      <c r="M219" s="167" t="str">
        <f>VLOOKUP(LEFT(RIGHT(B219,5),4),物品!B:CU,20,FALSE)</f>
        <v>ReplaceableTextures\\CommandButtons\\BTN023.blp</v>
      </c>
      <c r="N219" s="185" t="s">
        <v>83</v>
      </c>
      <c r="O219" s="167" t="s">
        <v>98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88</v>
      </c>
      <c r="X219" s="27">
        <v>0</v>
      </c>
      <c r="Y219" s="185" t="s">
        <v>83</v>
      </c>
      <c r="Z219" s="27">
        <v>0</v>
      </c>
      <c r="AA219" s="27">
        <v>0</v>
      </c>
      <c r="AB219" s="27">
        <v>3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>
        <v>1</v>
      </c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>
      <c r="A220" s="164"/>
      <c r="B220" s="27" t="str">
        <f>物品!B220</f>
        <v>IS02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|Cff00BFFF学习Q技能|r</v>
      </c>
      <c r="I220" s="27" t="str">
        <f>VLOOKUP(B220,物品!B:CV,99,FALSE)</f>
        <v>较高概率获得D级技能，高概率获得|Cff00ff7fC级技能|r，极低概率获得|Cff2693ffB级技能|r。</v>
      </c>
      <c r="J220" s="166" t="str">
        <f t="shared" ref="J220:J236" si="96">H220</f>
        <v>|Cff00BFFF学习Q技能|r</v>
      </c>
      <c r="K220" s="166" t="str">
        <f t="shared" ref="K220:K236" si="97">I220</f>
        <v>较高概率获得D级技能，高概率获得|Cff00ff7fC级技能|r，极低概率获得|Cff2693ffB级技能|r。</v>
      </c>
      <c r="L220" s="27"/>
      <c r="M220" s="167" t="str">
        <f>VLOOKUP(LEFT(RIGHT(B220,5),4),物品!B:CU,20,FALSE)</f>
        <v>ReplaceableTextures\\CommandButtons\\BTN020.blp</v>
      </c>
      <c r="N220" s="185" t="s">
        <v>83</v>
      </c>
      <c r="O220" s="167" t="s">
        <v>98</v>
      </c>
      <c r="P220" s="27">
        <v>1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27" t="s">
        <v>88</v>
      </c>
      <c r="X220" s="27">
        <v>0</v>
      </c>
      <c r="Y220" s="185" t="s">
        <v>83</v>
      </c>
      <c r="Z220" s="27">
        <v>720</v>
      </c>
      <c r="AA220" s="27">
        <v>0</v>
      </c>
      <c r="AB220" s="27">
        <v>5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>
        <v>1</v>
      </c>
      <c r="AJ220" s="27"/>
      <c r="AK220" s="27">
        <v>1</v>
      </c>
      <c r="AL220" s="27">
        <v>1</v>
      </c>
      <c r="AM220" s="185" t="s">
        <v>83</v>
      </c>
      <c r="AN220" s="27">
        <v>1</v>
      </c>
      <c r="AO220" s="27">
        <v>1</v>
      </c>
      <c r="AP220" s="27">
        <v>1</v>
      </c>
    </row>
    <row r="221" spans="1:42">
      <c r="A221" s="164"/>
      <c r="B221" s="27" t="str">
        <f>物品!B221</f>
        <v>IS03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|CffFFC926学习Q技能|r</v>
      </c>
      <c r="I221" s="27" t="str">
        <f>VLOOKUP(B221,物品!B:CV,99,FALSE)</f>
        <v>低概率获得C级技能，高概率获得|Cff00ff7fB级技能|r，低概率获得|Cff2693ffA级技能|r。</v>
      </c>
      <c r="J221" s="166" t="str">
        <f t="shared" si="96"/>
        <v>|CffFFC926学习Q技能|r</v>
      </c>
      <c r="K221" s="166" t="str">
        <f t="shared" si="97"/>
        <v>低概率获得C级技能，高概率获得|Cff00ff7fB级技能|r，低概率获得|Cff2693ffA级技能|r。</v>
      </c>
      <c r="L221" s="27"/>
      <c r="M221" s="167" t="str">
        <f>VLOOKUP(LEFT(RIGHT(B221,5),4),物品!B:CU,20,FALSE)</f>
        <v>ReplaceableTextures\\CommandButtons\\BTN001.blp</v>
      </c>
      <c r="N221" s="185" t="s">
        <v>83</v>
      </c>
      <c r="O221" s="167" t="s">
        <v>98</v>
      </c>
      <c r="P221" s="27">
        <v>2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27" t="s">
        <v>88</v>
      </c>
      <c r="X221" s="27">
        <v>0</v>
      </c>
      <c r="Y221" s="185" t="s">
        <v>83</v>
      </c>
      <c r="Z221" s="27">
        <v>1440</v>
      </c>
      <c r="AA221" s="27">
        <v>0</v>
      </c>
      <c r="AB221" s="27">
        <v>10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>
        <v>1</v>
      </c>
      <c r="AJ221" s="27"/>
      <c r="AK221" s="27">
        <v>1</v>
      </c>
      <c r="AL221" s="27">
        <v>1</v>
      </c>
      <c r="AM221" s="185" t="s">
        <v>83</v>
      </c>
      <c r="AN221" s="27">
        <v>1</v>
      </c>
      <c r="AO221" s="27">
        <v>1</v>
      </c>
      <c r="AP221" s="27">
        <v>1</v>
      </c>
    </row>
    <row r="222" spans="1:42">
      <c r="A222" s="164"/>
      <c r="B222" s="27" t="str">
        <f>物品!B222</f>
        <v>IS06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|Cff00FF7F学习W技能|r</v>
      </c>
      <c r="I222" s="27" t="str">
        <f>VLOOKUP(B222,物品!B:CV,99,FALSE)</f>
        <v>高概率获得D级技能，低概率获得|Cff00ff7fC级技能|r</v>
      </c>
      <c r="J222" s="166" t="str">
        <f t="shared" si="96"/>
        <v>|Cff00FF7F学习W技能|r</v>
      </c>
      <c r="K222" s="166" t="str">
        <f t="shared" si="97"/>
        <v>高概率获得D级技能，低概率获得|Cff00ff7fC级技能|r</v>
      </c>
      <c r="L222" s="27"/>
      <c r="M222" s="167" t="str">
        <f>VLOOKUP(LEFT(RIGHT(B222,5),4),物品!B:CU,20,FALSE)</f>
        <v>ReplaceableTextures\\CommandButtons\\BTN024.blp</v>
      </c>
      <c r="N222" s="185" t="s">
        <v>83</v>
      </c>
      <c r="O222" s="167" t="s">
        <v>98</v>
      </c>
      <c r="P222" s="27">
        <v>0</v>
      </c>
      <c r="Q222" s="27">
        <v>1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0</v>
      </c>
      <c r="Y222" s="185" t="s">
        <v>83</v>
      </c>
      <c r="Z222" s="27">
        <v>0</v>
      </c>
      <c r="AA222" s="27">
        <v>0</v>
      </c>
      <c r="AB222" s="27">
        <v>3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4"/>
      <c r="B223" s="27" t="str">
        <f>物品!B223</f>
        <v>IS07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|Cff00BFFF学习W技能|r</v>
      </c>
      <c r="I223" s="27" t="str">
        <f>VLOOKUP(B223,物品!B:CV,99,FALSE)</f>
        <v>较高概率获得D级技能，高概率获得|Cff00ff7fC级技能|r，极低概率获得|Cff2693ffB级技能|r。</v>
      </c>
      <c r="J223" s="166" t="str">
        <f t="shared" ref="J223:J224" si="98">H223</f>
        <v>|Cff00BFFF学习W技能|r</v>
      </c>
      <c r="K223" s="166" t="str">
        <f t="shared" ref="K223:K224" si="99">I223</f>
        <v>较高概率获得D级技能，高概率获得|Cff00ff7fC级技能|r，极低概率获得|Cff2693ffB级技能|r。</v>
      </c>
      <c r="L223" s="27"/>
      <c r="M223" s="167" t="str">
        <f>VLOOKUP(LEFT(RIGHT(B223,5),4),物品!B:CU,20,FALSE)</f>
        <v>ReplaceableTextures\\CommandButtons\\BTN021.blp</v>
      </c>
      <c r="N223" s="185" t="s">
        <v>83</v>
      </c>
      <c r="O223" s="167" t="s">
        <v>98</v>
      </c>
      <c r="P223" s="27">
        <v>1</v>
      </c>
      <c r="Q223" s="27">
        <v>1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0</v>
      </c>
      <c r="Y223" s="185" t="s">
        <v>83</v>
      </c>
      <c r="Z223" s="27">
        <v>720</v>
      </c>
      <c r="AA223" s="27">
        <v>0</v>
      </c>
      <c r="AB223" s="27">
        <v>5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4"/>
      <c r="B224" s="27" t="str">
        <f>物品!B224</f>
        <v>IS08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|CffFFC926学习W技能|r</v>
      </c>
      <c r="I224" s="27" t="str">
        <f>VLOOKUP(B224,物品!B:CV,99,FALSE)</f>
        <v>低概率获得C级技能，高概率获得|Cff00ff7fB级技能|r，低概率获得|Cff2693ffA级技能|r。</v>
      </c>
      <c r="J224" s="166" t="str">
        <f t="shared" si="98"/>
        <v>|CffFFC926学习W技能|r</v>
      </c>
      <c r="K224" s="166" t="str">
        <f t="shared" si="99"/>
        <v>低概率获得C级技能，高概率获得|Cff00ff7fB级技能|r，低概率获得|Cff2693ffA级技能|r。</v>
      </c>
      <c r="L224" s="27"/>
      <c r="M224" s="167" t="str">
        <f>VLOOKUP(LEFT(RIGHT(B224,5),4),物品!B:CU,20,FALSE)</f>
        <v>ReplaceableTextures\\CommandButtons\\BTN002.blp</v>
      </c>
      <c r="N224" s="185" t="s">
        <v>83</v>
      </c>
      <c r="O224" s="167" t="s">
        <v>98</v>
      </c>
      <c r="P224" s="27">
        <v>2</v>
      </c>
      <c r="Q224" s="27">
        <v>1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0</v>
      </c>
      <c r="Y224" s="185" t="s">
        <v>83</v>
      </c>
      <c r="Z224" s="27">
        <v>1440</v>
      </c>
      <c r="AA224" s="27">
        <v>0</v>
      </c>
      <c r="AB224" s="27">
        <v>10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4"/>
      <c r="B225" s="27" t="str">
        <f>物品!B225</f>
        <v>IS21</v>
      </c>
      <c r="C225" s="27" t="s">
        <v>41</v>
      </c>
      <c r="D225" s="27" t="s">
        <v>81</v>
      </c>
      <c r="E225" s="27" t="s">
        <v>82</v>
      </c>
      <c r="F225" s="27"/>
      <c r="G225" s="27"/>
      <c r="H225" s="27" t="str">
        <f>VLOOKUP(LEFT(RIGHT(B225,5),4),物品!B:CU,2,FALSE)</f>
        <v>Q技能附魔石</v>
      </c>
      <c r="I225" s="27" t="str">
        <f>VLOOKUP(B225,物品!B:CV,99,FALSE)</f>
        <v>为|Cffffd24dQ技能|r附魔一条|Cffffd24d随机属性|r。</v>
      </c>
      <c r="J225" s="166" t="str">
        <f t="shared" si="96"/>
        <v>Q技能附魔石</v>
      </c>
      <c r="K225" s="166" t="str">
        <f t="shared" si="97"/>
        <v>为|Cffffd24dQ技能|r附魔一条|Cffffd24d随机属性|r。</v>
      </c>
      <c r="L225" s="27"/>
      <c r="M225" s="167" t="str">
        <f>VLOOKUP(LEFT(RIGHT(B225,5),4),物品!B:CU,20,FALSE)</f>
        <v>ReplaceableTextures\\CommandButtons\\BTNIN01.blp</v>
      </c>
      <c r="N225" s="185" t="s">
        <v>83</v>
      </c>
      <c r="O225" s="167" t="s">
        <v>98</v>
      </c>
      <c r="P225" s="27">
        <v>0</v>
      </c>
      <c r="Q225" s="27">
        <v>2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93</v>
      </c>
      <c r="X225" s="27">
        <v>0</v>
      </c>
      <c r="Y225" s="185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0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4"/>
      <c r="B226" s="27" t="str">
        <f>物品!B226</f>
        <v>IS22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W技能附魔石</v>
      </c>
      <c r="I226" s="27" t="str">
        <f>VLOOKUP(B226,物品!B:CV,99,FALSE)</f>
        <v>为|Cffffd24dW技能|r附魔一条|Cffffd24d随机属性|r。</v>
      </c>
      <c r="J226" s="166" t="str">
        <f t="shared" ref="J226:J228" si="100">H226</f>
        <v>W技能附魔石</v>
      </c>
      <c r="K226" s="166" t="str">
        <f t="shared" ref="K226:K228" si="101">I226</f>
        <v>为|Cffffd24dW技能|r附魔一条|Cffffd24d随机属性|r。</v>
      </c>
      <c r="L226" s="27"/>
      <c r="M226" s="167" t="str">
        <f>VLOOKUP(LEFT(RIGHT(B226,5),4),物品!B:CU,20,FALSE)</f>
        <v>ReplaceableTextures\\CommandButtons\\BTNIN02.blp</v>
      </c>
      <c r="N226" s="185" t="s">
        <v>83</v>
      </c>
      <c r="O226" s="167" t="s">
        <v>98</v>
      </c>
      <c r="P226" s="27">
        <v>1</v>
      </c>
      <c r="Q226" s="27">
        <v>2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93</v>
      </c>
      <c r="X226" s="27">
        <v>0</v>
      </c>
      <c r="Y226" s="185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0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4"/>
      <c r="B227" s="27" t="str">
        <f>物品!B227</f>
        <v>IS23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E技能附魔石</v>
      </c>
      <c r="I227" s="27" t="str">
        <f>VLOOKUP(B227,物品!B:CV,99,FALSE)</f>
        <v>为|Cffffd24dE技能|r附魔一条|Cffffd24d随机属性|r。</v>
      </c>
      <c r="J227" s="166" t="str">
        <f t="shared" si="100"/>
        <v>E技能附魔石</v>
      </c>
      <c r="K227" s="166" t="str">
        <f t="shared" si="101"/>
        <v>为|Cffffd24dE技能|r附魔一条|Cffffd24d随机属性|r。</v>
      </c>
      <c r="L227" s="27"/>
      <c r="M227" s="167" t="str">
        <f>VLOOKUP(LEFT(RIGHT(B227,5),4),物品!B:CU,20,FALSE)</f>
        <v>ReplaceableTextures\\CommandButtons\\BTNIN03.blp</v>
      </c>
      <c r="N227" s="185" t="s">
        <v>83</v>
      </c>
      <c r="O227" s="167" t="s">
        <v>98</v>
      </c>
      <c r="P227" s="27">
        <v>2</v>
      </c>
      <c r="Q227" s="27">
        <v>2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93</v>
      </c>
      <c r="X227" s="27">
        <v>0</v>
      </c>
      <c r="Y227" s="185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0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4"/>
      <c r="B228" s="27" t="str">
        <f>物品!B228</f>
        <v>IS24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|CffFFD24DQ强力附魔石|r</v>
      </c>
      <c r="I228" s="27" t="str">
        <f>VLOOKUP(B228,物品!B:CV,99,FALSE)</f>
        <v>为|Cffffd24dQ技能|r附魔一条|Cffffd24d随机属性|r。</v>
      </c>
      <c r="J228" s="166" t="str">
        <f t="shared" si="100"/>
        <v>|CffFFD24DQ强力附魔石|r</v>
      </c>
      <c r="K228" s="166" t="str">
        <f t="shared" si="101"/>
        <v>为|Cffffd24dQ技能|r附魔一条|Cffffd24d随机属性|r。</v>
      </c>
      <c r="L228" s="27"/>
      <c r="M228" s="167" t="str">
        <f>VLOOKUP(LEFT(RIGHT(B228,5),4),物品!B:CU,20,FALSE)</f>
        <v>ReplaceableTextures\\CommandButtons\\BTN009.blp</v>
      </c>
      <c r="N228" s="185" t="s">
        <v>83</v>
      </c>
      <c r="O228" s="167" t="s">
        <v>98</v>
      </c>
      <c r="P228" s="27">
        <v>0</v>
      </c>
      <c r="Q228" s="27">
        <v>2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93</v>
      </c>
      <c r="X228" s="27">
        <v>0</v>
      </c>
      <c r="Y228" s="185" t="s">
        <v>83</v>
      </c>
      <c r="Z228" s="27">
        <v>0</v>
      </c>
      <c r="AA228" s="27">
        <v>0</v>
      </c>
      <c r="AB228" s="27">
        <v>30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0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4"/>
      <c r="B229" s="27" t="str">
        <f>物品!B229</f>
        <v>IS25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|CffFFD24DW强力附魔石|r</v>
      </c>
      <c r="I229" s="27" t="str">
        <f>VLOOKUP(B229,物品!B:CV,99,FALSE)</f>
        <v>为|Cffffd24dW技能|r附魔一条|Cffffd24d随机属性|r。</v>
      </c>
      <c r="J229" s="166" t="str">
        <f t="shared" ref="J229:J230" si="102">H229</f>
        <v>|CffFFD24DW强力附魔石|r</v>
      </c>
      <c r="K229" s="166" t="str">
        <f t="shared" ref="K229:K230" si="103">I229</f>
        <v>为|Cffffd24dW技能|r附魔一条|Cffffd24d随机属性|r。</v>
      </c>
      <c r="L229" s="27"/>
      <c r="M229" s="167" t="str">
        <f>VLOOKUP(LEFT(RIGHT(B229,5),4),物品!B:CU,20,FALSE)</f>
        <v>ReplaceableTextures\\CommandButtons\\BTN010.blp</v>
      </c>
      <c r="N229" s="185" t="s">
        <v>83</v>
      </c>
      <c r="O229" s="167" t="s">
        <v>98</v>
      </c>
      <c r="P229" s="27">
        <v>1</v>
      </c>
      <c r="Q229" s="27">
        <v>2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93</v>
      </c>
      <c r="X229" s="27">
        <v>0</v>
      </c>
      <c r="Y229" s="185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0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4"/>
      <c r="B230" s="27" t="str">
        <f>物品!B230</f>
        <v>IS26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|CffFFD24DE强力附魔石|r</v>
      </c>
      <c r="I230" s="27" t="str">
        <f>VLOOKUP(B230,物品!B:CV,99,FALSE)</f>
        <v>为|Cffffd24dE技能|r附魔一条|Cffffd24d随机属性|r。</v>
      </c>
      <c r="J230" s="166" t="str">
        <f t="shared" si="102"/>
        <v>|CffFFD24DE强力附魔石|r</v>
      </c>
      <c r="K230" s="166" t="str">
        <f t="shared" si="103"/>
        <v>为|Cffffd24dE技能|r附魔一条|Cffffd24d随机属性|r。</v>
      </c>
      <c r="L230" s="27"/>
      <c r="M230" s="167" t="str">
        <f>VLOOKUP(LEFT(RIGHT(B230,5),4),物品!B:CU,20,FALSE)</f>
        <v>ReplaceableTextures\\CommandButtons\\BTN011.blp</v>
      </c>
      <c r="N230" s="185" t="s">
        <v>83</v>
      </c>
      <c r="O230" s="167" t="s">
        <v>98</v>
      </c>
      <c r="P230" s="27">
        <v>2</v>
      </c>
      <c r="Q230" s="27">
        <v>2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93</v>
      </c>
      <c r="X230" s="27">
        <v>0</v>
      </c>
      <c r="Y230" s="185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0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4"/>
      <c r="B231" s="27" t="str">
        <f>物品!B231</f>
        <v>IS11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|CffFF0000占星|r</v>
      </c>
      <c r="I231" s="27" t="str">
        <f>VLOOKUP(B231,物品!B:CV,99,FALSE)</f>
        <v>|CffFF0000占星|r</v>
      </c>
      <c r="J231" s="166" t="str">
        <f t="shared" ref="J231" si="104">H231</f>
        <v>|CffFF0000占星|r</v>
      </c>
      <c r="K231" s="166" t="str">
        <f t="shared" ref="K231" si="105">I231</f>
        <v>|CffFF0000占星|r</v>
      </c>
      <c r="L231" s="27"/>
      <c r="M231" s="167" t="str">
        <f>VLOOKUP(LEFT(RIGHT(B231,5),4),物品!B:CU,20,FALSE)</f>
        <v>ReplaceableTextures\\CommandButtons\\BTNIS11.blp</v>
      </c>
      <c r="N231" s="185" t="s">
        <v>83</v>
      </c>
      <c r="O231" s="167" t="s">
        <v>98</v>
      </c>
      <c r="P231" s="27">
        <v>0</v>
      </c>
      <c r="Q231" s="27">
        <v>0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0</v>
      </c>
      <c r="Y231" s="185" t="s">
        <v>83</v>
      </c>
      <c r="Z231" s="27">
        <v>0</v>
      </c>
      <c r="AA231" s="27">
        <v>240</v>
      </c>
      <c r="AB231" s="27">
        <v>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4"/>
      <c r="B232" s="27" t="str">
        <f>物品!B232</f>
        <v>IS12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|CffFFD24D兽魂抽奖|r</v>
      </c>
      <c r="I232" s="27" t="str">
        <f>VLOOKUP(B232,物品!B:CV,99,FALSE)</f>
        <v>|CffFFD24D兽魂抽奖|r</v>
      </c>
      <c r="J232" s="166" t="str">
        <f t="shared" si="96"/>
        <v>|CffFFD24D兽魂抽奖|r</v>
      </c>
      <c r="K232" s="166" t="str">
        <f t="shared" si="97"/>
        <v>|CffFFD24D兽魂抽奖|r</v>
      </c>
      <c r="L232" s="27"/>
      <c r="M232" s="167" t="str">
        <f>VLOOKUP(LEFT(RIGHT(B232,5),4),物品!B:CU,20,FALSE)</f>
        <v>ReplaceableTextures\\CommandButtons\\BTNIH00.blp</v>
      </c>
      <c r="N232" s="185" t="s">
        <v>83</v>
      </c>
      <c r="O232" s="167" t="s">
        <v>98</v>
      </c>
      <c r="P232" s="27">
        <v>0</v>
      </c>
      <c r="Q232" s="27">
        <v>0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0</v>
      </c>
      <c r="Y232" s="185" t="s">
        <v>83</v>
      </c>
      <c r="Z232" s="27">
        <v>0</v>
      </c>
      <c r="AA232" s="27">
        <v>3</v>
      </c>
      <c r="AB232" s="27">
        <v>0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4"/>
      <c r="B233" s="27" t="str">
        <f>物品!B233</f>
        <v>IZ0C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66" t="str">
        <f t="shared" si="96"/>
        <v>|CffFFD24D兽魂抽奖|r</v>
      </c>
      <c r="K233" s="166" t="str">
        <f t="shared" si="97"/>
        <v>|CffFFD24D兽魂抽奖|r</v>
      </c>
      <c r="L233" s="27"/>
      <c r="M233" s="167" t="str">
        <f>VLOOKUP(LEFT(RIGHT(B233,5),4),物品!B:CU,20,FALSE)</f>
        <v>ReplaceableTextures\\CommandButtons\\BTNIH00.blp</v>
      </c>
      <c r="N233" s="185" t="s">
        <v>83</v>
      </c>
      <c r="O233" s="167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0</v>
      </c>
      <c r="Y233" s="185" t="s">
        <v>83</v>
      </c>
      <c r="Z233" s="27">
        <v>0</v>
      </c>
      <c r="AA233" s="27">
        <v>9999999</v>
      </c>
      <c r="AB233" s="27">
        <v>0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4"/>
      <c r="B234" s="27" t="str">
        <f>物品!B234</f>
        <v>IZ10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|CffFFD24D占星卜卦|r</v>
      </c>
      <c r="I234" s="27" t="str">
        <f>VLOOKUP(B234,物品!B:CV,99,FALSE)</f>
        <v>|CffF0F0F0有几率获得|r|Cffffd24d好东西|r|Cfff0f0f0，也有可能|r|Cffcccccc打水漂|r|Cfff0f0f0。|n|n|r|Cff00ff7f观今夜星象，抽就完事了...|r</v>
      </c>
      <c r="J234" s="166" t="str">
        <f t="shared" si="96"/>
        <v>|CffFFD24D占星卜卦|r</v>
      </c>
      <c r="K234" s="166" t="str">
        <f t="shared" si="97"/>
        <v>|CffF0F0F0有几率获得|r|Cffffd24d好东西|r|Cfff0f0f0，也有可能|r|Cffcccccc打水漂|r|Cfff0f0f0。|n|n|r|Cff00ff7f观今夜星象，抽就完事了...|r</v>
      </c>
      <c r="L234" s="27"/>
      <c r="M234" s="167" t="str">
        <f>VLOOKUP(LEFT(RIGHT(B234,5),4),物品!B:CU,20,FALSE)</f>
        <v>ReplaceableTextures\\CommandButtons\\BTNIH00.blp</v>
      </c>
      <c r="N234" s="185" t="s">
        <v>83</v>
      </c>
      <c r="O234" s="167" t="s">
        <v>98</v>
      </c>
      <c r="P234" s="27">
        <v>0</v>
      </c>
      <c r="Q234" s="27">
        <v>0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3888</v>
      </c>
      <c r="Y234" s="185" t="s">
        <v>83</v>
      </c>
      <c r="Z234" s="27">
        <v>0</v>
      </c>
      <c r="AA234" s="27">
        <v>1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4"/>
      <c r="B235" s="27" t="str">
        <f>物品!B235</f>
        <v>IZ11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 - [|cffffcc0010连|r]</v>
      </c>
      <c r="I235" s="27" t="str">
        <f>VLOOKUP(B235,物品!B:CV,99,FALSE)</f>
        <v>|CffF0F0F0有几率获得|r|Cffffd24d很多好东西|r|Cfff0f0f0，也有可能|r|Cffcccccc打很多水漂|r|Cfff0f0f0。|n|n|r|Cff00ff7f观今夜星象，使劲抽就完事了...|r</v>
      </c>
      <c r="J235" s="166" t="str">
        <f t="shared" si="96"/>
        <v>|CffFFD24D占星卜卦|r - [|cffffcc0010连|r]</v>
      </c>
      <c r="K235" s="166" t="str">
        <f t="shared" si="97"/>
        <v>|CffF0F0F0有几率获得|r|Cffffd24d很多好东西|r|Cfff0f0f0，也有可能|r|Cffcccccc打很多水漂|r|Cfff0f0f0。|n|n|r|Cff00ff7f观今夜星象，使劲抽就完事了...|r</v>
      </c>
      <c r="L235" s="27"/>
      <c r="M235" s="167" t="str">
        <f>VLOOKUP(LEFT(RIGHT(B235,5),4),物品!B:CU,20,FALSE)</f>
        <v>ReplaceableTextures\\CommandButtons\\BTNIH00.blp</v>
      </c>
      <c r="N235" s="185" t="s">
        <v>83</v>
      </c>
      <c r="O235" s="167" t="s">
        <v>98</v>
      </c>
      <c r="P235" s="27">
        <v>0</v>
      </c>
      <c r="Q235" s="27">
        <v>0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39999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4"/>
      <c r="B236" s="27" t="str">
        <f>物品!B236</f>
        <v>IS13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|cffffd24d强化饰品等级|n|r</v>
      </c>
      <c r="I236" s="27" t="str">
        <f>VLOOKUP(B236,物品!B:CV,99,FALSE)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6" s="166" t="str">
        <f t="shared" si="96"/>
        <v>|cffffd24d强化饰品等级|n|r</v>
      </c>
      <c r="K236" s="166" t="str">
        <f t="shared" si="97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6" s="27"/>
      <c r="M236" s="167" t="str">
        <f>VLOOKUP(LEFT(RIGHT(B236,5),4),物品!B:CU,20,FALSE)</f>
        <v>ReplaceableTextures\\CommandButtons\\BTNZ10.blp</v>
      </c>
      <c r="N236" s="185" t="s">
        <v>83</v>
      </c>
      <c r="O236" s="167" t="s">
        <v>98</v>
      </c>
      <c r="P236" s="27">
        <v>0</v>
      </c>
      <c r="Q236" s="27">
        <v>1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4"/>
      <c r="B237" s="27" t="str">
        <f>物品!B237</f>
        <v>IS14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|CffFFD24D强化药品等级|r</v>
      </c>
      <c r="I237" s="27" t="str">
        <f>VLOOKUP(B237,物品!B:CV,99,FALSE)</f>
        <v>|cffffcc00升级消耗：|r150+等级*150杀敌数|n|n|cff00ff7f最高升至10级|r</v>
      </c>
      <c r="J237" s="166" t="str">
        <f t="shared" ref="J237:J238" si="106">H237</f>
        <v>|CffFFD24D强化药品等级|r</v>
      </c>
      <c r="K237" s="166" t="str">
        <f t="shared" ref="K237:K238" si="107">I237</f>
        <v>|cffffcc00升级消耗：|r150+等级*150杀敌数|n|n|cff00ff7f最高升至10级|r</v>
      </c>
      <c r="L237" s="27"/>
      <c r="M237" s="167" t="str">
        <f>VLOOKUP(LEFT(RIGHT(B237,5),4),物品!B:CU,20,FALSE)</f>
        <v>ReplaceableTextures\\CommandButtons\\BTNAG06.blp</v>
      </c>
      <c r="N237" s="185" t="s">
        <v>83</v>
      </c>
      <c r="O237" s="167" t="s">
        <v>98</v>
      </c>
      <c r="P237" s="27">
        <v>0</v>
      </c>
      <c r="Q237" s="27">
        <v>1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0</v>
      </c>
      <c r="Y237" s="185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4"/>
      <c r="B238" s="27" t="str">
        <f>物品!B238</f>
        <v>IB00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星耀福利</v>
      </c>
      <c r="I238" s="27" t="str">
        <f>VLOOKUP(B238,物品!B:CV,99,FALSE)</f>
        <v>|cffffcc33平台名称带有“星耀”开局自动激活！|n|n|r奖励：|n|cffffcc00每秒金币+1|n每秒攻击+1|n每秒生命+5|r</v>
      </c>
      <c r="J238" s="166" t="str">
        <f t="shared" si="106"/>
        <v>星耀福利</v>
      </c>
      <c r="K238" s="166" t="str">
        <f t="shared" si="107"/>
        <v>|cffffcc33平台名称带有“星耀”开局自动激活！|n|n|r奖励：|n|cffffcc00每秒金币+1|n每秒攻击+1|n每秒生命+5|r</v>
      </c>
      <c r="L238" s="27"/>
      <c r="M238" s="167" t="str">
        <f>VLOOKUP(LEFT(RIGHT(B238,5),4),物品!B:CU,20,FALSE)</f>
        <v>ReplaceableTextures\\CommandButtons\\BTNIB00.blp</v>
      </c>
      <c r="N238" s="185" t="s">
        <v>83</v>
      </c>
      <c r="O238" s="167" t="s">
        <v>98</v>
      </c>
      <c r="P238" s="27">
        <v>0</v>
      </c>
      <c r="Q238" s="27">
        <v>0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4"/>
      <c r="B239" s="27" t="str">
        <f>物品!B239</f>
        <v>IB01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公众号礼包</v>
      </c>
      <c r="I239" s="27" t="str">
        <f>VLOOKUP(B239,物品!B:CV,99,FALSE)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9" s="166" t="str">
        <f t="shared" ref="J239:K243" si="108">H239</f>
        <v>公众号礼包</v>
      </c>
      <c r="K239" s="166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9" s="27"/>
      <c r="M239" s="167" t="str">
        <f>VLOOKUP(LEFT(RIGHT(B239,5),4),物品!B:CU,20,FALSE)</f>
        <v>ReplaceableTextures\\CommandButtons\\BTNIB01.blp</v>
      </c>
      <c r="N239" s="185" t="s">
        <v>83</v>
      </c>
      <c r="O239" s="167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4"/>
      <c r="B240" s="27" t="str">
        <f>物品!B240</f>
        <v>IB02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入群礼包</v>
      </c>
      <c r="I240" s="27" t="str">
        <f>VLOOKUP(B240,物品!B:CV,99,FALSE)</f>
        <v>加入《|cff00ffcc全民封神|r》官方QQ群，即可获得入群礼包码！|n|n输入礼包码即可获得：|n金币+1000，每秒攻击+2，每秒业力+2</v>
      </c>
      <c r="J240" s="166" t="str">
        <f t="shared" si="108"/>
        <v>入群礼包</v>
      </c>
      <c r="K240" s="166" t="str">
        <f t="shared" si="108"/>
        <v>加入《|cff00ffcc全民封神|r》官方QQ群，即可获得入群礼包码！|n|n输入礼包码即可获得：|n金币+1000，每秒攻击+2，每秒业力+2</v>
      </c>
      <c r="L240" s="27"/>
      <c r="M240" s="167" t="str">
        <f>VLOOKUP(LEFT(RIGHT(B240,5),4),物品!B:CU,20,FALSE)</f>
        <v>ReplaceableTextures\\CommandButtons\\BTNIB02.blp</v>
      </c>
      <c r="N240" s="185" t="s">
        <v>83</v>
      </c>
      <c r="O240" s="167" t="s">
        <v>98</v>
      </c>
      <c r="P240" s="27">
        <v>1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4"/>
      <c r="B241" s="27" t="str">
        <f>物品!B241</f>
        <v>IB03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拜年礼包</v>
      </c>
      <c r="I241" s="27" t="str">
        <f>VLOOKUP(B241,物品!B:CV,99,FALSE)</f>
        <v>|cff99ccff给与地图有效评论建议|r即可领取：|n每秒生命+100，每秒业力+2|n|n|r|cff808080地图等级达到3级可领取|r</v>
      </c>
      <c r="J241" s="166" t="str">
        <f t="shared" si="108"/>
        <v>拜年礼包</v>
      </c>
      <c r="K241" s="166" t="str">
        <f t="shared" si="108"/>
        <v>|cff99ccff给与地图有效评论建议|r即可领取：|n每秒生命+100，每秒业力+2|n|n|r|cff808080地图等级达到3级可领取|r</v>
      </c>
      <c r="L241" s="27"/>
      <c r="M241" s="167" t="str">
        <f>VLOOKUP(LEFT(RIGHT(B241,5),4),物品!B:CU,20,FALSE)</f>
        <v>ReplaceableTextures\\CommandButtons\\BTNIB03.blp</v>
      </c>
      <c r="N241" s="185" t="s">
        <v>83</v>
      </c>
      <c r="O241" s="167" t="s">
        <v>98</v>
      </c>
      <c r="P241" s="27">
        <v>2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4"/>
      <c r="B242" s="27" t="str">
        <f>物品!B242</f>
        <v>IB04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收藏礼包</v>
      </c>
      <c r="I242" s="27" t="str">
        <f>VLOOKUP(B242,物品!B:CV,99,FALSE)</f>
        <v>|cff99ccff房间大厅界面点击右上角《|r|cffcc99ff收藏|r|cff99ccff》后可领取该礼包。|n|n|r属性：|n|cffffcc33攻击伤害+5%|n技能伤害+5%|r</v>
      </c>
      <c r="J242" s="166" t="str">
        <f t="shared" si="108"/>
        <v>收藏礼包</v>
      </c>
      <c r="K242" s="166" t="str">
        <f t="shared" si="108"/>
        <v>|cff99ccff房间大厅界面点击右上角《|r|cffcc99ff收藏|r|cff99ccff》后可领取该礼包。|n|n|r属性：|n|cffffcc33攻击伤害+5%|n技能伤害+5%|r</v>
      </c>
      <c r="L242" s="27"/>
      <c r="M242" s="167" t="str">
        <f>VLOOKUP(LEFT(RIGHT(B242,5),4),物品!B:CU,20,FALSE)</f>
        <v>ReplaceableTextures\\CommandButtons\\BTNIB04.blp</v>
      </c>
      <c r="N242" s="185" t="s">
        <v>83</v>
      </c>
      <c r="O242" s="167" t="s">
        <v>98</v>
      </c>
      <c r="P242" s="27">
        <v>3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4"/>
      <c r="B243" s="27" t="str">
        <f>物品!B243</f>
        <v>IB05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重置版礼包</v>
      </c>
      <c r="I243" s="27" t="str">
        <f>VLOOKUP(B243,物品!B:CV,99,FALSE)</f>
        <v>|cff33ff00购买魔兽重制版可领取该礼包！|n|n|r奖励：|n招魂幡Lv3</v>
      </c>
      <c r="J243" s="166" t="str">
        <f t="shared" si="108"/>
        <v>重置版礼包</v>
      </c>
      <c r="K243" s="166" t="str">
        <f t="shared" si="108"/>
        <v>|cff33ff00购买魔兽重制版可领取该礼包！|n|n|r奖励：|n招魂幡Lv3</v>
      </c>
      <c r="L243" s="27"/>
      <c r="M243" s="167" t="str">
        <f>VLOOKUP(LEFT(RIGHT(B243,5),4),物品!B:CU,20,FALSE)</f>
        <v>ReplaceableTextures\\CommandButtons\\BTNIB05.blp</v>
      </c>
      <c r="N243" s="185" t="s">
        <v>83</v>
      </c>
      <c r="O243" s="167" t="s">
        <v>98</v>
      </c>
      <c r="P243" s="27">
        <v>0</v>
      </c>
      <c r="Q243" s="27">
        <v>1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4"/>
      <c r="B244" s="27" t="str">
        <f>物品!B244</f>
        <v>IB06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公会福利</v>
      </c>
      <c r="I244" s="27" t="str">
        <f>VLOOKUP(B244,物品!B:CV,99,FALSE)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4" s="166" t="str">
        <f t="shared" ref="J244:J249" si="109">H244</f>
        <v>公会福利</v>
      </c>
      <c r="K244" s="166" t="str">
        <f t="shared" ref="K244:K249" si="110">I244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4" s="27"/>
      <c r="M244" s="167" t="str">
        <f>VLOOKUP(LEFT(RIGHT(B244,5),4),物品!B:CU,20,FALSE)</f>
        <v>ReplaceableTextures\\CommandButtons\\BTNIB06.blp</v>
      </c>
      <c r="N244" s="185" t="s">
        <v>83</v>
      </c>
      <c r="O244" s="167" t="s">
        <v>98</v>
      </c>
      <c r="P244" s="27">
        <v>1</v>
      </c>
      <c r="Q244" s="27">
        <v>1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4"/>
      <c r="B245" s="27" t="str">
        <f>物品!B245</f>
        <v>IB07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星耀礼包</v>
      </c>
      <c r="I245" s="27" t="str">
        <f>VLOOKUP(B245,物品!B:CV,99,FALSE)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5" s="166" t="str">
        <f t="shared" si="109"/>
        <v>星耀礼包</v>
      </c>
      <c r="K245" s="166" t="str">
        <f t="shared" si="110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5" s="27"/>
      <c r="M245" s="167" t="str">
        <f>VLOOKUP(LEFT(RIGHT(B245,5),4),物品!B:CU,20,FALSE)</f>
        <v>ReplaceableTextures\\CommandButtons\\BTNIB07.blp</v>
      </c>
      <c r="N245" s="185" t="s">
        <v>83</v>
      </c>
      <c r="O245" s="167" t="s">
        <v>98</v>
      </c>
      <c r="P245" s="27">
        <v>2</v>
      </c>
      <c r="Q245" s="27">
        <v>1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0</v>
      </c>
      <c r="Y245" s="185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4"/>
      <c r="B246" s="27" t="str">
        <f>物品!B246</f>
        <v>IB08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魔芝RPG礼包</v>
      </c>
      <c r="I246" s="27" t="str">
        <f>VLOOKUP(B246,物品!B:CV,99,FALSE)</f>
        <v>|cff99ccff游戏中输入《|r|cff33ff00魔芝RPG|r|cff99ccff》领取本礼包！|r|n|n|r奖励：|n|cffffcc00练功房怪物数量+1|r</v>
      </c>
      <c r="J246" s="166" t="str">
        <f t="shared" si="109"/>
        <v>魔芝RPG礼包</v>
      </c>
      <c r="K246" s="166" t="str">
        <f t="shared" si="110"/>
        <v>|cff99ccff游戏中输入《|r|cff33ff00魔芝RPG|r|cff99ccff》领取本礼包！|r|n|n|r奖励：|n|cffffcc00练功房怪物数量+1|r</v>
      </c>
      <c r="L246" s="27"/>
      <c r="M246" s="167" t="str">
        <f>VLOOKUP(LEFT(RIGHT(B246,5),4),物品!B:CU,20,FALSE)</f>
        <v>ReplaceableTextures\\CommandButtons\\BTNIB08.blp</v>
      </c>
      <c r="N246" s="185" t="s">
        <v>83</v>
      </c>
      <c r="O246" s="167" t="s">
        <v>98</v>
      </c>
      <c r="P246" s="27">
        <v>2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4"/>
      <c r="B247" s="27" t="str">
        <f>物品!B247</f>
        <v>IB09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老铁礼包</v>
      </c>
      <c r="I247" s="27">
        <f>VLOOKUP(B247,物品!B:CV,99,FALSE)</f>
        <v>0</v>
      </c>
      <c r="J247" s="166" t="str">
        <f t="shared" si="109"/>
        <v>老铁礼包</v>
      </c>
      <c r="K247" s="166">
        <f t="shared" si="110"/>
        <v>0</v>
      </c>
      <c r="L247" s="27"/>
      <c r="M247" s="167" t="str">
        <f>VLOOKUP(LEFT(RIGHT(B247,5),4),物品!B:CU,20,FALSE)</f>
        <v>ReplaceableTextures\\CommandButtons\\BTNIB09.blp</v>
      </c>
      <c r="N247" s="185" t="s">
        <v>83</v>
      </c>
      <c r="O247" s="167" t="s">
        <v>98</v>
      </c>
      <c r="P247" s="27">
        <v>0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4"/>
      <c r="B248" s="27" t="str">
        <f>物品!B248</f>
        <v>IB50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已领取星耀福利</v>
      </c>
      <c r="I248" s="27" t="str">
        <f>VLOOKUP(B248,物品!B:CV,99,FALSE)</f>
        <v>|cffffcc33平台名称带有“星耀”开局自动激活！|n|n|r奖励：|n|cffffcc00每秒金币+1|n每秒攻击+1|n每秒生命+5|r|N|N|cff00ff00已领取该礼包</v>
      </c>
      <c r="J248" s="166" t="str">
        <f t="shared" ref="J248" si="111">H248</f>
        <v>已领取星耀福利</v>
      </c>
      <c r="K248" s="166" t="str">
        <f t="shared" ref="K248" si="112">I248</f>
        <v>|cffffcc33平台名称带有“星耀”开局自动激活！|n|n|r奖励：|n|cffffcc00每秒金币+1|n每秒攻击+1|n每秒生命+5|r|N|N|cff00ff00已领取该礼包</v>
      </c>
      <c r="L248" s="27"/>
      <c r="M248" s="167" t="str">
        <f>VLOOKUP(LEFT(RIGHT(B248,5),4),物品!B:CU,20,FALSE)</f>
        <v>ReplaceableTextures\\commandButtons\\BTNLBUI01.blp</v>
      </c>
      <c r="N248" s="185" t="s">
        <v>83</v>
      </c>
      <c r="O248" s="167" t="s">
        <v>98</v>
      </c>
      <c r="P248" s="27">
        <v>0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0</v>
      </c>
      <c r="Y248" s="185" t="s">
        <v>83</v>
      </c>
      <c r="Z248" s="27">
        <v>0</v>
      </c>
      <c r="AA248" s="27">
        <v>0</v>
      </c>
      <c r="AB248" s="27">
        <v>0</v>
      </c>
      <c r="AC248" s="27">
        <v>0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4"/>
      <c r="B249" s="27" t="str">
        <f>物品!B249</f>
        <v>IB51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已领取公众号礼包</v>
      </c>
      <c r="I249" s="27" t="str">
        <f>VLOOKUP(B249,物品!B:CV,99,FALSE)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9" s="166" t="str">
        <f t="shared" si="109"/>
        <v>已领取公众号礼包</v>
      </c>
      <c r="K249" s="166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9" s="27"/>
      <c r="M249" s="167" t="str">
        <f>VLOOKUP(LEFT(RIGHT(B249,5),4),物品!B:CU,20,FALSE)</f>
        <v>ReplaceableTextures\\commandButtons\\BTNLBUI01.blp</v>
      </c>
      <c r="N249" s="185" t="s">
        <v>83</v>
      </c>
      <c r="O249" s="167" t="s">
        <v>98</v>
      </c>
      <c r="P249" s="27">
        <v>0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4"/>
      <c r="B250" s="27" t="str">
        <f>物品!B250</f>
        <v>IB52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已领取入群礼包</v>
      </c>
      <c r="I250" s="27" t="str">
        <f>VLOOKUP(B250,物品!B:CV,99,FALSE)</f>
        <v>加入《|cff00ffcc全民封神|r》官方QQ群，即可获得入群礼包码！|n|n输入礼包码即可获得：|n金币+1000，每秒攻击+2，每秒业力+2|N|N|cff00ff00已领取该礼包</v>
      </c>
      <c r="J250" s="166" t="str">
        <f t="shared" ref="J250:J262" si="113">H250</f>
        <v>已领取入群礼包</v>
      </c>
      <c r="K250" s="166" t="str">
        <f t="shared" ref="K250:K262" si="114">I250</f>
        <v>加入《|cff00ffcc全民封神|r》官方QQ群，即可获得入群礼包码！|n|n输入礼包码即可获得：|n金币+1000，每秒攻击+2，每秒业力+2|N|N|cff00ff00已领取该礼包</v>
      </c>
      <c r="L250" s="27"/>
      <c r="M250" s="167" t="str">
        <f>VLOOKUP(LEFT(RIGHT(B250,5),4),物品!B:CU,20,FALSE)</f>
        <v>ReplaceableTextures\\commandButtons\\BTNLBUI01.blp</v>
      </c>
      <c r="N250" s="185" t="s">
        <v>83</v>
      </c>
      <c r="O250" s="167" t="s">
        <v>98</v>
      </c>
      <c r="P250" s="27">
        <v>1</v>
      </c>
      <c r="Q250" s="27">
        <v>0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0</v>
      </c>
      <c r="Y250" s="185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4"/>
      <c r="B251" s="27" t="str">
        <f>物品!B251</f>
        <v>IB53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已领取拜年礼包</v>
      </c>
      <c r="I251" s="27" t="str">
        <f>VLOOKUP(B251,物品!B:CV,99,FALSE)</f>
        <v>|cff99ccff给与地图有效评论建议|r即可领取：|n每秒生命+100，每秒业力+2|n|n|r|cff808080地图等级达到3级可领取|r|N|N|cff00ff00已领取该礼包</v>
      </c>
      <c r="J251" s="166" t="str">
        <f t="shared" si="113"/>
        <v>已领取拜年礼包</v>
      </c>
      <c r="K251" s="166" t="str">
        <f t="shared" si="114"/>
        <v>|cff99ccff给与地图有效评论建议|r即可领取：|n每秒生命+100，每秒业力+2|n|n|r|cff808080地图等级达到3级可领取|r|N|N|cff00ff00已领取该礼包</v>
      </c>
      <c r="L251" s="27"/>
      <c r="M251" s="167" t="str">
        <f>VLOOKUP(LEFT(RIGHT(B251,5),4),物品!B:CU,20,FALSE)</f>
        <v>ReplaceableTextures\\commandButtons\\BTNLBUI01.blp</v>
      </c>
      <c r="N251" s="185" t="s">
        <v>83</v>
      </c>
      <c r="O251" s="167" t="s">
        <v>98</v>
      </c>
      <c r="P251" s="27">
        <v>2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4"/>
      <c r="B252" s="27" t="str">
        <f>物品!B252</f>
        <v>IB54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已领取收藏礼包</v>
      </c>
      <c r="I252" s="27" t="str">
        <f>VLOOKUP(B252,物品!B:CV,99,FALSE)</f>
        <v>|cff99ccff房间大厅界面点击右上角《|r|cffcc99ff收藏|r|cff99ccff》后可领取该礼包。|n|n|r属性：|n|cffffcc33攻击伤害+5%|n技能伤害+5%|r|N|N|cff00ff00已领取该礼包</v>
      </c>
      <c r="J252" s="166" t="str">
        <f t="shared" si="113"/>
        <v>已领取收藏礼包</v>
      </c>
      <c r="K252" s="166" t="str">
        <f t="shared" si="114"/>
        <v>|cff99ccff房间大厅界面点击右上角《|r|cffcc99ff收藏|r|cff99ccff》后可领取该礼包。|n|n|r属性：|n|cffffcc33攻击伤害+5%|n技能伤害+5%|r|N|N|cff00ff00已领取该礼包</v>
      </c>
      <c r="L252" s="27"/>
      <c r="M252" s="167" t="str">
        <f>VLOOKUP(LEFT(RIGHT(B252,5),4),物品!B:CU,20,FALSE)</f>
        <v>ReplaceableTextures\\commandButtons\\BTNLBUI01.blp</v>
      </c>
      <c r="N252" s="185" t="s">
        <v>83</v>
      </c>
      <c r="O252" s="167" t="s">
        <v>98</v>
      </c>
      <c r="P252" s="27">
        <v>3</v>
      </c>
      <c r="Q252" s="27">
        <v>0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4"/>
      <c r="B253" s="27" t="str">
        <f>物品!B253</f>
        <v>IB55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已领取重置版礼包</v>
      </c>
      <c r="I253" s="27" t="str">
        <f>VLOOKUP(B253,物品!B:CV,99,FALSE)</f>
        <v>|cff33ff00购买魔兽重制版可领取该礼包！|n|n|r奖励：|n招魂幡Lv3|N|N|cff00ff00已领取该礼包</v>
      </c>
      <c r="J253" s="166" t="str">
        <f t="shared" si="113"/>
        <v>已领取重置版礼包</v>
      </c>
      <c r="K253" s="166" t="str">
        <f t="shared" si="114"/>
        <v>|cff33ff00购买魔兽重制版可领取该礼包！|n|n|r奖励：|n招魂幡Lv3|N|N|cff00ff00已领取该礼包</v>
      </c>
      <c r="L253" s="27"/>
      <c r="M253" s="167" t="str">
        <f>VLOOKUP(LEFT(RIGHT(B253,5),4),物品!B:CU,20,FALSE)</f>
        <v>ReplaceableTextures\\commandButtons\\BTNLBUI01.blp</v>
      </c>
      <c r="N253" s="185" t="s">
        <v>83</v>
      </c>
      <c r="O253" s="167" t="s">
        <v>98</v>
      </c>
      <c r="P253" s="27">
        <v>0</v>
      </c>
      <c r="Q253" s="27">
        <v>1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4"/>
      <c r="B254" s="27" t="str">
        <f>物品!B254</f>
        <v>IB56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已领取公会福利</v>
      </c>
      <c r="I254" s="27" t="str">
        <f>VLOOKUP(B254,物品!B:CV,99,FALSE)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4" s="166" t="str">
        <f t="shared" si="113"/>
        <v>已领取公会福利</v>
      </c>
      <c r="K254" s="166" t="str">
        <f t="shared" si="114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4" s="27"/>
      <c r="M254" s="167" t="str">
        <f>VLOOKUP(LEFT(RIGHT(B254,5),4),物品!B:CU,20,FALSE)</f>
        <v>ReplaceableTextures\\commandButtons\\BTNLBUI01.blp</v>
      </c>
      <c r="N254" s="185" t="s">
        <v>83</v>
      </c>
      <c r="O254" s="167" t="s">
        <v>98</v>
      </c>
      <c r="P254" s="27">
        <v>1</v>
      </c>
      <c r="Q254" s="27">
        <v>1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4"/>
      <c r="B255" s="27" t="str">
        <f>物品!B255</f>
        <v>IB57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已领取星耀礼包</v>
      </c>
      <c r="I255" s="27" t="str">
        <f>VLOOKUP(B255,物品!B:CV,99,FALSE)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5" s="166" t="str">
        <f t="shared" si="113"/>
        <v>已领取星耀礼包</v>
      </c>
      <c r="K255" s="166" t="str">
        <f t="shared" si="114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5" s="27"/>
      <c r="M255" s="167" t="str">
        <f>VLOOKUP(LEFT(RIGHT(B255,5),4),物品!B:CU,20,FALSE)</f>
        <v>ReplaceableTextures\\commandButtons\\BTNLBUI01.blp</v>
      </c>
      <c r="N255" s="185" t="s">
        <v>83</v>
      </c>
      <c r="O255" s="167" t="s">
        <v>98</v>
      </c>
      <c r="P255" s="27">
        <v>2</v>
      </c>
      <c r="Q255" s="27">
        <v>1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4"/>
      <c r="B256" s="27" t="str">
        <f>物品!B256</f>
        <v>IB58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已领取魔芝RPG礼包</v>
      </c>
      <c r="I256" s="27" t="str">
        <f>VLOOKUP(B256,物品!B:CV,99,FALSE)</f>
        <v>|cff99ccff游戏中输入《|r|cff33ff00魔芝RPG|r|cff99ccff》领取本礼包！|r|n|n|r奖励：|n|cffffcc00练功房怪物数量+1|r|N|N|cff00ff00已领取该礼包</v>
      </c>
      <c r="J256" s="166" t="str">
        <f t="shared" si="113"/>
        <v>已领取魔芝RPG礼包</v>
      </c>
      <c r="K256" s="166" t="str">
        <f t="shared" si="114"/>
        <v>|cff99ccff游戏中输入《|r|cff33ff00魔芝RPG|r|cff99ccff》领取本礼包！|r|n|n|r奖励：|n|cffffcc00练功房怪物数量+1|r|N|N|cff00ff00已领取该礼包</v>
      </c>
      <c r="L256" s="27"/>
      <c r="M256" s="167" t="str">
        <f>VLOOKUP(LEFT(RIGHT(B256,5),4),物品!B:CU,20,FALSE)</f>
        <v>ReplaceableTextures\\commandButtons\\BTNLBUI01.blp</v>
      </c>
      <c r="N256" s="185" t="s">
        <v>83</v>
      </c>
      <c r="O256" s="167" t="s">
        <v>98</v>
      </c>
      <c r="P256" s="27">
        <v>2</v>
      </c>
      <c r="Q256" s="27">
        <v>0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4"/>
      <c r="B257" s="27" t="str">
        <f>物品!B257</f>
        <v>IB59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已领取老铁礼包</v>
      </c>
      <c r="I257" s="27" t="str">
        <f>VLOOKUP(B257,物品!B:CV,99,FALSE)</f>
        <v>|N|N|cff00ff00已领取该礼包</v>
      </c>
      <c r="J257" s="166" t="str">
        <f t="shared" si="113"/>
        <v>已领取老铁礼包</v>
      </c>
      <c r="K257" s="166" t="str">
        <f t="shared" si="114"/>
        <v>|N|N|cff00ff00已领取该礼包</v>
      </c>
      <c r="L257" s="27"/>
      <c r="M257" s="167" t="str">
        <f>VLOOKUP(LEFT(RIGHT(B257,5),4),物品!B:CU,20,FALSE)</f>
        <v>ReplaceableTextures\\commandButtons\\BTNLBUI01.blp</v>
      </c>
      <c r="N257" s="185" t="s">
        <v>83</v>
      </c>
      <c r="O257" s="167" t="s">
        <v>98</v>
      </c>
      <c r="P257" s="27">
        <v>0</v>
      </c>
      <c r="Q257" s="27">
        <v>0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4"/>
      <c r="B258" s="27" t="str">
        <f>物品!B258</f>
        <v>IY00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积分兑换-永久</v>
      </c>
      <c r="I258" s="27" t="str">
        <f>VLOOKUP(B258,物品!B:CV,99,FALSE)</f>
        <v>积分兑换-永久</v>
      </c>
      <c r="J258" s="166" t="str">
        <f t="shared" ref="J258" si="115">H258</f>
        <v>积分兑换-永久</v>
      </c>
      <c r="K258" s="166" t="str">
        <f t="shared" ref="K258" si="116">I258</f>
        <v>积分兑换-永久</v>
      </c>
      <c r="L258" s="27"/>
      <c r="M258" s="167" t="str">
        <f>VLOOKUP(LEFT(RIGHT(B258,5),4),物品!B:CU,20,FALSE)</f>
        <v>ReplaceableTextures\\CommandButtons\\BTNUIRK04.blp</v>
      </c>
      <c r="N258" s="185" t="s">
        <v>83</v>
      </c>
      <c r="O258" s="167" t="s">
        <v>98</v>
      </c>
      <c r="P258" s="27">
        <v>0</v>
      </c>
      <c r="Q258" s="27">
        <v>2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88</v>
      </c>
      <c r="X258" s="27">
        <v>0</v>
      </c>
      <c r="Y258" s="185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1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4"/>
      <c r="B259" s="27" t="str">
        <f>物品!B259</f>
        <v>IY1C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天乾地坤</v>
      </c>
      <c r="I259" s="27" t="str">
        <f>VLOOKUP(B259,物品!B:CV,99,FALSE)</f>
        <v>代码生成</v>
      </c>
      <c r="J259" s="166" t="str">
        <f t="shared" si="113"/>
        <v>天乾地坤</v>
      </c>
      <c r="K259" s="166" t="str">
        <f t="shared" si="114"/>
        <v>代码生成</v>
      </c>
      <c r="L259" s="27"/>
      <c r="M259" s="167" t="str">
        <f>VLOOKUP(LEFT(RIGHT(B259,5),4),物品!B:CU,20,FALSE)</f>
        <v>ReplaceableTextures\\CommandButtons\\BTNRY1C.blp</v>
      </c>
      <c r="N259" s="185" t="s">
        <v>83</v>
      </c>
      <c r="O259" s="167" t="s">
        <v>98</v>
      </c>
      <c r="P259" s="27">
        <v>2</v>
      </c>
      <c r="Q259" s="27">
        <v>0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88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1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4"/>
      <c r="B260" s="27" t="str">
        <f>物品!B260</f>
        <v>IY2C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五彩凰翼</v>
      </c>
      <c r="I260" s="27" t="str">
        <f>VLOOKUP(B260,物品!B:CV,99,FALSE)</f>
        <v>代码生成</v>
      </c>
      <c r="J260" s="166" t="str">
        <f t="shared" si="113"/>
        <v>五彩凰翼</v>
      </c>
      <c r="K260" s="166" t="str">
        <f t="shared" si="114"/>
        <v>代码生成</v>
      </c>
      <c r="L260" s="27"/>
      <c r="M260" s="167" t="str">
        <f>VLOOKUP(LEFT(RIGHT(B260,5),4),物品!B:CU,20,FALSE)</f>
        <v>ReplaceableTextures\\CommandButtons\\BTNRY2C.blp</v>
      </c>
      <c r="N260" s="185" t="s">
        <v>83</v>
      </c>
      <c r="O260" s="167" t="s">
        <v>98</v>
      </c>
      <c r="P260" s="27">
        <v>0</v>
      </c>
      <c r="Q260" s="27">
        <v>0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88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1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4"/>
      <c r="B261" s="27" t="str">
        <f>物品!B261</f>
        <v>IY3C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崩鸣刃</v>
      </c>
      <c r="I261" s="27" t="str">
        <f>VLOOKUP(B261,物品!B:CV,99,FALSE)</f>
        <v>代码生成</v>
      </c>
      <c r="J261" s="166" t="str">
        <f t="shared" si="113"/>
        <v>崩鸣刃</v>
      </c>
      <c r="K261" s="166" t="str">
        <f t="shared" si="114"/>
        <v>代码生成</v>
      </c>
      <c r="L261" s="27"/>
      <c r="M261" s="167" t="str">
        <f>VLOOKUP(LEFT(RIGHT(B261,5),4),物品!B:CU,20,FALSE)</f>
        <v>ReplaceableTextures\\CommandButtons\\BTNRY3C.blp</v>
      </c>
      <c r="N261" s="185" t="s">
        <v>83</v>
      </c>
      <c r="O261" s="167" t="s">
        <v>98</v>
      </c>
      <c r="P261" s="27">
        <v>3</v>
      </c>
      <c r="Q261" s="27">
        <v>0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88</v>
      </c>
      <c r="X261" s="27">
        <v>0</v>
      </c>
      <c r="Y261" s="185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1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4"/>
      <c r="B262" s="27" t="str">
        <f>物品!B262</f>
        <v>IY4C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俯瞰寰宇</v>
      </c>
      <c r="I262" s="27" t="str">
        <f>VLOOKUP(B262,物品!B:CV,99,FALSE)</f>
        <v>代码生成</v>
      </c>
      <c r="J262" s="166" t="str">
        <f t="shared" si="113"/>
        <v>俯瞰寰宇</v>
      </c>
      <c r="K262" s="166" t="str">
        <f t="shared" si="114"/>
        <v>代码生成</v>
      </c>
      <c r="L262" s="27"/>
      <c r="M262" s="167" t="str">
        <f>VLOOKUP(LEFT(RIGHT(B262,5),4),物品!B:CU,20,FALSE)</f>
        <v>ReplaceableTextures\\CommandButtons\\BTNRY4C.blp</v>
      </c>
      <c r="N262" s="185" t="s">
        <v>83</v>
      </c>
      <c r="O262" s="167" t="s">
        <v>98</v>
      </c>
      <c r="P262" s="27">
        <v>1</v>
      </c>
      <c r="Q262" s="27">
        <v>0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88</v>
      </c>
      <c r="X262" s="27">
        <v>0</v>
      </c>
      <c r="Y262" s="185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1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4"/>
      <c r="B263" s="27" t="str">
        <f>物品!B263</f>
        <v>IY2E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冰火双翼</v>
      </c>
      <c r="I263" s="27" t="str">
        <f>VLOOKUP(B263,物品!B:CV,99,FALSE)</f>
        <v>代码生成</v>
      </c>
      <c r="J263" s="166" t="str">
        <f t="shared" ref="J263:J264" si="117">H263</f>
        <v>冰火双翼</v>
      </c>
      <c r="K263" s="166" t="str">
        <f t="shared" ref="K263:K264" si="118">I263</f>
        <v>代码生成</v>
      </c>
      <c r="L263" s="27"/>
      <c r="M263" s="167" t="str">
        <f>VLOOKUP(LEFT(RIGHT(B263,5),4),物品!B:CU,20,FALSE)</f>
        <v>ReplaceableTextures\\CommandButtons\\BTNRY2E.blp</v>
      </c>
      <c r="N263" s="185" t="s">
        <v>83</v>
      </c>
      <c r="O263" s="167" t="s">
        <v>98</v>
      </c>
      <c r="P263" s="27">
        <v>0</v>
      </c>
      <c r="Q263" s="27">
        <v>1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88</v>
      </c>
      <c r="X263" s="27">
        <v>0</v>
      </c>
      <c r="Y263" s="185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1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4"/>
      <c r="B264" s="27" t="str">
        <f>物品!B264</f>
        <v>IY2F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羽族之音</v>
      </c>
      <c r="I264" s="27" t="str">
        <f>VLOOKUP(B264,物品!B:CV,99,FALSE)</f>
        <v>代码生成</v>
      </c>
      <c r="J264" s="166" t="str">
        <f t="shared" si="117"/>
        <v>羽族之音</v>
      </c>
      <c r="K264" s="166" t="str">
        <f t="shared" si="118"/>
        <v>代码生成</v>
      </c>
      <c r="L264" s="27"/>
      <c r="M264" s="167" t="str">
        <f>VLOOKUP(LEFT(RIGHT(B264,5),4),物品!B:CU,20,FALSE)</f>
        <v>ReplaceableTextures\\CommandButtons\\BTNRY2F.blp</v>
      </c>
      <c r="N264" s="185" t="s">
        <v>83</v>
      </c>
      <c r="O264" s="167" t="s">
        <v>98</v>
      </c>
      <c r="P264" s="27">
        <v>1</v>
      </c>
      <c r="Q264" s="27">
        <v>1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88</v>
      </c>
      <c r="X264" s="27">
        <v>0</v>
      </c>
      <c r="Y264" s="185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1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4"/>
      <c r="B265" s="27" t="str">
        <f>物品!B265</f>
        <v>IY4O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凌风之灵</v>
      </c>
      <c r="I265" s="27" t="str">
        <f>VLOOKUP(B265,物品!B:CV,99,FALSE)</f>
        <v>代码生成</v>
      </c>
      <c r="J265" s="166" t="str">
        <f t="shared" ref="J265" si="119">H265</f>
        <v>凌风之灵</v>
      </c>
      <c r="K265" s="166" t="str">
        <f t="shared" ref="K265" si="120">I265</f>
        <v>代码生成</v>
      </c>
      <c r="L265" s="27"/>
      <c r="M265" s="167" t="str">
        <f>VLOOKUP(LEFT(RIGHT(B265,5),4),物品!B:CU,20,FALSE)</f>
        <v>ReplaceableTextures\\CommandButtons\\BTNRY4O.blp</v>
      </c>
      <c r="N265" s="185" t="s">
        <v>83</v>
      </c>
      <c r="O265" s="167" t="s">
        <v>98</v>
      </c>
      <c r="P265" s="27">
        <v>2</v>
      </c>
      <c r="Q265" s="27">
        <v>1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4"/>
      <c r="B266" s="27" t="str">
        <f>物品!B266</f>
        <v>IF01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66" t="str">
        <f t="shared" ref="J266" si="121">H266</f>
        <v>附魔</v>
      </c>
      <c r="K266" s="166">
        <f t="shared" ref="K266" si="122">I266</f>
        <v>0</v>
      </c>
      <c r="L266" s="27"/>
      <c r="M266" s="167">
        <f>VLOOKUP(LEFT(RIGHT(B266,5),4),物品!B:CU,20,FALSE)</f>
        <v>0</v>
      </c>
      <c r="N266" s="185" t="s">
        <v>83</v>
      </c>
      <c r="O266" s="167" t="s">
        <v>98</v>
      </c>
      <c r="P266" s="27">
        <v>0</v>
      </c>
      <c r="Q266" s="27">
        <v>0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4"/>
      <c r="B267" s="27" t="str">
        <f>物品!B267</f>
        <v>IF02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66" t="str">
        <f t="shared" ref="J267:J292" si="123">H267</f>
        <v>附魔</v>
      </c>
      <c r="K267" s="166">
        <f t="shared" ref="K267:K292" si="124">I267</f>
        <v>0</v>
      </c>
      <c r="L267" s="27"/>
      <c r="M267" s="167">
        <f>VLOOKUP(LEFT(RIGHT(B267,5),4),物品!B:CU,20,FALSE)</f>
        <v>0</v>
      </c>
      <c r="N267" s="185" t="s">
        <v>83</v>
      </c>
      <c r="O267" s="167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0</v>
      </c>
      <c r="Y267" s="185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4"/>
      <c r="B268" s="27" t="str">
        <f>物品!B268</f>
        <v>IF03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66" t="str">
        <f t="shared" si="123"/>
        <v>附魔</v>
      </c>
      <c r="K268" s="166">
        <f t="shared" si="124"/>
        <v>0</v>
      </c>
      <c r="L268" s="27"/>
      <c r="M268" s="167">
        <f>VLOOKUP(LEFT(RIGHT(B268,5),4),物品!B:CU,20,FALSE)</f>
        <v>0</v>
      </c>
      <c r="N268" s="185" t="s">
        <v>83</v>
      </c>
      <c r="O268" s="167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0</v>
      </c>
      <c r="Y268" s="185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4"/>
      <c r="B269" s="27" t="str">
        <f>物品!B269</f>
        <v>IF04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66" t="str">
        <f t="shared" si="123"/>
        <v>附魔</v>
      </c>
      <c r="K269" s="166">
        <f t="shared" si="124"/>
        <v>0</v>
      </c>
      <c r="L269" s="27"/>
      <c r="M269" s="167">
        <f>VLOOKUP(LEFT(RIGHT(B269,5),4),物品!B:CU,20,FALSE)</f>
        <v>0</v>
      </c>
      <c r="N269" s="185" t="s">
        <v>83</v>
      </c>
      <c r="O269" s="167" t="s">
        <v>98</v>
      </c>
      <c r="P269" s="27">
        <v>0</v>
      </c>
      <c r="Q269" s="27">
        <v>0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0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4"/>
      <c r="B270" s="27" t="str">
        <f>物品!B270</f>
        <v>IF05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66" t="str">
        <f t="shared" si="123"/>
        <v>附魔</v>
      </c>
      <c r="K270" s="166">
        <f t="shared" si="124"/>
        <v>0</v>
      </c>
      <c r="L270" s="27"/>
      <c r="M270" s="167">
        <f>VLOOKUP(LEFT(RIGHT(B270,5),4),物品!B:CU,20,FALSE)</f>
        <v>0</v>
      </c>
      <c r="N270" s="185" t="s">
        <v>83</v>
      </c>
      <c r="O270" s="167" t="s">
        <v>98</v>
      </c>
      <c r="P270" s="27">
        <v>0</v>
      </c>
      <c r="Q270" s="27">
        <v>0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4"/>
      <c r="B271" s="27" t="str">
        <f>物品!B271</f>
        <v>IF06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66" t="str">
        <f t="shared" si="123"/>
        <v>附魔</v>
      </c>
      <c r="K271" s="166">
        <f t="shared" si="124"/>
        <v>0</v>
      </c>
      <c r="L271" s="27"/>
      <c r="M271" s="167">
        <f>VLOOKUP(LEFT(RIGHT(B271,5),4),物品!B:CU,20,FALSE)</f>
        <v>0</v>
      </c>
      <c r="N271" s="185" t="s">
        <v>83</v>
      </c>
      <c r="O271" s="167" t="s">
        <v>98</v>
      </c>
      <c r="P271" s="27">
        <v>0</v>
      </c>
      <c r="Q271" s="27">
        <v>0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4"/>
      <c r="B272" s="27" t="str">
        <f>物品!B272</f>
        <v>IF07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66" t="str">
        <f t="shared" si="123"/>
        <v>附魔</v>
      </c>
      <c r="K272" s="166">
        <f t="shared" si="124"/>
        <v>0</v>
      </c>
      <c r="L272" s="27"/>
      <c r="M272" s="167">
        <f>VLOOKUP(LEFT(RIGHT(B272,5),4),物品!B:CU,20,FALSE)</f>
        <v>0</v>
      </c>
      <c r="N272" s="185" t="s">
        <v>83</v>
      </c>
      <c r="O272" s="167" t="s">
        <v>98</v>
      </c>
      <c r="P272" s="27">
        <v>0</v>
      </c>
      <c r="Q272" s="27">
        <v>0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4"/>
      <c r="B273" s="27" t="str">
        <f>物品!B273</f>
        <v>IF08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6" t="str">
        <f t="shared" si="123"/>
        <v>附魔</v>
      </c>
      <c r="K273" s="166">
        <f t="shared" si="124"/>
        <v>0</v>
      </c>
      <c r="L273" s="27"/>
      <c r="M273" s="167">
        <f>VLOOKUP(LEFT(RIGHT(B273,5),4),物品!B:CU,20,FALSE)</f>
        <v>0</v>
      </c>
      <c r="N273" s="185" t="s">
        <v>83</v>
      </c>
      <c r="O273" s="167" t="s">
        <v>98</v>
      </c>
      <c r="P273" s="27">
        <v>0</v>
      </c>
      <c r="Q273" s="27">
        <v>0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4"/>
      <c r="B274" s="27" t="str">
        <f>物品!B274</f>
        <v>IF09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6" t="str">
        <f t="shared" si="123"/>
        <v>附魔</v>
      </c>
      <c r="K274" s="166">
        <f t="shared" si="124"/>
        <v>0</v>
      </c>
      <c r="L274" s="27"/>
      <c r="M274" s="167">
        <f>VLOOKUP(LEFT(RIGHT(B274,5),4),物品!B:CU,20,FALSE)</f>
        <v>0</v>
      </c>
      <c r="N274" s="185" t="s">
        <v>83</v>
      </c>
      <c r="O274" s="167" t="s">
        <v>98</v>
      </c>
      <c r="P274" s="27">
        <v>0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4"/>
      <c r="B275" s="27" t="str">
        <f>物品!B275</f>
        <v>IF10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6" t="str">
        <f t="shared" si="123"/>
        <v>附魔</v>
      </c>
      <c r="K275" s="166">
        <f t="shared" si="124"/>
        <v>0</v>
      </c>
      <c r="L275" s="27"/>
      <c r="M275" s="167">
        <f>VLOOKUP(LEFT(RIGHT(B275,5),4),物品!B:CU,20,FALSE)</f>
        <v>0</v>
      </c>
      <c r="N275" s="185" t="s">
        <v>83</v>
      </c>
      <c r="O275" s="167" t="s">
        <v>98</v>
      </c>
      <c r="P275" s="27">
        <v>0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4"/>
      <c r="B276" s="27" t="str">
        <f>物品!B276</f>
        <v>IF11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6" t="str">
        <f t="shared" si="123"/>
        <v>附魔</v>
      </c>
      <c r="K276" s="166">
        <f t="shared" si="124"/>
        <v>0</v>
      </c>
      <c r="L276" s="27"/>
      <c r="M276" s="167">
        <f>VLOOKUP(LEFT(RIGHT(B276,5),4),物品!B:CU,20,FALSE)</f>
        <v>0</v>
      </c>
      <c r="N276" s="185" t="s">
        <v>83</v>
      </c>
      <c r="O276" s="167" t="s">
        <v>98</v>
      </c>
      <c r="P276" s="27">
        <v>0</v>
      </c>
      <c r="Q276" s="27">
        <v>0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4"/>
      <c r="B277" s="27" t="str">
        <f>物品!B277</f>
        <v>IF12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6" t="str">
        <f t="shared" si="123"/>
        <v>附魔</v>
      </c>
      <c r="K277" s="166">
        <f t="shared" si="124"/>
        <v>0</v>
      </c>
      <c r="L277" s="27"/>
      <c r="M277" s="167">
        <f>VLOOKUP(LEFT(RIGHT(B277,5),4),物品!B:CU,20,FALSE)</f>
        <v>0</v>
      </c>
      <c r="N277" s="185" t="s">
        <v>83</v>
      </c>
      <c r="O277" s="167" t="s">
        <v>98</v>
      </c>
      <c r="P277" s="27">
        <v>0</v>
      </c>
      <c r="Q277" s="27">
        <v>0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4"/>
      <c r="B278" s="27" t="str">
        <f>物品!B278</f>
        <v>IF13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6" t="str">
        <f t="shared" si="123"/>
        <v>附魔</v>
      </c>
      <c r="K278" s="166">
        <f t="shared" si="124"/>
        <v>0</v>
      </c>
      <c r="L278" s="27"/>
      <c r="M278" s="167">
        <f>VLOOKUP(LEFT(RIGHT(B278,5),4),物品!B:CU,20,FALSE)</f>
        <v>0</v>
      </c>
      <c r="N278" s="185" t="s">
        <v>83</v>
      </c>
      <c r="O278" s="167" t="s">
        <v>98</v>
      </c>
      <c r="P278" s="27">
        <v>0</v>
      </c>
      <c r="Q278" s="27">
        <v>0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4"/>
      <c r="B279" s="27" t="str">
        <f>物品!B279</f>
        <v>IF14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6" t="str">
        <f t="shared" si="123"/>
        <v>附魔</v>
      </c>
      <c r="K279" s="166">
        <f t="shared" si="124"/>
        <v>0</v>
      </c>
      <c r="L279" s="27"/>
      <c r="M279" s="167">
        <f>VLOOKUP(LEFT(RIGHT(B279,5),4),物品!B:CU,20,FALSE)</f>
        <v>0</v>
      </c>
      <c r="N279" s="185" t="s">
        <v>83</v>
      </c>
      <c r="O279" s="167" t="s">
        <v>98</v>
      </c>
      <c r="P279" s="27">
        <v>0</v>
      </c>
      <c r="Q279" s="27">
        <v>0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4"/>
      <c r="B280" s="27" t="str">
        <f>物品!B280</f>
        <v>IF15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6" t="str">
        <f t="shared" si="123"/>
        <v>附魔</v>
      </c>
      <c r="K280" s="166">
        <f t="shared" si="124"/>
        <v>0</v>
      </c>
      <c r="L280" s="27"/>
      <c r="M280" s="167">
        <f>VLOOKUP(LEFT(RIGHT(B280,5),4),物品!B:CU,20,FALSE)</f>
        <v>0</v>
      </c>
      <c r="N280" s="185" t="s">
        <v>83</v>
      </c>
      <c r="O280" s="167" t="s">
        <v>98</v>
      </c>
      <c r="P280" s="27">
        <v>0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4"/>
      <c r="B281" s="27" t="str">
        <f>物品!B281</f>
        <v>IF16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6" t="str">
        <f t="shared" si="123"/>
        <v>附魔</v>
      </c>
      <c r="K281" s="166">
        <f t="shared" si="124"/>
        <v>0</v>
      </c>
      <c r="L281" s="27"/>
      <c r="M281" s="167">
        <f>VLOOKUP(LEFT(RIGHT(B281,5),4),物品!B:CU,20,FALSE)</f>
        <v>0</v>
      </c>
      <c r="N281" s="185" t="s">
        <v>83</v>
      </c>
      <c r="O281" s="167" t="s">
        <v>98</v>
      </c>
      <c r="P281" s="27">
        <v>0</v>
      </c>
      <c r="Q281" s="27">
        <v>0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4"/>
      <c r="B282" s="27" t="str">
        <f>物品!B282</f>
        <v>IF17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6" t="str">
        <f t="shared" si="123"/>
        <v>附魔</v>
      </c>
      <c r="K282" s="166">
        <f t="shared" si="124"/>
        <v>0</v>
      </c>
      <c r="L282" s="27"/>
      <c r="M282" s="167">
        <f>VLOOKUP(LEFT(RIGHT(B282,5),4),物品!B:CU,20,FALSE)</f>
        <v>0</v>
      </c>
      <c r="N282" s="185" t="s">
        <v>83</v>
      </c>
      <c r="O282" s="167" t="s">
        <v>98</v>
      </c>
      <c r="P282" s="27">
        <v>0</v>
      </c>
      <c r="Q282" s="27">
        <v>0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4"/>
      <c r="B283" s="27" t="str">
        <f>物品!B283</f>
        <v>IF18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6" t="str">
        <f t="shared" si="123"/>
        <v>附魔</v>
      </c>
      <c r="K283" s="166">
        <f t="shared" si="124"/>
        <v>0</v>
      </c>
      <c r="L283" s="27"/>
      <c r="M283" s="167">
        <f>VLOOKUP(LEFT(RIGHT(B283,5),4),物品!B:CU,20,FALSE)</f>
        <v>0</v>
      </c>
      <c r="N283" s="185" t="s">
        <v>83</v>
      </c>
      <c r="O283" s="167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4"/>
      <c r="B284" s="27" t="str">
        <f>物品!B284</f>
        <v>IF19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6" t="str">
        <f t="shared" si="123"/>
        <v>附魔</v>
      </c>
      <c r="K284" s="166">
        <f t="shared" si="124"/>
        <v>0</v>
      </c>
      <c r="L284" s="27"/>
      <c r="M284" s="167">
        <f>VLOOKUP(LEFT(RIGHT(B284,5),4),物品!B:CU,20,FALSE)</f>
        <v>0</v>
      </c>
      <c r="N284" s="185" t="s">
        <v>83</v>
      </c>
      <c r="O284" s="167" t="s">
        <v>98</v>
      </c>
      <c r="P284" s="27">
        <v>0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4"/>
      <c r="B285" s="27" t="str">
        <f>物品!B285</f>
        <v>IF20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6" t="str">
        <f t="shared" si="123"/>
        <v>附魔</v>
      </c>
      <c r="K285" s="166">
        <f t="shared" si="124"/>
        <v>0</v>
      </c>
      <c r="L285" s="27"/>
      <c r="M285" s="167">
        <f>VLOOKUP(LEFT(RIGHT(B285,5),4),物品!B:CU,20,FALSE)</f>
        <v>0</v>
      </c>
      <c r="N285" s="185" t="s">
        <v>83</v>
      </c>
      <c r="O285" s="167" t="s">
        <v>98</v>
      </c>
      <c r="P285" s="27">
        <v>0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4"/>
      <c r="B286" s="27" t="str">
        <f>物品!B286</f>
        <v>IF21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6" t="str">
        <f t="shared" si="123"/>
        <v>附魔</v>
      </c>
      <c r="K286" s="166">
        <f t="shared" si="124"/>
        <v>0</v>
      </c>
      <c r="L286" s="27"/>
      <c r="M286" s="167">
        <f>VLOOKUP(LEFT(RIGHT(B286,5),4),物品!B:CU,20,FALSE)</f>
        <v>0</v>
      </c>
      <c r="N286" s="185" t="s">
        <v>83</v>
      </c>
      <c r="O286" s="167" t="s">
        <v>98</v>
      </c>
      <c r="P286" s="27">
        <v>0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4"/>
      <c r="B287" s="27" t="str">
        <f>物品!B287</f>
        <v>IF22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6" t="str">
        <f t="shared" si="123"/>
        <v>附魔</v>
      </c>
      <c r="K287" s="166">
        <f t="shared" si="124"/>
        <v>0</v>
      </c>
      <c r="L287" s="27"/>
      <c r="M287" s="167">
        <f>VLOOKUP(LEFT(RIGHT(B287,5),4),物品!B:CU,20,FALSE)</f>
        <v>0</v>
      </c>
      <c r="N287" s="185" t="s">
        <v>83</v>
      </c>
      <c r="O287" s="167" t="s">
        <v>98</v>
      </c>
      <c r="P287" s="27">
        <v>0</v>
      </c>
      <c r="Q287" s="27">
        <v>0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4"/>
      <c r="B288" s="27" t="str">
        <f>物品!B288</f>
        <v>IF23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6" t="str">
        <f t="shared" si="123"/>
        <v>附魔</v>
      </c>
      <c r="K288" s="166">
        <f t="shared" si="124"/>
        <v>0</v>
      </c>
      <c r="L288" s="27"/>
      <c r="M288" s="167">
        <f>VLOOKUP(LEFT(RIGHT(B288,5),4),物品!B:CU,20,FALSE)</f>
        <v>0</v>
      </c>
      <c r="N288" s="185" t="s">
        <v>83</v>
      </c>
      <c r="O288" s="167" t="s">
        <v>98</v>
      </c>
      <c r="P288" s="27">
        <v>0</v>
      </c>
      <c r="Q288" s="27">
        <v>0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4"/>
      <c r="B289" s="27" t="str">
        <f>物品!B289</f>
        <v>IF24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6" t="str">
        <f t="shared" si="123"/>
        <v>附魔</v>
      </c>
      <c r="K289" s="166">
        <f t="shared" si="124"/>
        <v>0</v>
      </c>
      <c r="L289" s="27"/>
      <c r="M289" s="167">
        <f>VLOOKUP(LEFT(RIGHT(B289,5),4),物品!B:CU,20,FALSE)</f>
        <v>0</v>
      </c>
      <c r="N289" s="185" t="s">
        <v>83</v>
      </c>
      <c r="O289" s="167" t="s">
        <v>98</v>
      </c>
      <c r="P289" s="27">
        <v>0</v>
      </c>
      <c r="Q289" s="27">
        <v>0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4"/>
      <c r="B290" s="27" t="str">
        <f>物品!B290</f>
        <v>IF25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6" t="str">
        <f t="shared" si="123"/>
        <v>附魔</v>
      </c>
      <c r="K290" s="166">
        <f t="shared" si="124"/>
        <v>0</v>
      </c>
      <c r="L290" s="27"/>
      <c r="M290" s="167">
        <f>VLOOKUP(LEFT(RIGHT(B290,5),4),物品!B:CU,20,FALSE)</f>
        <v>0</v>
      </c>
      <c r="N290" s="185" t="s">
        <v>83</v>
      </c>
      <c r="O290" s="167" t="s">
        <v>98</v>
      </c>
      <c r="P290" s="27">
        <v>0</v>
      </c>
      <c r="Q290" s="27">
        <v>0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4"/>
      <c r="B291" s="27" t="str">
        <f>物品!B291</f>
        <v>IF26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6" t="str">
        <f t="shared" si="123"/>
        <v>附魔</v>
      </c>
      <c r="K291" s="166">
        <f t="shared" si="124"/>
        <v>0</v>
      </c>
      <c r="L291" s="27"/>
      <c r="M291" s="167">
        <f>VLOOKUP(LEFT(RIGHT(B291,5),4),物品!B:CU,20,FALSE)</f>
        <v>0</v>
      </c>
      <c r="N291" s="185" t="s">
        <v>83</v>
      </c>
      <c r="O291" s="167" t="s">
        <v>98</v>
      </c>
      <c r="P291" s="27">
        <v>0</v>
      </c>
      <c r="Q291" s="27">
        <v>0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4"/>
      <c r="B292" s="27" t="str">
        <f>物品!B292</f>
        <v>IF27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6" t="str">
        <f t="shared" si="123"/>
        <v>附魔</v>
      </c>
      <c r="K292" s="166">
        <f t="shared" si="124"/>
        <v>0</v>
      </c>
      <c r="L292" s="27"/>
      <c r="M292" s="167">
        <f>VLOOKUP(LEFT(RIGHT(B292,5),4),物品!B:CU,20,FALSE)</f>
        <v>0</v>
      </c>
      <c r="N292" s="185" t="s">
        <v>83</v>
      </c>
      <c r="O292" s="167" t="s">
        <v>98</v>
      </c>
      <c r="P292" s="27">
        <v>0</v>
      </c>
      <c r="Q292" s="27">
        <v>0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4"/>
      <c r="B293" s="27" t="str">
        <f>物品!B293</f>
        <v>IF28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6" t="str">
        <f t="shared" ref="J293:J295" si="125">H293</f>
        <v>附魔</v>
      </c>
      <c r="K293" s="166">
        <f t="shared" ref="K293:K295" si="126">I293</f>
        <v>0</v>
      </c>
      <c r="L293" s="27"/>
      <c r="M293" s="167">
        <f>VLOOKUP(LEFT(RIGHT(B293,5),4),物品!B:CU,20,FALSE)</f>
        <v>0</v>
      </c>
      <c r="N293" s="185" t="s">
        <v>83</v>
      </c>
      <c r="O293" s="167" t="s">
        <v>98</v>
      </c>
      <c r="P293" s="27">
        <v>0</v>
      </c>
      <c r="Q293" s="27">
        <v>0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4"/>
      <c r="B294" s="27" t="str">
        <f>物品!B294</f>
        <v>IF29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6" t="str">
        <f t="shared" si="125"/>
        <v>附魔</v>
      </c>
      <c r="K294" s="166">
        <f t="shared" si="126"/>
        <v>0</v>
      </c>
      <c r="L294" s="27"/>
      <c r="M294" s="167">
        <f>VLOOKUP(LEFT(RIGHT(B294,5),4),物品!B:CU,20,FALSE)</f>
        <v>0</v>
      </c>
      <c r="N294" s="185" t="s">
        <v>83</v>
      </c>
      <c r="O294" s="167" t="s">
        <v>98</v>
      </c>
      <c r="P294" s="27">
        <v>0</v>
      </c>
      <c r="Q294" s="27">
        <v>0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4"/>
      <c r="B295" s="27" t="str">
        <f>物品!B295</f>
        <v>IF30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6" t="str">
        <f t="shared" si="125"/>
        <v>附魔</v>
      </c>
      <c r="K295" s="166">
        <f t="shared" si="126"/>
        <v>0</v>
      </c>
      <c r="L295" s="27"/>
      <c r="M295" s="167">
        <f>VLOOKUP(LEFT(RIGHT(B295,5),4),物品!B:CU,20,FALSE)</f>
        <v>0</v>
      </c>
      <c r="N295" s="185" t="s">
        <v>83</v>
      </c>
      <c r="O295" s="167" t="s">
        <v>98</v>
      </c>
      <c r="P295" s="27">
        <v>0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4"/>
      <c r="B296" s="27" t="str">
        <f>物品!B296</f>
        <v>IF31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6" t="str">
        <f t="shared" ref="J296:J310" si="127">H296</f>
        <v>附魔</v>
      </c>
      <c r="K296" s="166">
        <f t="shared" ref="K296:K310" si="128">I296</f>
        <v>0</v>
      </c>
      <c r="L296" s="27"/>
      <c r="M296" s="167">
        <f>VLOOKUP(LEFT(RIGHT(B296,5),4),物品!B:CU,20,FALSE)</f>
        <v>0</v>
      </c>
      <c r="N296" s="185" t="s">
        <v>83</v>
      </c>
      <c r="O296" s="167" t="s">
        <v>98</v>
      </c>
      <c r="P296" s="27">
        <v>0</v>
      </c>
      <c r="Q296" s="27">
        <v>0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4"/>
      <c r="B297" s="27" t="str">
        <f>物品!B297</f>
        <v>IF32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6" t="str">
        <f t="shared" ref="J297" si="129">H297</f>
        <v>附魔</v>
      </c>
      <c r="K297" s="166">
        <f t="shared" ref="K297" si="130">I297</f>
        <v>0</v>
      </c>
      <c r="L297" s="27"/>
      <c r="M297" s="167">
        <f>VLOOKUP(LEFT(RIGHT(B297,5),4),物品!B:CU,20,FALSE)</f>
        <v>0</v>
      </c>
      <c r="N297" s="185" t="s">
        <v>83</v>
      </c>
      <c r="O297" s="167" t="s">
        <v>98</v>
      </c>
      <c r="P297" s="27">
        <v>0</v>
      </c>
      <c r="Q297" s="27">
        <v>0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4"/>
      <c r="B298" s="27" t="str">
        <f>物品!B298</f>
        <v>IC00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没抽到任何东西</v>
      </c>
      <c r="I298" s="27">
        <f>VLOOKUP(B298,物品!B:CV,99,FALSE)</f>
        <v>0</v>
      </c>
      <c r="J298" s="166" t="str">
        <f t="shared" ref="J298" si="131">H298</f>
        <v>没抽到任何东西</v>
      </c>
      <c r="K298" s="166">
        <f t="shared" ref="K298" si="132">I298</f>
        <v>0</v>
      </c>
      <c r="L298" s="27"/>
      <c r="M298" s="167">
        <f>VLOOKUP(LEFT(RIGHT(B298,5),4),物品!B:CU,20,FALSE)</f>
        <v>0</v>
      </c>
      <c r="N298" s="185" t="s">
        <v>83</v>
      </c>
      <c r="O298" s="167" t="s">
        <v>98</v>
      </c>
      <c r="P298" s="27">
        <v>0</v>
      </c>
      <c r="Q298" s="27">
        <v>0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4"/>
      <c r="B299" s="27" t="str">
        <f>物品!B299</f>
        <v>IC01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玄铁</v>
      </c>
      <c r="I299" s="27">
        <f>VLOOKUP(B299,物品!B:CV,99,FALSE)</f>
        <v>0</v>
      </c>
      <c r="J299" s="166" t="str">
        <f t="shared" si="127"/>
        <v>玄铁</v>
      </c>
      <c r="K299" s="166">
        <f t="shared" si="128"/>
        <v>0</v>
      </c>
      <c r="L299" s="27"/>
      <c r="M299" s="167">
        <f>VLOOKUP(LEFT(RIGHT(B299,5),4),物品!B:CU,20,FALSE)</f>
        <v>0</v>
      </c>
      <c r="N299" s="185" t="s">
        <v>83</v>
      </c>
      <c r="O299" s="167" t="s">
        <v>98</v>
      </c>
      <c r="P299" s="27">
        <v>0</v>
      </c>
      <c r="Q299" s="27">
        <v>0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4"/>
      <c r="B300" s="27" t="str">
        <f>物品!B300</f>
        <v>IC02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杀敌数</v>
      </c>
      <c r="I300" s="27">
        <f>VLOOKUP(B300,物品!B:CV,99,FALSE)</f>
        <v>0</v>
      </c>
      <c r="J300" s="166" t="str">
        <f t="shared" si="127"/>
        <v>杀敌数</v>
      </c>
      <c r="K300" s="166">
        <f t="shared" si="128"/>
        <v>0</v>
      </c>
      <c r="L300" s="27"/>
      <c r="M300" s="167">
        <f>VLOOKUP(LEFT(RIGHT(B300,5),4),物品!B:CU,20,FALSE)</f>
        <v>0</v>
      </c>
      <c r="N300" s="185" t="s">
        <v>83</v>
      </c>
      <c r="O300" s="167" t="s">
        <v>98</v>
      </c>
      <c r="P300" s="27">
        <v>0</v>
      </c>
      <c r="Q300" s="27">
        <v>0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4"/>
      <c r="B301" s="27" t="str">
        <f>物品!B301</f>
        <v>IC03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攻击力低</v>
      </c>
      <c r="I301" s="27">
        <f>VLOOKUP(B301,物品!B:CV,99,FALSE)</f>
        <v>0</v>
      </c>
      <c r="J301" s="166" t="str">
        <f t="shared" si="127"/>
        <v>攻击力低</v>
      </c>
      <c r="K301" s="166">
        <f t="shared" si="128"/>
        <v>0</v>
      </c>
      <c r="L301" s="27"/>
      <c r="M301" s="167">
        <f>VLOOKUP(LEFT(RIGHT(B301,5),4),物品!B:CU,20,FALSE)</f>
        <v>0</v>
      </c>
      <c r="N301" s="185" t="s">
        <v>83</v>
      </c>
      <c r="O301" s="167" t="s">
        <v>98</v>
      </c>
      <c r="P301" s="27">
        <v>0</v>
      </c>
      <c r="Q301" s="27">
        <v>0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4"/>
      <c r="B302" s="27" t="str">
        <f>物品!B302</f>
        <v>IC04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攻击力中</v>
      </c>
      <c r="I302" s="27">
        <f>VLOOKUP(B302,物品!B:CV,99,FALSE)</f>
        <v>0</v>
      </c>
      <c r="J302" s="166" t="str">
        <f t="shared" si="127"/>
        <v>攻击力中</v>
      </c>
      <c r="K302" s="166">
        <f t="shared" si="128"/>
        <v>0</v>
      </c>
      <c r="L302" s="27"/>
      <c r="M302" s="167">
        <f>VLOOKUP(LEFT(RIGHT(B302,5),4),物品!B:CU,20,FALSE)</f>
        <v>0</v>
      </c>
      <c r="N302" s="185" t="s">
        <v>83</v>
      </c>
      <c r="O302" s="167" t="s">
        <v>98</v>
      </c>
      <c r="P302" s="27">
        <v>0</v>
      </c>
      <c r="Q302" s="27">
        <v>0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4"/>
      <c r="B303" s="27" t="str">
        <f>物品!B303</f>
        <v>IC05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攻击力高</v>
      </c>
      <c r="I303" s="27">
        <f>VLOOKUP(B303,物品!B:CV,99,FALSE)</f>
        <v>0</v>
      </c>
      <c r="J303" s="166" t="str">
        <f t="shared" si="127"/>
        <v>攻击力高</v>
      </c>
      <c r="K303" s="166">
        <f t="shared" si="128"/>
        <v>0</v>
      </c>
      <c r="L303" s="27"/>
      <c r="M303" s="167">
        <f>VLOOKUP(LEFT(RIGHT(B303,5),4),物品!B:CU,20,FALSE)</f>
        <v>0</v>
      </c>
      <c r="N303" s="185" t="s">
        <v>83</v>
      </c>
      <c r="O303" s="167" t="s">
        <v>98</v>
      </c>
      <c r="P303" s="27">
        <v>0</v>
      </c>
      <c r="Q303" s="27">
        <v>0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4"/>
      <c r="B304" s="27" t="str">
        <f>物品!B304</f>
        <v>IC06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生命值低</v>
      </c>
      <c r="I304" s="27">
        <f>VLOOKUP(B304,物品!B:CV,99,FALSE)</f>
        <v>0</v>
      </c>
      <c r="J304" s="166" t="str">
        <f t="shared" si="127"/>
        <v>生命值低</v>
      </c>
      <c r="K304" s="166">
        <f t="shared" si="128"/>
        <v>0</v>
      </c>
      <c r="L304" s="27"/>
      <c r="M304" s="167">
        <f>VLOOKUP(LEFT(RIGHT(B304,5),4),物品!B:CU,20,FALSE)</f>
        <v>0</v>
      </c>
      <c r="N304" s="185" t="s">
        <v>83</v>
      </c>
      <c r="O304" s="167" t="s">
        <v>98</v>
      </c>
      <c r="P304" s="27">
        <v>0</v>
      </c>
      <c r="Q304" s="27">
        <v>0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4"/>
      <c r="B305" s="27" t="str">
        <f>物品!B305</f>
        <v>IC07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生命值中</v>
      </c>
      <c r="I305" s="27">
        <f>VLOOKUP(B305,物品!B:CV,99,FALSE)</f>
        <v>0</v>
      </c>
      <c r="J305" s="166" t="str">
        <f t="shared" si="127"/>
        <v>生命值中</v>
      </c>
      <c r="K305" s="166">
        <f t="shared" si="128"/>
        <v>0</v>
      </c>
      <c r="L305" s="27"/>
      <c r="M305" s="167">
        <f>VLOOKUP(LEFT(RIGHT(B305,5),4),物品!B:CU,20,FALSE)</f>
        <v>0</v>
      </c>
      <c r="N305" s="185" t="s">
        <v>83</v>
      </c>
      <c r="O305" s="167" t="s">
        <v>98</v>
      </c>
      <c r="P305" s="27">
        <v>0</v>
      </c>
      <c r="Q305" s="27">
        <v>0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4"/>
      <c r="B306" s="27" t="str">
        <f>物品!B306</f>
        <v>IC08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生命值高</v>
      </c>
      <c r="I306" s="27">
        <f>VLOOKUP(B306,物品!B:CV,99,FALSE)</f>
        <v>0</v>
      </c>
      <c r="J306" s="166" t="str">
        <f t="shared" si="127"/>
        <v>生命值高</v>
      </c>
      <c r="K306" s="166">
        <f t="shared" si="128"/>
        <v>0</v>
      </c>
      <c r="L306" s="27"/>
      <c r="M306" s="167">
        <f>VLOOKUP(LEFT(RIGHT(B306,5),4),物品!B:CU,20,FALSE)</f>
        <v>0</v>
      </c>
      <c r="N306" s="185" t="s">
        <v>83</v>
      </c>
      <c r="O306" s="167" t="s">
        <v>98</v>
      </c>
      <c r="P306" s="27">
        <v>0</v>
      </c>
      <c r="Q306" s="27">
        <v>0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4"/>
      <c r="B307" s="27" t="str">
        <f>物品!B307</f>
        <v>IC09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业力低</v>
      </c>
      <c r="I307" s="27">
        <f>VLOOKUP(B307,物品!B:CV,99,FALSE)</f>
        <v>0</v>
      </c>
      <c r="J307" s="166" t="str">
        <f t="shared" si="127"/>
        <v>业力低</v>
      </c>
      <c r="K307" s="166">
        <f t="shared" si="128"/>
        <v>0</v>
      </c>
      <c r="L307" s="27"/>
      <c r="M307" s="167">
        <f>VLOOKUP(LEFT(RIGHT(B307,5),4),物品!B:CU,20,FALSE)</f>
        <v>0</v>
      </c>
      <c r="N307" s="185" t="s">
        <v>83</v>
      </c>
      <c r="O307" s="167" t="s">
        <v>98</v>
      </c>
      <c r="P307" s="27">
        <v>0</v>
      </c>
      <c r="Q307" s="27">
        <v>0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4"/>
      <c r="B308" s="27" t="str">
        <f>物品!B308</f>
        <v>IC10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业力中</v>
      </c>
      <c r="I308" s="27">
        <f>VLOOKUP(B308,物品!B:CV,99,FALSE)</f>
        <v>0</v>
      </c>
      <c r="J308" s="166" t="str">
        <f t="shared" si="127"/>
        <v>业力中</v>
      </c>
      <c r="K308" s="166">
        <f t="shared" si="128"/>
        <v>0</v>
      </c>
      <c r="L308" s="27"/>
      <c r="M308" s="167">
        <f>VLOOKUP(LEFT(RIGHT(B308,5),4),物品!B:CU,20,FALSE)</f>
        <v>0</v>
      </c>
      <c r="N308" s="185" t="s">
        <v>83</v>
      </c>
      <c r="O308" s="167" t="s">
        <v>98</v>
      </c>
      <c r="P308" s="27">
        <v>0</v>
      </c>
      <c r="Q308" s="27">
        <v>0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4"/>
      <c r="B309" s="27" t="str">
        <f>物品!B309</f>
        <v>IC11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业力高</v>
      </c>
      <c r="I309" s="27">
        <f>VLOOKUP(B309,物品!B:CV,99,FALSE)</f>
        <v>0</v>
      </c>
      <c r="J309" s="166" t="str">
        <f t="shared" si="127"/>
        <v>业力高</v>
      </c>
      <c r="K309" s="166">
        <f t="shared" si="128"/>
        <v>0</v>
      </c>
      <c r="L309" s="27"/>
      <c r="M309" s="167">
        <f>VLOOKUP(LEFT(RIGHT(B309,5),4),物品!B:CU,20,FALSE)</f>
        <v>0</v>
      </c>
      <c r="N309" s="185" t="s">
        <v>83</v>
      </c>
      <c r="O309" s="167" t="s">
        <v>98</v>
      </c>
      <c r="P309" s="27">
        <v>0</v>
      </c>
      <c r="Q309" s="27">
        <v>0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 ht="15">
      <c r="A310" s="164"/>
      <c r="B310" s="27" t="str">
        <f>物品!B310</f>
        <v>IK01</v>
      </c>
      <c r="C310" s="27" t="s">
        <v>41</v>
      </c>
      <c r="D310" s="27" t="s">
        <v>81</v>
      </c>
      <c r="E310" s="27" t="s">
        <v>82</v>
      </c>
      <c r="F310" s="27"/>
      <c r="G310" s="27"/>
      <c r="H310" s="27" t="str">
        <f>VLOOKUP(LEFT(RIGHT(B310,5),4),物品!B:CU,2,FALSE)</f>
        <v>|CffBF00FF【稀有】白虎|r</v>
      </c>
      <c r="I310" s="27" t="str">
        <f>VLOOKUP(B310,物品!B:CV,99,FALSE)</f>
        <v>致命倍率|Cffffc926+150%|n|n|r|Cffff00bf【白虎】|r+|Cffff00bf【白虎】|r=|Cffffc926【神威虎爪】|n|n|r|Cff00ff7f点击穿戴或脱卸。|r</v>
      </c>
      <c r="J310" s="166" t="str">
        <f t="shared" si="127"/>
        <v>|CffBF00FF【稀有】白虎|r</v>
      </c>
      <c r="K310" s="166" t="str">
        <f t="shared" si="128"/>
        <v>致命倍率|Cffffc926+150%|n|n|r|Cffff00bf【白虎】|r+|Cffff00bf【白虎】|r=|Cffffc926【神威虎爪】|n|n|r|Cff00ff7f点击穿戴或脱卸。|r</v>
      </c>
      <c r="L310" s="27"/>
      <c r="M310" s="167" t="str">
        <f>VLOOKUP(LEFT(RIGHT(B310,5),4),物品!B:CU,20,FALSE)</f>
        <v>ReplaceableTextures\\CommandButtons\\BTNSST01.blp</v>
      </c>
      <c r="N310" s="185">
        <v>0.5</v>
      </c>
      <c r="O310" s="167" t="s">
        <v>108</v>
      </c>
      <c r="P310" s="27">
        <v>0</v>
      </c>
      <c r="Q310" s="27">
        <v>0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168" t="s">
        <v>103</v>
      </c>
      <c r="X310" s="27">
        <v>0</v>
      </c>
      <c r="Y310" s="185" t="s">
        <v>83</v>
      </c>
      <c r="Z310" s="27">
        <v>0</v>
      </c>
      <c r="AA310" s="27">
        <v>0</v>
      </c>
      <c r="AB310" s="27">
        <v>5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/>
      <c r="AJ310" s="27"/>
      <c r="AK310" s="27">
        <v>1</v>
      </c>
      <c r="AL310" s="27">
        <v>1</v>
      </c>
      <c r="AM310" s="185" t="s">
        <v>83</v>
      </c>
      <c r="AN310" s="27">
        <v>0</v>
      </c>
      <c r="AO310" s="27">
        <v>0</v>
      </c>
      <c r="AP310" s="27">
        <v>1</v>
      </c>
    </row>
    <row r="311" spans="1:42" ht="15">
      <c r="A311" s="164"/>
      <c r="B311" s="27" t="str">
        <f>物品!B311</f>
        <v>IK02</v>
      </c>
      <c r="C311" s="27" t="s">
        <v>41</v>
      </c>
      <c r="D311" s="27" t="s">
        <v>81</v>
      </c>
      <c r="E311" s="27" t="s">
        <v>82</v>
      </c>
      <c r="F311" s="27"/>
      <c r="G311" s="27"/>
      <c r="H311" s="27" t="str">
        <f>VLOOKUP(LEFT(RIGHT(B311,5),4),物品!B:CU,2,FALSE)</f>
        <v>|CffBF00FF【稀有】玄武|r</v>
      </c>
      <c r="I311" s="27" t="str">
        <f>VLOOKUP(B311,物品!B:CV,99,FALSE)</f>
        <v>最大生命|Cffffc926+10%|n|n|r|Cffff00bf【玄武】|r+|Cffff00bf【玄武】|r=|Cffffc926【佛陀舍利】|n|n|r|Cff00ff7f点击穿戴或脱卸。|r</v>
      </c>
      <c r="J311" s="166" t="str">
        <f t="shared" ref="J311:J338" si="133">H311</f>
        <v>|CffBF00FF【稀有】玄武|r</v>
      </c>
      <c r="K311" s="166" t="str">
        <f t="shared" ref="K311:K338" si="134">I311</f>
        <v>最大生命|Cffffc926+10%|n|n|r|Cffff00bf【玄武】|r+|Cffff00bf【玄武】|r=|Cffffc926【佛陀舍利】|n|n|r|Cff00ff7f点击穿戴或脱卸。|r</v>
      </c>
      <c r="L311" s="27"/>
      <c r="M311" s="167" t="str">
        <f>VLOOKUP(LEFT(RIGHT(B311,5),4),物品!B:CU,20,FALSE)</f>
        <v>ReplaceableTextures\\CommandButtons\\BTNSST02.blp</v>
      </c>
      <c r="N311" s="185">
        <v>0.5</v>
      </c>
      <c r="O311" s="167" t="s">
        <v>108</v>
      </c>
      <c r="P311" s="27">
        <v>0</v>
      </c>
      <c r="Q311" s="27">
        <v>0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168" t="s">
        <v>103</v>
      </c>
      <c r="X311" s="27">
        <v>0</v>
      </c>
      <c r="Y311" s="185" t="s">
        <v>83</v>
      </c>
      <c r="Z311" s="27">
        <v>0</v>
      </c>
      <c r="AA311" s="27">
        <v>0</v>
      </c>
      <c r="AB311" s="27">
        <v>5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/>
      <c r="AJ311" s="27"/>
      <c r="AK311" s="27">
        <v>1</v>
      </c>
      <c r="AL311" s="27">
        <v>1</v>
      </c>
      <c r="AM311" s="185" t="s">
        <v>83</v>
      </c>
      <c r="AN311" s="27">
        <v>0</v>
      </c>
      <c r="AO311" s="27">
        <v>0</v>
      </c>
      <c r="AP311" s="27">
        <v>1</v>
      </c>
    </row>
    <row r="312" spans="1:42" ht="15">
      <c r="A312" s="164"/>
      <c r="B312" s="27" t="str">
        <f>物品!B312</f>
        <v>IK03</v>
      </c>
      <c r="C312" s="27" t="s">
        <v>41</v>
      </c>
      <c r="D312" s="27" t="s">
        <v>81</v>
      </c>
      <c r="E312" s="27" t="s">
        <v>82</v>
      </c>
      <c r="F312" s="27"/>
      <c r="G312" s="27"/>
      <c r="H312" s="27" t="str">
        <f>VLOOKUP(LEFT(RIGHT(B312,5),4),物品!B:CU,2,FALSE)</f>
        <v>|CffBF00FF【稀有】帝魄|r</v>
      </c>
      <c r="I312" s="27" t="str">
        <f>VLOOKUP(B312,物品!B:CV,99,FALSE)</f>
        <v>道兵伤害|Cffffc926+30%|n|n|r|Cffff00bf【帝魄】|r+|Cffff00bf【帝魄】|r=|Cffffc926【昊天帝玉】|n|n|r|Cff00ff7f点击穿戴或脱卸。|r</v>
      </c>
      <c r="J312" s="166" t="str">
        <f t="shared" si="133"/>
        <v>|CffBF00FF【稀有】帝魄|r</v>
      </c>
      <c r="K312" s="166" t="str">
        <f t="shared" si="134"/>
        <v>道兵伤害|Cffffc926+30%|n|n|r|Cffff00bf【帝魄】|r+|Cffff00bf【帝魄】|r=|Cffffc926【昊天帝玉】|n|n|r|Cff00ff7f点击穿戴或脱卸。|r</v>
      </c>
      <c r="L312" s="27"/>
      <c r="M312" s="167" t="str">
        <f>VLOOKUP(LEFT(RIGHT(B312,5),4),物品!B:CU,20,FALSE)</f>
        <v>ReplaceableTextures\\CommandButtons\\BTNSST03.blp</v>
      </c>
      <c r="N312" s="185">
        <v>0.5</v>
      </c>
      <c r="O312" s="167" t="s">
        <v>108</v>
      </c>
      <c r="P312" s="27">
        <v>0</v>
      </c>
      <c r="Q312" s="27">
        <v>0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168" t="s">
        <v>103</v>
      </c>
      <c r="X312" s="27">
        <v>0</v>
      </c>
      <c r="Y312" s="185" t="s">
        <v>83</v>
      </c>
      <c r="Z312" s="27">
        <v>0</v>
      </c>
      <c r="AA312" s="27">
        <v>0</v>
      </c>
      <c r="AB312" s="27">
        <v>5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/>
      <c r="AJ312" s="27"/>
      <c r="AK312" s="27">
        <v>1</v>
      </c>
      <c r="AL312" s="27">
        <v>1</v>
      </c>
      <c r="AM312" s="185" t="s">
        <v>83</v>
      </c>
      <c r="AN312" s="27">
        <v>0</v>
      </c>
      <c r="AO312" s="27">
        <v>0</v>
      </c>
      <c r="AP312" s="27">
        <v>1</v>
      </c>
    </row>
    <row r="313" spans="1:42" ht="15">
      <c r="A313" s="164"/>
      <c r="B313" s="27" t="str">
        <f>物品!B313</f>
        <v>IK04</v>
      </c>
      <c r="C313" s="27" t="s">
        <v>41</v>
      </c>
      <c r="D313" s="27" t="s">
        <v>81</v>
      </c>
      <c r="E313" s="27" t="s">
        <v>82</v>
      </c>
      <c r="F313" s="27"/>
      <c r="G313" s="27"/>
      <c r="H313" s="27" t="str">
        <f>VLOOKUP(LEFT(RIGHT(B313,5),4),物品!B:CU,2,FALSE)</f>
        <v>|CffBF00FF【稀有】青龙|r</v>
      </c>
      <c r="I313" s="27" t="str">
        <f>VLOOKUP(B313,物品!B:CV,99,FALSE)</f>
        <v>攻击|Cffffc926+30000|r，攻击|Cffffc926+6%|n|n|r|Cffff00bf【青龙】|r+|Cffff00bf【青龙】|r=|Cffffc926【应龙珠】|n|n|r|Cff00ff7f点击穿戴或脱卸。|r</v>
      </c>
      <c r="J313" s="166" t="str">
        <f t="shared" si="133"/>
        <v>|CffBF00FF【稀有】青龙|r</v>
      </c>
      <c r="K313" s="166" t="str">
        <f t="shared" si="134"/>
        <v>攻击|Cffffc926+30000|r，攻击|Cffffc926+6%|n|n|r|Cffff00bf【青龙】|r+|Cffff00bf【青龙】|r=|Cffffc926【应龙珠】|n|n|r|Cff00ff7f点击穿戴或脱卸。|r</v>
      </c>
      <c r="L313" s="27"/>
      <c r="M313" s="167" t="str">
        <f>VLOOKUP(LEFT(RIGHT(B313,5),4),物品!B:CU,20,FALSE)</f>
        <v>ReplaceableTextures\\CommandButtons\\BTNSST04.blp</v>
      </c>
      <c r="N313" s="185">
        <v>0.5</v>
      </c>
      <c r="O313" s="167" t="s">
        <v>108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168" t="s">
        <v>103</v>
      </c>
      <c r="X313" s="27">
        <v>0</v>
      </c>
      <c r="Y313" s="185" t="s">
        <v>83</v>
      </c>
      <c r="Z313" s="27">
        <v>0</v>
      </c>
      <c r="AA313" s="27">
        <v>0</v>
      </c>
      <c r="AB313" s="27">
        <v>5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/>
      <c r="AJ313" s="27"/>
      <c r="AK313" s="27">
        <v>1</v>
      </c>
      <c r="AL313" s="27">
        <v>1</v>
      </c>
      <c r="AM313" s="185" t="s">
        <v>83</v>
      </c>
      <c r="AN313" s="27">
        <v>0</v>
      </c>
      <c r="AO313" s="27">
        <v>0</v>
      </c>
      <c r="AP313" s="27">
        <v>1</v>
      </c>
    </row>
    <row r="314" spans="1:42" ht="15">
      <c r="A314" s="164"/>
      <c r="B314" s="27" t="str">
        <f>物品!B314</f>
        <v>IK05</v>
      </c>
      <c r="C314" s="27" t="s">
        <v>41</v>
      </c>
      <c r="D314" s="27" t="s">
        <v>81</v>
      </c>
      <c r="E314" s="27" t="s">
        <v>82</v>
      </c>
      <c r="F314" s="27"/>
      <c r="G314" s="27"/>
      <c r="H314" s="27" t="str">
        <f>VLOOKUP(LEFT(RIGHT(B314,5),4),物品!B:CU,2,FALSE)</f>
        <v>|CffBF00FF【稀有】白泽|r</v>
      </c>
      <c r="I314" s="27" t="str">
        <f>VLOOKUP(B314,物品!B:CV,99,FALSE)</f>
        <v>护甲穿透|Cffffc926+80|n|n|r|Cffff00bf【白泽】|r+|Cffff00bf【白泽】|r=|Cffffc926【白泽之灵】|n|n|r|Cff00ff7f点击穿戴或脱卸。|r</v>
      </c>
      <c r="J314" s="166" t="str">
        <f t="shared" si="133"/>
        <v>|CffBF00FF【稀有】白泽|r</v>
      </c>
      <c r="K314" s="166" t="str">
        <f t="shared" si="134"/>
        <v>护甲穿透|Cffffc926+80|n|n|r|Cffff00bf【白泽】|r+|Cffff00bf【白泽】|r=|Cffffc926【白泽之灵】|n|n|r|Cff00ff7f点击穿戴或脱卸。|r</v>
      </c>
      <c r="L314" s="27"/>
      <c r="M314" s="167" t="str">
        <f>VLOOKUP(LEFT(RIGHT(B314,5),4),物品!B:CU,20,FALSE)</f>
        <v>ReplaceableTextures\\CommandButtons\\BTNSST05.blp</v>
      </c>
      <c r="N314" s="185">
        <v>0.5</v>
      </c>
      <c r="O314" s="167" t="s">
        <v>108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168" t="s">
        <v>103</v>
      </c>
      <c r="X314" s="27">
        <v>0</v>
      </c>
      <c r="Y314" s="185" t="s">
        <v>83</v>
      </c>
      <c r="Z314" s="27">
        <v>0</v>
      </c>
      <c r="AA314" s="27">
        <v>0</v>
      </c>
      <c r="AB314" s="27">
        <v>5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/>
      <c r="AJ314" s="27"/>
      <c r="AK314" s="27">
        <v>1</v>
      </c>
      <c r="AL314" s="27">
        <v>1</v>
      </c>
      <c r="AM314" s="185" t="s">
        <v>83</v>
      </c>
      <c r="AN314" s="27">
        <v>0</v>
      </c>
      <c r="AO314" s="27">
        <v>0</v>
      </c>
      <c r="AP314" s="27">
        <v>1</v>
      </c>
    </row>
    <row r="315" spans="1:42" ht="15">
      <c r="A315" s="164"/>
      <c r="B315" s="27" t="str">
        <f>物品!B315</f>
        <v>IK06</v>
      </c>
      <c r="C315" s="27" t="s">
        <v>41</v>
      </c>
      <c r="D315" s="27" t="s">
        <v>81</v>
      </c>
      <c r="E315" s="27" t="s">
        <v>82</v>
      </c>
      <c r="F315" s="27"/>
      <c r="G315" s="27"/>
      <c r="H315" s="27" t="str">
        <f>VLOOKUP(LEFT(RIGHT(B315,5),4),物品!B:CU,2,FALSE)</f>
        <v>|CffBF00FF【稀有】麒麟|r</v>
      </c>
      <c r="I315" s="27" t="str">
        <f>VLOOKUP(B315,物品!B:CV,99,FALSE)</f>
        <v>暴击伤害|Cffffc926+30%|n|n|r|Cffff00bf【麒麟】|r+|Cffff00bf【麒麟】|r=|Cffffc926【麒麟心】|n|n|r|Cff00ff7f点击穿戴或脱卸。|r</v>
      </c>
      <c r="J315" s="166" t="str">
        <f t="shared" si="133"/>
        <v>|CffBF00FF【稀有】麒麟|r</v>
      </c>
      <c r="K315" s="166" t="str">
        <f t="shared" si="134"/>
        <v>暴击伤害|Cffffc926+30%|n|n|r|Cffff00bf【麒麟】|r+|Cffff00bf【麒麟】|r=|Cffffc926【麒麟心】|n|n|r|Cff00ff7f点击穿戴或脱卸。|r</v>
      </c>
      <c r="L315" s="27"/>
      <c r="M315" s="167" t="str">
        <f>VLOOKUP(LEFT(RIGHT(B315,5),4),物品!B:CU,20,FALSE)</f>
        <v>ReplaceableTextures\\CommandButtons\\BTNSST06.blp</v>
      </c>
      <c r="N315" s="185">
        <v>0.5</v>
      </c>
      <c r="O315" s="167" t="s">
        <v>108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168" t="s">
        <v>103</v>
      </c>
      <c r="X315" s="27">
        <v>0</v>
      </c>
      <c r="Y315" s="185" t="s">
        <v>83</v>
      </c>
      <c r="Z315" s="27">
        <v>0</v>
      </c>
      <c r="AA315" s="27">
        <v>0</v>
      </c>
      <c r="AB315" s="27">
        <v>5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/>
      <c r="AJ315" s="27"/>
      <c r="AK315" s="27">
        <v>1</v>
      </c>
      <c r="AL315" s="27">
        <v>1</v>
      </c>
      <c r="AM315" s="185" t="s">
        <v>83</v>
      </c>
      <c r="AN315" s="27">
        <v>0</v>
      </c>
      <c r="AO315" s="27">
        <v>0</v>
      </c>
      <c r="AP315" s="27">
        <v>1</v>
      </c>
    </row>
    <row r="316" spans="1:42" ht="15">
      <c r="A316" s="164"/>
      <c r="B316" s="27" t="str">
        <f>物品!B316</f>
        <v>IK07</v>
      </c>
      <c r="C316" s="27" t="s">
        <v>41</v>
      </c>
      <c r="D316" s="27" t="s">
        <v>81</v>
      </c>
      <c r="E316" s="27" t="s">
        <v>82</v>
      </c>
      <c r="F316" s="27"/>
      <c r="G316" s="27"/>
      <c r="H316" s="27" t="str">
        <f>VLOOKUP(LEFT(RIGHT(B316,5),4),物品!B:CU,2,FALSE)</f>
        <v>|CffBF00FF【稀有】腾蛇|r</v>
      </c>
      <c r="I316" s="27" t="str">
        <f>VLOOKUP(B316,物品!B:CV,99,FALSE)</f>
        <v>护甲|Cffffc926+60|n|n|r|Cffff00bf【腾蛇】|r+|Cffff00bf【腾蛇】|r=|Cffffc926【腾蛇之牙】|n|n|r|Cff00ff7f点击穿戴或脱卸。|r</v>
      </c>
      <c r="J316" s="166" t="str">
        <f t="shared" si="133"/>
        <v>|CffBF00FF【稀有】腾蛇|r</v>
      </c>
      <c r="K316" s="166" t="str">
        <f t="shared" si="134"/>
        <v>护甲|Cffffc926+60|n|n|r|Cffff00bf【腾蛇】|r+|Cffff00bf【腾蛇】|r=|Cffffc926【腾蛇之牙】|n|n|r|Cff00ff7f点击穿戴或脱卸。|r</v>
      </c>
      <c r="L316" s="27"/>
      <c r="M316" s="167" t="str">
        <f>VLOOKUP(LEFT(RIGHT(B316,5),4),物品!B:CU,20,FALSE)</f>
        <v>ReplaceableTextures\\CommandButtons\\BTNSST07.blp</v>
      </c>
      <c r="N316" s="185">
        <v>0.5</v>
      </c>
      <c r="O316" s="167" t="s">
        <v>108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168" t="s">
        <v>103</v>
      </c>
      <c r="X316" s="27">
        <v>0</v>
      </c>
      <c r="Y316" s="185" t="s">
        <v>83</v>
      </c>
      <c r="Z316" s="27">
        <v>0</v>
      </c>
      <c r="AA316" s="27">
        <v>0</v>
      </c>
      <c r="AB316" s="27">
        <v>5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/>
      <c r="AJ316" s="27"/>
      <c r="AK316" s="27">
        <v>1</v>
      </c>
      <c r="AL316" s="27">
        <v>1</v>
      </c>
      <c r="AM316" s="185" t="s">
        <v>83</v>
      </c>
      <c r="AN316" s="27">
        <v>0</v>
      </c>
      <c r="AO316" s="27">
        <v>0</v>
      </c>
      <c r="AP316" s="27">
        <v>1</v>
      </c>
    </row>
    <row r="317" spans="1:42" ht="15">
      <c r="A317" s="164"/>
      <c r="B317" s="27" t="str">
        <f>物品!B317</f>
        <v>IK08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|CffBF00FF【稀有】朱雀|r</v>
      </c>
      <c r="I317" s="27" t="str">
        <f>VLOOKUP(B317,物品!B:CV,99,FALSE)</f>
        <v>业力|Cffffc926+30000|r，业力|Cffffc926+6%|n|n|r|Cffff00bf【朱雀】|r+|Cffff00bf【朱雀】|r=|Cffffc926【悟道碑石】|n|n|r|Cff00ff7f点击穿戴或脱卸。|r</v>
      </c>
      <c r="J317" s="166" t="str">
        <f t="shared" si="133"/>
        <v>|CffBF00FF【稀有】朱雀|r</v>
      </c>
      <c r="K317" s="166" t="str">
        <f t="shared" si="134"/>
        <v>业力|Cffffc926+30000|r，业力|Cffffc926+6%|n|n|r|Cffff00bf【朱雀】|r+|Cffff00bf【朱雀】|r=|Cffffc926【悟道碑石】|n|n|r|Cff00ff7f点击穿戴或脱卸。|r</v>
      </c>
      <c r="L317" s="27"/>
      <c r="M317" s="167" t="str">
        <f>VLOOKUP(LEFT(RIGHT(B317,5),4),物品!B:CU,20,FALSE)</f>
        <v>ReplaceableTextures\\CommandButtons\\BTNSST08.blp</v>
      </c>
      <c r="N317" s="185">
        <v>0.5</v>
      </c>
      <c r="O317" s="167" t="s">
        <v>108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168" t="s">
        <v>103</v>
      </c>
      <c r="X317" s="27">
        <v>0</v>
      </c>
      <c r="Y317" s="185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/>
      <c r="AJ317" s="27"/>
      <c r="AK317" s="27">
        <v>1</v>
      </c>
      <c r="AL317" s="27">
        <v>1</v>
      </c>
      <c r="AM317" s="185" t="s">
        <v>83</v>
      </c>
      <c r="AN317" s="27">
        <v>0</v>
      </c>
      <c r="AO317" s="27">
        <v>0</v>
      </c>
      <c r="AP317" s="27">
        <v>1</v>
      </c>
    </row>
    <row r="318" spans="1:42" ht="15">
      <c r="A318" s="164"/>
      <c r="B318" s="27" t="str">
        <f>物品!B318</f>
        <v>IK1A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|CffFFD24D【史诗】神威虎爪|r</v>
      </c>
      <c r="I318" s="27" t="str">
        <f>VLOOKUP(B318,物品!B:CV,99,FALSE)</f>
        <v>致命倍率|Cffffc926+300%|n|n|r|Cffaaaaaa○刻印槽 【空】|r|n|n|Cff00ff7f点击穿戴或脱卸。|r</v>
      </c>
      <c r="J318" s="166" t="str">
        <f t="shared" si="133"/>
        <v>|CffFFD24D【史诗】神威虎爪|r</v>
      </c>
      <c r="K318" s="166" t="str">
        <f t="shared" si="134"/>
        <v>致命倍率|Cffffc926+300%|n|n|r|Cffaaaaaa○刻印槽 【空】|r|n|n|Cff00ff7f点击穿戴或脱卸。|r</v>
      </c>
      <c r="L318" s="27"/>
      <c r="M318" s="167" t="str">
        <f>VLOOKUP(LEFT(RIGHT(B318,5),4),物品!B:CU,20,FALSE)</f>
        <v>ReplaceableTextures\\CommandButtons\\BTNSST09.blp</v>
      </c>
      <c r="N318" s="185">
        <v>0.5</v>
      </c>
      <c r="O318" s="167" t="s">
        <v>108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168" t="s">
        <v>103</v>
      </c>
      <c r="X318" s="27">
        <v>0</v>
      </c>
      <c r="Y318" s="185" t="s">
        <v>83</v>
      </c>
      <c r="Z318" s="27">
        <v>0</v>
      </c>
      <c r="AA318" s="27">
        <v>0</v>
      </c>
      <c r="AB318" s="27">
        <v>10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/>
      <c r="AJ318" s="27"/>
      <c r="AK318" s="27">
        <v>1</v>
      </c>
      <c r="AL318" s="27">
        <v>1</v>
      </c>
      <c r="AM318" s="185" t="s">
        <v>83</v>
      </c>
      <c r="AN318" s="27">
        <v>0</v>
      </c>
      <c r="AO318" s="27">
        <v>0</v>
      </c>
      <c r="AP318" s="27">
        <v>1</v>
      </c>
    </row>
    <row r="319" spans="1:42" ht="15">
      <c r="A319" s="164"/>
      <c r="B319" s="27" t="str">
        <f>物品!B319</f>
        <v>IK1B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|CffFFD24D【史诗】神威虎爪|r</v>
      </c>
      <c r="I319" s="27" t="str">
        <f>VLOOKUP(B319,物品!B:CV,99,FALSE)</f>
        <v>致命倍率|Cffffc926+300%|n|n|r|Cffaaaaaa○|CffFFD24D金之符文+1|r|r|n|n|Cff00ff7f点击穿戴或脱卸。|r</v>
      </c>
      <c r="J319" s="166" t="str">
        <f t="shared" si="133"/>
        <v>|CffFFD24D【史诗】神威虎爪|r</v>
      </c>
      <c r="K319" s="166" t="str">
        <f t="shared" si="134"/>
        <v>致命倍率|Cffffc926+300%|n|n|r|Cffaaaaaa○|CffFFD24D金之符文+1|r|r|n|n|Cff00ff7f点击穿戴或脱卸。|r</v>
      </c>
      <c r="L319" s="27"/>
      <c r="M319" s="167" t="str">
        <f>VLOOKUP(LEFT(RIGHT(B319,5),4),物品!B:CU,20,FALSE)</f>
        <v>ReplaceableTextures\\CommandButtons\\BTNSST09.blp</v>
      </c>
      <c r="N319" s="185">
        <v>0.5</v>
      </c>
      <c r="O319" s="167" t="s">
        <v>108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168" t="s">
        <v>103</v>
      </c>
      <c r="X319" s="27">
        <v>0</v>
      </c>
      <c r="Y319" s="185" t="s">
        <v>83</v>
      </c>
      <c r="Z319" s="27">
        <v>0</v>
      </c>
      <c r="AA319" s="27">
        <v>0</v>
      </c>
      <c r="AB319" s="27">
        <v>10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/>
      <c r="AJ319" s="27"/>
      <c r="AK319" s="27">
        <v>1</v>
      </c>
      <c r="AL319" s="27">
        <v>1</v>
      </c>
      <c r="AM319" s="185" t="s">
        <v>83</v>
      </c>
      <c r="AN319" s="27">
        <v>0</v>
      </c>
      <c r="AO319" s="27">
        <v>0</v>
      </c>
      <c r="AP319" s="27">
        <v>1</v>
      </c>
    </row>
    <row r="320" spans="1:42" ht="15">
      <c r="A320" s="164"/>
      <c r="B320" s="27" t="str">
        <f>物品!B320</f>
        <v>IK1C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|CffFFD24D【史诗】神威虎爪|r</v>
      </c>
      <c r="I320" s="27" t="str">
        <f>VLOOKUP(B320,物品!B:CV,99,FALSE)</f>
        <v>致命倍率|Cffffc926+300%|n|n|r|Cffaaaaaa○|CffFFD24D木之符文+1|r|r|n|n|Cff00ff7f点击穿戴或脱卸。|r</v>
      </c>
      <c r="J320" s="166" t="str">
        <f t="shared" si="133"/>
        <v>|CffFFD24D【史诗】神威虎爪|r</v>
      </c>
      <c r="K320" s="166" t="str">
        <f t="shared" si="134"/>
        <v>致命倍率|Cffffc926+300%|n|n|r|Cffaaaaaa○|CffFFD24D木之符文+1|r|r|n|n|Cff00ff7f点击穿戴或脱卸。|r</v>
      </c>
      <c r="L320" s="27"/>
      <c r="M320" s="167" t="str">
        <f>VLOOKUP(LEFT(RIGHT(B320,5),4),物品!B:CU,20,FALSE)</f>
        <v>ReplaceableTextures\\CommandButtons\\BTNSST09.blp</v>
      </c>
      <c r="N320" s="185">
        <v>0.5</v>
      </c>
      <c r="O320" s="167" t="s">
        <v>108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168" t="s">
        <v>103</v>
      </c>
      <c r="X320" s="27">
        <v>0</v>
      </c>
      <c r="Y320" s="185" t="s">
        <v>83</v>
      </c>
      <c r="Z320" s="27">
        <v>0</v>
      </c>
      <c r="AA320" s="27">
        <v>0</v>
      </c>
      <c r="AB320" s="27">
        <v>10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/>
      <c r="AJ320" s="27"/>
      <c r="AK320" s="27">
        <v>1</v>
      </c>
      <c r="AL320" s="27">
        <v>1</v>
      </c>
      <c r="AM320" s="185" t="s">
        <v>83</v>
      </c>
      <c r="AN320" s="27">
        <v>0</v>
      </c>
      <c r="AO320" s="27">
        <v>0</v>
      </c>
      <c r="AP320" s="27">
        <v>1</v>
      </c>
    </row>
    <row r="321" spans="1:42" ht="15">
      <c r="A321" s="164"/>
      <c r="B321" s="27" t="str">
        <f>物品!B321</f>
        <v>IK1D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|CffFFD24D【史诗】神威虎爪|r</v>
      </c>
      <c r="I321" s="27" t="str">
        <f>VLOOKUP(B321,物品!B:CV,99,FALSE)</f>
        <v>致命倍率|Cffffc926+300%|n|n|r|Cffaaaaaa○|CffFFD24D水之符文+1|r|r|n|n|Cff00ff7f点击穿戴或脱卸。|r</v>
      </c>
      <c r="J321" s="166" t="str">
        <f t="shared" si="133"/>
        <v>|CffFFD24D【史诗】神威虎爪|r</v>
      </c>
      <c r="K321" s="166" t="str">
        <f t="shared" si="134"/>
        <v>致命倍率|Cffffc926+300%|n|n|r|Cffaaaaaa○|CffFFD24D水之符文+1|r|r|n|n|Cff00ff7f点击穿戴或脱卸。|r</v>
      </c>
      <c r="L321" s="27"/>
      <c r="M321" s="167" t="str">
        <f>VLOOKUP(LEFT(RIGHT(B321,5),4),物品!B:CU,20,FALSE)</f>
        <v>ReplaceableTextures\\CommandButtons\\BTNSST09.blp</v>
      </c>
      <c r="N321" s="185">
        <v>0.5</v>
      </c>
      <c r="O321" s="167" t="s">
        <v>108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168" t="s">
        <v>103</v>
      </c>
      <c r="X321" s="27">
        <v>0</v>
      </c>
      <c r="Y321" s="185" t="s">
        <v>83</v>
      </c>
      <c r="Z321" s="27">
        <v>0</v>
      </c>
      <c r="AA321" s="27">
        <v>0</v>
      </c>
      <c r="AB321" s="27">
        <v>10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/>
      <c r="AJ321" s="27"/>
      <c r="AK321" s="27">
        <v>1</v>
      </c>
      <c r="AL321" s="27">
        <v>1</v>
      </c>
      <c r="AM321" s="185" t="s">
        <v>83</v>
      </c>
      <c r="AN321" s="27">
        <v>0</v>
      </c>
      <c r="AO321" s="27">
        <v>0</v>
      </c>
      <c r="AP321" s="27">
        <v>1</v>
      </c>
    </row>
    <row r="322" spans="1:42" ht="15">
      <c r="A322" s="164"/>
      <c r="B322" s="27" t="str">
        <f>物品!B322</f>
        <v>IK1E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|CffFFD24D【史诗】神威虎爪|r</v>
      </c>
      <c r="I322" s="27" t="str">
        <f>VLOOKUP(B322,物品!B:CV,99,FALSE)</f>
        <v>致命倍率|Cffffc926+300%|n|n|r|Cffaaaaaa○|CffFFD24D火之符文+1|r|r|n|n|Cff00ff7f点击穿戴或脱卸。|r</v>
      </c>
      <c r="J322" s="166" t="str">
        <f t="shared" si="133"/>
        <v>|CffFFD24D【史诗】神威虎爪|r</v>
      </c>
      <c r="K322" s="166" t="str">
        <f t="shared" si="134"/>
        <v>致命倍率|Cffffc926+300%|n|n|r|Cffaaaaaa○|CffFFD24D火之符文+1|r|r|n|n|Cff00ff7f点击穿戴或脱卸。|r</v>
      </c>
      <c r="L322" s="27"/>
      <c r="M322" s="167" t="str">
        <f>VLOOKUP(LEFT(RIGHT(B322,5),4),物品!B:CU,20,FALSE)</f>
        <v>ReplaceableTextures\\CommandButtons\\BTNSST09.blp</v>
      </c>
      <c r="N322" s="185">
        <v>0.5</v>
      </c>
      <c r="O322" s="167" t="s">
        <v>108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168" t="s">
        <v>103</v>
      </c>
      <c r="X322" s="27">
        <v>0</v>
      </c>
      <c r="Y322" s="185" t="s">
        <v>83</v>
      </c>
      <c r="Z322" s="27">
        <v>0</v>
      </c>
      <c r="AA322" s="27">
        <v>0</v>
      </c>
      <c r="AB322" s="27">
        <v>10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/>
      <c r="AJ322" s="27"/>
      <c r="AK322" s="27">
        <v>1</v>
      </c>
      <c r="AL322" s="27">
        <v>1</v>
      </c>
      <c r="AM322" s="185" t="s">
        <v>83</v>
      </c>
      <c r="AN322" s="27">
        <v>0</v>
      </c>
      <c r="AO322" s="27">
        <v>0</v>
      </c>
      <c r="AP322" s="27">
        <v>1</v>
      </c>
    </row>
    <row r="323" spans="1:42" ht="15">
      <c r="A323" s="164"/>
      <c r="B323" s="27" t="str">
        <f>物品!B323</f>
        <v>IK1F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|CffFFD24D【史诗】神威虎爪|r</v>
      </c>
      <c r="I323" s="27" t="str">
        <f>VLOOKUP(B323,物品!B:CV,99,FALSE)</f>
        <v>致命倍率|Cffffc926+300%|n|n|r|Cffaaaaaa○|CffFFD24D土之符文+1|r|r|n|n|Cff00ff7f点击穿戴或脱卸。|r</v>
      </c>
      <c r="J323" s="166" t="str">
        <f t="shared" si="133"/>
        <v>|CffFFD24D【史诗】神威虎爪|r</v>
      </c>
      <c r="K323" s="166" t="str">
        <f t="shared" si="134"/>
        <v>致命倍率|Cffffc926+300%|n|n|r|Cffaaaaaa○|CffFFD24D土之符文+1|r|r|n|n|Cff00ff7f点击穿戴或脱卸。|r</v>
      </c>
      <c r="L323" s="27"/>
      <c r="M323" s="167" t="str">
        <f>VLOOKUP(LEFT(RIGHT(B323,5),4),物品!B:CU,20,FALSE)</f>
        <v>ReplaceableTextures\\CommandButtons\\BTNSST09.blp</v>
      </c>
      <c r="N323" s="185">
        <v>0.5</v>
      </c>
      <c r="O323" s="167" t="s">
        <v>108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168" t="s">
        <v>103</v>
      </c>
      <c r="X323" s="27">
        <v>0</v>
      </c>
      <c r="Y323" s="185" t="s">
        <v>83</v>
      </c>
      <c r="Z323" s="27">
        <v>0</v>
      </c>
      <c r="AA323" s="27">
        <v>0</v>
      </c>
      <c r="AB323" s="27">
        <v>10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/>
      <c r="AJ323" s="27"/>
      <c r="AK323" s="27">
        <v>1</v>
      </c>
      <c r="AL323" s="27">
        <v>1</v>
      </c>
      <c r="AM323" s="185" t="s">
        <v>83</v>
      </c>
      <c r="AN323" s="27">
        <v>0</v>
      </c>
      <c r="AO323" s="27">
        <v>0</v>
      </c>
      <c r="AP323" s="27">
        <v>1</v>
      </c>
    </row>
    <row r="324" spans="1:42" ht="15">
      <c r="A324" s="164"/>
      <c r="B324" s="27" t="str">
        <f>物品!B324</f>
        <v>IK1G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|CffFFD24D【史诗】神威虎爪|r</v>
      </c>
      <c r="I324" s="27" t="str">
        <f>VLOOKUP(B324,物品!B:CV,99,FALSE)</f>
        <v>致命倍率|Cffffc926+300%|n|n|r|Cffaaaaaa○|CffFFD24D光之符文+1|r|r|n|n|Cff00ff7f点击穿戴或脱卸。|r</v>
      </c>
      <c r="J324" s="166" t="str">
        <f t="shared" si="133"/>
        <v>|CffFFD24D【史诗】神威虎爪|r</v>
      </c>
      <c r="K324" s="166" t="str">
        <f t="shared" si="134"/>
        <v>致命倍率|Cffffc926+300%|n|n|r|Cffaaaaaa○|CffFFD24D光之符文+1|r|r|n|n|Cff00ff7f点击穿戴或脱卸。|r</v>
      </c>
      <c r="L324" s="27"/>
      <c r="M324" s="167" t="str">
        <f>VLOOKUP(LEFT(RIGHT(B324,5),4),物品!B:CU,20,FALSE)</f>
        <v>ReplaceableTextures\\CommandButtons\\BTNSST09.blp</v>
      </c>
      <c r="N324" s="185">
        <v>0.5</v>
      </c>
      <c r="O324" s="167" t="s">
        <v>108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168" t="s">
        <v>103</v>
      </c>
      <c r="X324" s="27">
        <v>0</v>
      </c>
      <c r="Y324" s="185" t="s">
        <v>83</v>
      </c>
      <c r="Z324" s="27">
        <v>0</v>
      </c>
      <c r="AA324" s="27">
        <v>0</v>
      </c>
      <c r="AB324" s="27">
        <v>10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/>
      <c r="AJ324" s="27"/>
      <c r="AK324" s="27">
        <v>1</v>
      </c>
      <c r="AL324" s="27">
        <v>1</v>
      </c>
      <c r="AM324" s="185" t="s">
        <v>83</v>
      </c>
      <c r="AN324" s="27">
        <v>0</v>
      </c>
      <c r="AO324" s="27">
        <v>0</v>
      </c>
      <c r="AP324" s="27">
        <v>1</v>
      </c>
    </row>
    <row r="325" spans="1:42" ht="15">
      <c r="A325" s="164"/>
      <c r="B325" s="27" t="str">
        <f>物品!B325</f>
        <v>IK1H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致命倍率|Cffffc926+300%|n|n|r|Cffaaaaaa○|CffFFD24D雷之符文+1|r|r|n|n|Cff00ff7f点击穿戴或脱卸。|r</v>
      </c>
      <c r="J325" s="166" t="str">
        <f t="shared" si="133"/>
        <v>|CffFFD24D【史诗】神威虎爪|r</v>
      </c>
      <c r="K325" s="166" t="str">
        <f t="shared" si="134"/>
        <v>致命倍率|Cffffc926+300%|n|n|r|Cffaaaaaa○|CffFFD24D雷之符文+1|r|r|n|n|Cff00ff7f点击穿戴或脱卸。|r</v>
      </c>
      <c r="L325" s="27"/>
      <c r="M325" s="167" t="str">
        <f>VLOOKUP(LEFT(RIGHT(B325,5),4),物品!B:CU,20,FALSE)</f>
        <v>ReplaceableTextures\\CommandButtons\\BTNSST09.blp</v>
      </c>
      <c r="N325" s="185">
        <v>0.5</v>
      </c>
      <c r="O325" s="167" t="s">
        <v>108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168" t="s">
        <v>103</v>
      </c>
      <c r="X325" s="27">
        <v>0</v>
      </c>
      <c r="Y325" s="185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/>
      <c r="AJ325" s="27"/>
      <c r="AK325" s="27">
        <v>1</v>
      </c>
      <c r="AL325" s="27">
        <v>1</v>
      </c>
      <c r="AM325" s="185" t="s">
        <v>83</v>
      </c>
      <c r="AN325" s="27">
        <v>0</v>
      </c>
      <c r="AO325" s="27">
        <v>0</v>
      </c>
      <c r="AP325" s="27">
        <v>1</v>
      </c>
    </row>
    <row r="326" spans="1:42" ht="15">
      <c r="A326" s="164"/>
      <c r="B326" s="27" t="str">
        <f>物品!B326</f>
        <v>IK1I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致命倍率|Cffffc926+300%|n|n|r|Cffaaaaaa○|CffFFD24D暗之符文+1|r|r|n|n|Cff00ff7f点击穿戴或脱卸。|r</v>
      </c>
      <c r="J326" s="166" t="str">
        <f t="shared" si="133"/>
        <v>|CffFFD24D【史诗】神威虎爪|r</v>
      </c>
      <c r="K326" s="166" t="str">
        <f t="shared" si="134"/>
        <v>致命倍率|Cffffc926+300%|n|n|r|Cffaaaaaa○|CffFFD24D暗之符文+1|r|r|n|n|Cff00ff7f点击穿戴或脱卸。|r</v>
      </c>
      <c r="L326" s="27"/>
      <c r="M326" s="167" t="str">
        <f>VLOOKUP(LEFT(RIGHT(B326,5),4),物品!B:CU,20,FALSE)</f>
        <v>ReplaceableTextures\\CommandButtons\\BTNSST09.blp</v>
      </c>
      <c r="N326" s="185">
        <v>0.5</v>
      </c>
      <c r="O326" s="167" t="s">
        <v>108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168" t="s">
        <v>103</v>
      </c>
      <c r="X326" s="27">
        <v>0</v>
      </c>
      <c r="Y326" s="185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/>
      <c r="AJ326" s="27"/>
      <c r="AK326" s="27">
        <v>1</v>
      </c>
      <c r="AL326" s="27">
        <v>1</v>
      </c>
      <c r="AM326" s="185" t="s">
        <v>83</v>
      </c>
      <c r="AN326" s="27">
        <v>0</v>
      </c>
      <c r="AO326" s="27">
        <v>0</v>
      </c>
      <c r="AP326" s="27">
        <v>1</v>
      </c>
    </row>
    <row r="327" spans="1:42" ht="15">
      <c r="A327" s="164"/>
      <c r="B327" s="27" t="str">
        <f>物品!B327</f>
        <v>IK2A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|CffFFD24D【史诗】佛陀舍利|r</v>
      </c>
      <c r="I327" s="27" t="str">
        <f>VLOOKUP(B327,物品!B:CV,99,FALSE)</f>
        <v>最大生命|Cffffc926+20%|n|n|r|Cffaaaaaa○刻印槽 【空】|r|n|n|Cff00ff7f点击穿戴或脱卸。|r</v>
      </c>
      <c r="J327" s="166" t="str">
        <f t="shared" si="133"/>
        <v>|CffFFD24D【史诗】佛陀舍利|r</v>
      </c>
      <c r="K327" s="166" t="str">
        <f t="shared" si="134"/>
        <v>最大生命|Cffffc926+20%|n|n|r|Cffaaaaaa○刻印槽 【空】|r|n|n|Cff00ff7f点击穿戴或脱卸。|r</v>
      </c>
      <c r="L327" s="27"/>
      <c r="M327" s="167" t="str">
        <f>VLOOKUP(LEFT(RIGHT(B327,5),4),物品!B:CU,20,FALSE)</f>
        <v>ReplaceableTextures\\CommandButtons\\BTNSST10.blp</v>
      </c>
      <c r="N327" s="185">
        <v>0.5</v>
      </c>
      <c r="O327" s="167" t="s">
        <v>108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168" t="s">
        <v>103</v>
      </c>
      <c r="X327" s="27">
        <v>0</v>
      </c>
      <c r="Y327" s="185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/>
      <c r="AJ327" s="27"/>
      <c r="AK327" s="27">
        <v>1</v>
      </c>
      <c r="AL327" s="27">
        <v>1</v>
      </c>
      <c r="AM327" s="185" t="s">
        <v>83</v>
      </c>
      <c r="AN327" s="27">
        <v>0</v>
      </c>
      <c r="AO327" s="27">
        <v>0</v>
      </c>
      <c r="AP327" s="27">
        <v>1</v>
      </c>
    </row>
    <row r="328" spans="1:42" ht="15">
      <c r="A328" s="164"/>
      <c r="B328" s="27" t="str">
        <f>物品!B328</f>
        <v>IK2B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|CffFFD24D【史诗】佛陀舍利|r</v>
      </c>
      <c r="I328" s="27" t="str">
        <f>VLOOKUP(B328,物品!B:CV,99,FALSE)</f>
        <v>最大生命|Cffffc926+20%|n|n|r|Cffaaaaaa○|CffFFD24D金之符文+1|r|r|n|n|Cff00ff7f点击穿戴或脱卸。|r</v>
      </c>
      <c r="J328" s="166" t="str">
        <f t="shared" si="133"/>
        <v>|CffFFD24D【史诗】佛陀舍利|r</v>
      </c>
      <c r="K328" s="166" t="str">
        <f t="shared" si="134"/>
        <v>最大生命|Cffffc926+20%|n|n|r|Cffaaaaaa○|CffFFD24D金之符文+1|r|r|n|n|Cff00ff7f点击穿戴或脱卸。|r</v>
      </c>
      <c r="L328" s="27"/>
      <c r="M328" s="167" t="str">
        <f>VLOOKUP(LEFT(RIGHT(B328,5),4),物品!B:CU,20,FALSE)</f>
        <v>ReplaceableTextures\\CommandButtons\\BTNSST10.blp</v>
      </c>
      <c r="N328" s="185">
        <v>0.5</v>
      </c>
      <c r="O328" s="167" t="s">
        <v>108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168" t="s">
        <v>103</v>
      </c>
      <c r="X328" s="27">
        <v>0</v>
      </c>
      <c r="Y328" s="185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/>
      <c r="AJ328" s="27"/>
      <c r="AK328" s="27">
        <v>1</v>
      </c>
      <c r="AL328" s="27">
        <v>1</v>
      </c>
      <c r="AM328" s="185" t="s">
        <v>83</v>
      </c>
      <c r="AN328" s="27">
        <v>0</v>
      </c>
      <c r="AO328" s="27">
        <v>0</v>
      </c>
      <c r="AP328" s="27">
        <v>1</v>
      </c>
    </row>
    <row r="329" spans="1:42" ht="15">
      <c r="A329" s="164"/>
      <c r="B329" s="27" t="str">
        <f>物品!B329</f>
        <v>IK2C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|CffFFD24D【史诗】佛陀舍利|r</v>
      </c>
      <c r="I329" s="27" t="str">
        <f>VLOOKUP(B329,物品!B:CV,99,FALSE)</f>
        <v>最大生命|Cffffc926+20%|n|n|r|Cffaaaaaa○|CffFFD24D木之符文+1|r|r|n|n|Cff00ff7f点击穿戴或脱卸。|r</v>
      </c>
      <c r="J329" s="166" t="str">
        <f t="shared" si="133"/>
        <v>|CffFFD24D【史诗】佛陀舍利|r</v>
      </c>
      <c r="K329" s="166" t="str">
        <f t="shared" si="134"/>
        <v>最大生命|Cffffc926+20%|n|n|r|Cffaaaaaa○|CffFFD24D木之符文+1|r|r|n|n|Cff00ff7f点击穿戴或脱卸。|r</v>
      </c>
      <c r="L329" s="27"/>
      <c r="M329" s="167" t="str">
        <f>VLOOKUP(LEFT(RIGHT(B329,5),4),物品!B:CU,20,FALSE)</f>
        <v>ReplaceableTextures\\CommandButtons\\BTNSST10.blp</v>
      </c>
      <c r="N329" s="185">
        <v>0.5</v>
      </c>
      <c r="O329" s="167" t="s">
        <v>108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168" t="s">
        <v>103</v>
      </c>
      <c r="X329" s="27">
        <v>0</v>
      </c>
      <c r="Y329" s="185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/>
      <c r="AJ329" s="27"/>
      <c r="AK329" s="27">
        <v>1</v>
      </c>
      <c r="AL329" s="27">
        <v>1</v>
      </c>
      <c r="AM329" s="185" t="s">
        <v>83</v>
      </c>
      <c r="AN329" s="27">
        <v>0</v>
      </c>
      <c r="AO329" s="27">
        <v>0</v>
      </c>
      <c r="AP329" s="27">
        <v>1</v>
      </c>
    </row>
    <row r="330" spans="1:42" ht="15">
      <c r="A330" s="164"/>
      <c r="B330" s="27" t="str">
        <f>物品!B330</f>
        <v>IK2D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|CffFFD24D【史诗】佛陀舍利|r</v>
      </c>
      <c r="I330" s="27" t="str">
        <f>VLOOKUP(B330,物品!B:CV,99,FALSE)</f>
        <v>最大生命|Cffffc926+20%|n|n|r|Cffaaaaaa○|CffFFD24D水之符文+1|r|r|n|n|Cff00ff7f点击穿戴或脱卸。|r</v>
      </c>
      <c r="J330" s="166" t="str">
        <f t="shared" si="133"/>
        <v>|CffFFD24D【史诗】佛陀舍利|r</v>
      </c>
      <c r="K330" s="166" t="str">
        <f t="shared" si="134"/>
        <v>最大生命|Cffffc926+20%|n|n|r|Cffaaaaaa○|CffFFD24D水之符文+1|r|r|n|n|Cff00ff7f点击穿戴或脱卸。|r</v>
      </c>
      <c r="L330" s="27"/>
      <c r="M330" s="167" t="str">
        <f>VLOOKUP(LEFT(RIGHT(B330,5),4),物品!B:CU,20,FALSE)</f>
        <v>ReplaceableTextures\\CommandButtons\\BTNSST10.blp</v>
      </c>
      <c r="N330" s="185">
        <v>0.5</v>
      </c>
      <c r="O330" s="167" t="s">
        <v>108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168" t="s">
        <v>103</v>
      </c>
      <c r="X330" s="27">
        <v>0</v>
      </c>
      <c r="Y330" s="185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/>
      <c r="AJ330" s="27"/>
      <c r="AK330" s="27">
        <v>1</v>
      </c>
      <c r="AL330" s="27">
        <v>1</v>
      </c>
      <c r="AM330" s="185" t="s">
        <v>83</v>
      </c>
      <c r="AN330" s="27">
        <v>0</v>
      </c>
      <c r="AO330" s="27">
        <v>0</v>
      </c>
      <c r="AP330" s="27">
        <v>1</v>
      </c>
    </row>
    <row r="331" spans="1:42" ht="15">
      <c r="A331" s="164"/>
      <c r="B331" s="27" t="str">
        <f>物品!B331</f>
        <v>IK2E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|CffFFD24D【史诗】佛陀舍利|r</v>
      </c>
      <c r="I331" s="27" t="str">
        <f>VLOOKUP(B331,物品!B:CV,99,FALSE)</f>
        <v>最大生命|Cffffc926+20%|n|n|r|Cffaaaaaa○|CffFFD24D火之符文+1|r|r|n|n|Cff00ff7f点击穿戴或脱卸。|r</v>
      </c>
      <c r="J331" s="166" t="str">
        <f t="shared" si="133"/>
        <v>|CffFFD24D【史诗】佛陀舍利|r</v>
      </c>
      <c r="K331" s="166" t="str">
        <f t="shared" si="134"/>
        <v>最大生命|Cffffc926+20%|n|n|r|Cffaaaaaa○|CffFFD24D火之符文+1|r|r|n|n|Cff00ff7f点击穿戴或脱卸。|r</v>
      </c>
      <c r="L331" s="27"/>
      <c r="M331" s="167" t="str">
        <f>VLOOKUP(LEFT(RIGHT(B331,5),4),物品!B:CU,20,FALSE)</f>
        <v>ReplaceableTextures\\CommandButtons\\BTNSST10.blp</v>
      </c>
      <c r="N331" s="185">
        <v>0.5</v>
      </c>
      <c r="O331" s="167" t="s">
        <v>108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168" t="s">
        <v>103</v>
      </c>
      <c r="X331" s="27">
        <v>0</v>
      </c>
      <c r="Y331" s="185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/>
      <c r="AJ331" s="27"/>
      <c r="AK331" s="27">
        <v>1</v>
      </c>
      <c r="AL331" s="27">
        <v>1</v>
      </c>
      <c r="AM331" s="185" t="s">
        <v>83</v>
      </c>
      <c r="AN331" s="27">
        <v>0</v>
      </c>
      <c r="AO331" s="27">
        <v>0</v>
      </c>
      <c r="AP331" s="27">
        <v>1</v>
      </c>
    </row>
    <row r="332" spans="1:42" ht="15">
      <c r="A332" s="164"/>
      <c r="B332" s="27" t="str">
        <f>物品!B332</f>
        <v>IK2F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|CffFFD24D【史诗】佛陀舍利|r</v>
      </c>
      <c r="I332" s="27" t="str">
        <f>VLOOKUP(B332,物品!B:CV,99,FALSE)</f>
        <v>最大生命|Cffffc926+20%|n|n|r|Cffaaaaaa○|CffFFD24D土之符文+1|r|r|n|n|Cff00ff7f点击穿戴或脱卸。|r</v>
      </c>
      <c r="J332" s="166" t="str">
        <f t="shared" si="133"/>
        <v>|CffFFD24D【史诗】佛陀舍利|r</v>
      </c>
      <c r="K332" s="166" t="str">
        <f t="shared" si="134"/>
        <v>最大生命|Cffffc926+20%|n|n|r|Cffaaaaaa○|CffFFD24D土之符文+1|r|r|n|n|Cff00ff7f点击穿戴或脱卸。|r</v>
      </c>
      <c r="L332" s="27"/>
      <c r="M332" s="167" t="str">
        <f>VLOOKUP(LEFT(RIGHT(B332,5),4),物品!B:CU,20,FALSE)</f>
        <v>ReplaceableTextures\\CommandButtons\\BTNSST10.blp</v>
      </c>
      <c r="N332" s="185">
        <v>0.5</v>
      </c>
      <c r="O332" s="167" t="s">
        <v>108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168" t="s">
        <v>103</v>
      </c>
      <c r="X332" s="27">
        <v>0</v>
      </c>
      <c r="Y332" s="185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/>
      <c r="AJ332" s="27"/>
      <c r="AK332" s="27">
        <v>1</v>
      </c>
      <c r="AL332" s="27">
        <v>1</v>
      </c>
      <c r="AM332" s="185" t="s">
        <v>83</v>
      </c>
      <c r="AN332" s="27">
        <v>0</v>
      </c>
      <c r="AO332" s="27">
        <v>0</v>
      </c>
      <c r="AP332" s="27">
        <v>1</v>
      </c>
    </row>
    <row r="333" spans="1:42" ht="15">
      <c r="A333" s="164"/>
      <c r="B333" s="27" t="str">
        <f>物品!B333</f>
        <v>IK2G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|CffFFD24D【史诗】佛陀舍利|r</v>
      </c>
      <c r="I333" s="27" t="str">
        <f>VLOOKUP(B333,物品!B:CV,99,FALSE)</f>
        <v>最大生命|Cffffc926+20%|n|n|r|Cffaaaaaa○|CffFFD24D光之符文+1|r|r|n|n|Cff00ff7f点击穿戴或脱卸。|r</v>
      </c>
      <c r="J333" s="166" t="str">
        <f t="shared" si="133"/>
        <v>|CffFFD24D【史诗】佛陀舍利|r</v>
      </c>
      <c r="K333" s="166" t="str">
        <f t="shared" si="134"/>
        <v>最大生命|Cffffc926+20%|n|n|r|Cffaaaaaa○|CffFFD24D光之符文+1|r|r|n|n|Cff00ff7f点击穿戴或脱卸。|r</v>
      </c>
      <c r="L333" s="27"/>
      <c r="M333" s="167" t="str">
        <f>VLOOKUP(LEFT(RIGHT(B333,5),4),物品!B:CU,20,FALSE)</f>
        <v>ReplaceableTextures\\CommandButtons\\BTNSST10.blp</v>
      </c>
      <c r="N333" s="185">
        <v>0.5</v>
      </c>
      <c r="O333" s="167" t="s">
        <v>108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168" t="s">
        <v>103</v>
      </c>
      <c r="X333" s="27">
        <v>0</v>
      </c>
      <c r="Y333" s="185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/>
      <c r="AJ333" s="27"/>
      <c r="AK333" s="27">
        <v>1</v>
      </c>
      <c r="AL333" s="27">
        <v>1</v>
      </c>
      <c r="AM333" s="185" t="s">
        <v>83</v>
      </c>
      <c r="AN333" s="27">
        <v>0</v>
      </c>
      <c r="AO333" s="27">
        <v>0</v>
      </c>
      <c r="AP333" s="27">
        <v>1</v>
      </c>
    </row>
    <row r="334" spans="1:42" ht="15">
      <c r="A334" s="164"/>
      <c r="B334" s="27" t="str">
        <f>物品!B334</f>
        <v>IK2H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最大生命|Cffffc926+20%|n|n|r|Cffaaaaaa○|CffFFD24D雷之符文+1|r|r|n|n|Cff00ff7f点击穿戴或脱卸。|r</v>
      </c>
      <c r="J334" s="166" t="str">
        <f t="shared" si="133"/>
        <v>|CffFFD24D【史诗】佛陀舍利|r</v>
      </c>
      <c r="K334" s="166" t="str">
        <f t="shared" si="134"/>
        <v>最大生命|Cffffc926+20%|n|n|r|Cffaaaaaa○|CffFFD24D雷之符文+1|r|r|n|n|Cff00ff7f点击穿戴或脱卸。|r</v>
      </c>
      <c r="L334" s="27"/>
      <c r="M334" s="167" t="str">
        <f>VLOOKUP(LEFT(RIGHT(B334,5),4),物品!B:CU,20,FALSE)</f>
        <v>ReplaceableTextures\\CommandButtons\\BTNSST10.blp</v>
      </c>
      <c r="N334" s="185">
        <v>0.5</v>
      </c>
      <c r="O334" s="167" t="s">
        <v>108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168" t="s">
        <v>103</v>
      </c>
      <c r="X334" s="27">
        <v>0</v>
      </c>
      <c r="Y334" s="185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/>
      <c r="AJ334" s="27"/>
      <c r="AK334" s="27">
        <v>1</v>
      </c>
      <c r="AL334" s="27">
        <v>1</v>
      </c>
      <c r="AM334" s="185" t="s">
        <v>83</v>
      </c>
      <c r="AN334" s="27">
        <v>0</v>
      </c>
      <c r="AO334" s="27">
        <v>0</v>
      </c>
      <c r="AP334" s="27">
        <v>1</v>
      </c>
    </row>
    <row r="335" spans="1:42" ht="15">
      <c r="A335" s="164"/>
      <c r="B335" s="27" t="str">
        <f>物品!B335</f>
        <v>IK2I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最大生命|Cffffc926+20%|n|n|r|Cffaaaaaa○|CffFFD24D暗之符文+1|r|r|n|n|Cff00ff7f点击穿戴或脱卸。|r</v>
      </c>
      <c r="J335" s="166" t="str">
        <f t="shared" si="133"/>
        <v>|CffFFD24D【史诗】佛陀舍利|r</v>
      </c>
      <c r="K335" s="166" t="str">
        <f t="shared" si="134"/>
        <v>最大生命|Cffffc926+20%|n|n|r|Cffaaaaaa○|CffFFD24D暗之符文+1|r|r|n|n|Cff00ff7f点击穿戴或脱卸。|r</v>
      </c>
      <c r="L335" s="27"/>
      <c r="M335" s="167" t="str">
        <f>VLOOKUP(LEFT(RIGHT(B335,5),4),物品!B:CU,20,FALSE)</f>
        <v>ReplaceableTextures\\CommandButtons\\BTNSST10.blp</v>
      </c>
      <c r="N335" s="185">
        <v>0.5</v>
      </c>
      <c r="O335" s="167" t="s">
        <v>108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168" t="s">
        <v>103</v>
      </c>
      <c r="X335" s="27">
        <v>0</v>
      </c>
      <c r="Y335" s="185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/>
      <c r="AJ335" s="27"/>
      <c r="AK335" s="27">
        <v>1</v>
      </c>
      <c r="AL335" s="27">
        <v>1</v>
      </c>
      <c r="AM335" s="185" t="s">
        <v>83</v>
      </c>
      <c r="AN335" s="27">
        <v>0</v>
      </c>
      <c r="AO335" s="27">
        <v>0</v>
      </c>
      <c r="AP335" s="27">
        <v>1</v>
      </c>
    </row>
    <row r="336" spans="1:42" ht="15">
      <c r="A336" s="164"/>
      <c r="B336" s="27" t="str">
        <f>物品!B336</f>
        <v>IK3A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|CffFFD24D【史诗】昊天帝玉|r</v>
      </c>
      <c r="I336" s="27" t="str">
        <f>VLOOKUP(B336,物品!B:CV,99,FALSE)</f>
        <v>道兵伤害|Cffffc926+60%|n|n|r|Cffaaaaaa○刻印槽 【空】|r|n|n|Cff00ff7f点击穿戴或脱卸。|r</v>
      </c>
      <c r="J336" s="166" t="str">
        <f t="shared" si="133"/>
        <v>|CffFFD24D【史诗】昊天帝玉|r</v>
      </c>
      <c r="K336" s="166" t="str">
        <f t="shared" si="134"/>
        <v>道兵伤害|Cffffc926+60%|n|n|r|Cffaaaaaa○刻印槽 【空】|r|n|n|Cff00ff7f点击穿戴或脱卸。|r</v>
      </c>
      <c r="L336" s="27"/>
      <c r="M336" s="167" t="str">
        <f>VLOOKUP(LEFT(RIGHT(B336,5),4),物品!B:CU,20,FALSE)</f>
        <v>ReplaceableTextures\\CommandButtons\\BTNSST11.blp</v>
      </c>
      <c r="N336" s="185">
        <v>0.5</v>
      </c>
      <c r="O336" s="167" t="s">
        <v>108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168" t="s">
        <v>103</v>
      </c>
      <c r="X336" s="27">
        <v>0</v>
      </c>
      <c r="Y336" s="185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/>
      <c r="AJ336" s="27"/>
      <c r="AK336" s="27">
        <v>1</v>
      </c>
      <c r="AL336" s="27">
        <v>1</v>
      </c>
      <c r="AM336" s="185" t="s">
        <v>83</v>
      </c>
      <c r="AN336" s="27">
        <v>0</v>
      </c>
      <c r="AO336" s="27">
        <v>0</v>
      </c>
      <c r="AP336" s="27">
        <v>1</v>
      </c>
    </row>
    <row r="337" spans="1:42" ht="15">
      <c r="A337" s="164"/>
      <c r="B337" s="27" t="str">
        <f>物品!B337</f>
        <v>IK3B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|CffFFD24D【史诗】昊天帝玉|r</v>
      </c>
      <c r="I337" s="27" t="str">
        <f>VLOOKUP(B337,物品!B:CV,99,FALSE)</f>
        <v>道兵伤害|Cffffc926+60%|n|n|r|Cffaaaaaa○|CffFFD24D金之符文+1|r|r|n|n|Cff00ff7f点击穿戴或脱卸。|r</v>
      </c>
      <c r="J337" s="166" t="str">
        <f t="shared" si="133"/>
        <v>|CffFFD24D【史诗】昊天帝玉|r</v>
      </c>
      <c r="K337" s="166" t="str">
        <f t="shared" si="134"/>
        <v>道兵伤害|Cffffc926+60%|n|n|r|Cffaaaaaa○|CffFFD24D金之符文+1|r|r|n|n|Cff00ff7f点击穿戴或脱卸。|r</v>
      </c>
      <c r="L337" s="27"/>
      <c r="M337" s="167" t="str">
        <f>VLOOKUP(LEFT(RIGHT(B337,5),4),物品!B:CU,20,FALSE)</f>
        <v>ReplaceableTextures\\CommandButtons\\BTNSST11.blp</v>
      </c>
      <c r="N337" s="185">
        <v>0.5</v>
      </c>
      <c r="O337" s="167" t="s">
        <v>108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168" t="s">
        <v>103</v>
      </c>
      <c r="X337" s="27">
        <v>0</v>
      </c>
      <c r="Y337" s="185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/>
      <c r="AJ337" s="27"/>
      <c r="AK337" s="27">
        <v>1</v>
      </c>
      <c r="AL337" s="27">
        <v>1</v>
      </c>
      <c r="AM337" s="185" t="s">
        <v>83</v>
      </c>
      <c r="AN337" s="27">
        <v>0</v>
      </c>
      <c r="AO337" s="27">
        <v>0</v>
      </c>
      <c r="AP337" s="27">
        <v>1</v>
      </c>
    </row>
    <row r="338" spans="1:42" ht="15">
      <c r="A338" s="164"/>
      <c r="B338" s="27" t="str">
        <f>物品!B338</f>
        <v>IK3C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|CffFFD24D【史诗】昊天帝玉|r</v>
      </c>
      <c r="I338" s="27" t="str">
        <f>VLOOKUP(B338,物品!B:CV,99,FALSE)</f>
        <v>道兵伤害|Cffffc926+60%|n|n|r|Cffaaaaaa○|CffFFD24D木之符文+1|r|r|n|n|Cff00ff7f点击穿戴或脱卸。|r</v>
      </c>
      <c r="J338" s="166" t="str">
        <f t="shared" si="133"/>
        <v>|CffFFD24D【史诗】昊天帝玉|r</v>
      </c>
      <c r="K338" s="166" t="str">
        <f t="shared" si="134"/>
        <v>道兵伤害|Cffffc926+60%|n|n|r|Cffaaaaaa○|CffFFD24D木之符文+1|r|r|n|n|Cff00ff7f点击穿戴或脱卸。|r</v>
      </c>
      <c r="L338" s="27"/>
      <c r="M338" s="167" t="str">
        <f>VLOOKUP(LEFT(RIGHT(B338,5),4),物品!B:CU,20,FALSE)</f>
        <v>ReplaceableTextures\\CommandButtons\\BTNSST11.blp</v>
      </c>
      <c r="N338" s="185">
        <v>0.5</v>
      </c>
      <c r="O338" s="167" t="s">
        <v>108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168" t="s">
        <v>103</v>
      </c>
      <c r="X338" s="27">
        <v>0</v>
      </c>
      <c r="Y338" s="185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/>
      <c r="AJ338" s="27"/>
      <c r="AK338" s="27">
        <v>1</v>
      </c>
      <c r="AL338" s="27">
        <v>1</v>
      </c>
      <c r="AM338" s="185" t="s">
        <v>83</v>
      </c>
      <c r="AN338" s="27">
        <v>0</v>
      </c>
      <c r="AO338" s="27">
        <v>0</v>
      </c>
      <c r="AP338" s="27">
        <v>1</v>
      </c>
    </row>
    <row r="339" spans="1:42" ht="15">
      <c r="A339" s="164"/>
      <c r="B339" s="27" t="str">
        <f>物品!B339</f>
        <v>IK3D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|CffFFD24D【史诗】昊天帝玉|r</v>
      </c>
      <c r="I339" s="27" t="str">
        <f>VLOOKUP(B339,物品!B:CV,99,FALSE)</f>
        <v>道兵伤害|Cffffc926+60%|n|n|r|Cffaaaaaa○|CffFFD24D水之符文+1|r|r|n|n|Cff00ff7f点击穿戴或脱卸。|r</v>
      </c>
      <c r="J339" s="166" t="str">
        <f t="shared" ref="J339:J397" si="135">H339</f>
        <v>|CffFFD24D【史诗】昊天帝玉|r</v>
      </c>
      <c r="K339" s="166" t="str">
        <f t="shared" ref="K339:K397" si="136">I339</f>
        <v>道兵伤害|Cffffc926+60%|n|n|r|Cffaaaaaa○|CffFFD24D水之符文+1|r|r|n|n|Cff00ff7f点击穿戴或脱卸。|r</v>
      </c>
      <c r="L339" s="27"/>
      <c r="M339" s="167" t="str">
        <f>VLOOKUP(LEFT(RIGHT(B339,5),4),物品!B:CU,20,FALSE)</f>
        <v>ReplaceableTextures\\CommandButtons\\BTNSST11.blp</v>
      </c>
      <c r="N339" s="185">
        <v>0.5</v>
      </c>
      <c r="O339" s="167" t="s">
        <v>108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168" t="s">
        <v>103</v>
      </c>
      <c r="X339" s="27">
        <v>0</v>
      </c>
      <c r="Y339" s="185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/>
      <c r="AJ339" s="27"/>
      <c r="AK339" s="27">
        <v>1</v>
      </c>
      <c r="AL339" s="27">
        <v>1</v>
      </c>
      <c r="AM339" s="185" t="s">
        <v>83</v>
      </c>
      <c r="AN339" s="27">
        <v>0</v>
      </c>
      <c r="AO339" s="27">
        <v>0</v>
      </c>
      <c r="AP339" s="27">
        <v>1</v>
      </c>
    </row>
    <row r="340" spans="1:42" ht="15">
      <c r="A340" s="164"/>
      <c r="B340" s="27" t="str">
        <f>物品!B340</f>
        <v>IK3E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|CffFFD24D【史诗】昊天帝玉|r</v>
      </c>
      <c r="I340" s="27" t="str">
        <f>VLOOKUP(B340,物品!B:CV,99,FALSE)</f>
        <v>道兵伤害|Cffffc926+60%|n|n|r|Cffaaaaaa○|CffFFD24D火之符文+1|r|r|n|n|Cff00ff7f点击穿戴或脱卸。|r</v>
      </c>
      <c r="J340" s="166" t="str">
        <f t="shared" si="135"/>
        <v>|CffFFD24D【史诗】昊天帝玉|r</v>
      </c>
      <c r="K340" s="166" t="str">
        <f t="shared" si="136"/>
        <v>道兵伤害|Cffffc926+60%|n|n|r|Cffaaaaaa○|CffFFD24D火之符文+1|r|r|n|n|Cff00ff7f点击穿戴或脱卸。|r</v>
      </c>
      <c r="L340" s="27"/>
      <c r="M340" s="167" t="str">
        <f>VLOOKUP(LEFT(RIGHT(B340,5),4),物品!B:CU,20,FALSE)</f>
        <v>ReplaceableTextures\\CommandButtons\\BTNSST11.blp</v>
      </c>
      <c r="N340" s="185">
        <v>0.5</v>
      </c>
      <c r="O340" s="167" t="s">
        <v>108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168" t="s">
        <v>103</v>
      </c>
      <c r="X340" s="27">
        <v>0</v>
      </c>
      <c r="Y340" s="185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/>
      <c r="AJ340" s="27"/>
      <c r="AK340" s="27">
        <v>1</v>
      </c>
      <c r="AL340" s="27">
        <v>1</v>
      </c>
      <c r="AM340" s="185" t="s">
        <v>83</v>
      </c>
      <c r="AN340" s="27">
        <v>0</v>
      </c>
      <c r="AO340" s="27">
        <v>0</v>
      </c>
      <c r="AP340" s="27">
        <v>1</v>
      </c>
    </row>
    <row r="341" spans="1:42" ht="15">
      <c r="A341" s="164"/>
      <c r="B341" s="27" t="str">
        <f>物品!B341</f>
        <v>IK3F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|CffFFD24D【史诗】昊天帝玉|r</v>
      </c>
      <c r="I341" s="27" t="str">
        <f>VLOOKUP(B341,物品!B:CV,99,FALSE)</f>
        <v>道兵伤害|Cffffc926+60%|n|n|r|Cffaaaaaa○|CffFFD24D土之符文+1|r|r|n|n|Cff00ff7f点击穿戴或脱卸。|r</v>
      </c>
      <c r="J341" s="166" t="str">
        <f t="shared" si="135"/>
        <v>|CffFFD24D【史诗】昊天帝玉|r</v>
      </c>
      <c r="K341" s="166" t="str">
        <f t="shared" si="136"/>
        <v>道兵伤害|Cffffc926+60%|n|n|r|Cffaaaaaa○|CffFFD24D土之符文+1|r|r|n|n|Cff00ff7f点击穿戴或脱卸。|r</v>
      </c>
      <c r="L341" s="27"/>
      <c r="M341" s="167" t="str">
        <f>VLOOKUP(LEFT(RIGHT(B341,5),4),物品!B:CU,20,FALSE)</f>
        <v>ReplaceableTextures\\CommandButtons\\BTNSST11.blp</v>
      </c>
      <c r="N341" s="185">
        <v>0.5</v>
      </c>
      <c r="O341" s="167" t="s">
        <v>108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168" t="s">
        <v>103</v>
      </c>
      <c r="X341" s="27">
        <v>0</v>
      </c>
      <c r="Y341" s="185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/>
      <c r="AJ341" s="27"/>
      <c r="AK341" s="27">
        <v>1</v>
      </c>
      <c r="AL341" s="27">
        <v>1</v>
      </c>
      <c r="AM341" s="185" t="s">
        <v>83</v>
      </c>
      <c r="AN341" s="27">
        <v>0</v>
      </c>
      <c r="AO341" s="27">
        <v>0</v>
      </c>
      <c r="AP341" s="27">
        <v>1</v>
      </c>
    </row>
    <row r="342" spans="1:42" ht="15">
      <c r="A342" s="164"/>
      <c r="B342" s="27" t="str">
        <f>物品!B342</f>
        <v>IK3G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|CffFFD24D【史诗】昊天帝玉|r</v>
      </c>
      <c r="I342" s="27" t="str">
        <f>VLOOKUP(B342,物品!B:CV,99,FALSE)</f>
        <v>道兵伤害|Cffffc926+60%|n|n|r|Cffaaaaaa○|CffFFD24D光之符文+1|r|r|n|n|Cff00ff7f点击穿戴或脱卸。|r</v>
      </c>
      <c r="J342" s="166" t="str">
        <f t="shared" si="135"/>
        <v>|CffFFD24D【史诗】昊天帝玉|r</v>
      </c>
      <c r="K342" s="166" t="str">
        <f t="shared" si="136"/>
        <v>道兵伤害|Cffffc926+60%|n|n|r|Cffaaaaaa○|CffFFD24D光之符文+1|r|r|n|n|Cff00ff7f点击穿戴或脱卸。|r</v>
      </c>
      <c r="L342" s="27"/>
      <c r="M342" s="167" t="str">
        <f>VLOOKUP(LEFT(RIGHT(B342,5),4),物品!B:CU,20,FALSE)</f>
        <v>ReplaceableTextures\\CommandButtons\\BTNSST11.blp</v>
      </c>
      <c r="N342" s="185">
        <v>0.5</v>
      </c>
      <c r="O342" s="167" t="s">
        <v>108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168" t="s">
        <v>103</v>
      </c>
      <c r="X342" s="27">
        <v>0</v>
      </c>
      <c r="Y342" s="185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/>
      <c r="AJ342" s="27"/>
      <c r="AK342" s="27">
        <v>1</v>
      </c>
      <c r="AL342" s="27">
        <v>1</v>
      </c>
      <c r="AM342" s="185" t="s">
        <v>83</v>
      </c>
      <c r="AN342" s="27">
        <v>0</v>
      </c>
      <c r="AO342" s="27">
        <v>0</v>
      </c>
      <c r="AP342" s="27">
        <v>1</v>
      </c>
    </row>
    <row r="343" spans="1:42" ht="15">
      <c r="A343" s="164"/>
      <c r="B343" s="27" t="str">
        <f>物品!B343</f>
        <v>IK3H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道兵伤害|Cffffc926+60%|n|n|r|Cffaaaaaa○|CffFFD24D雷之符文+1|r|r|n|n|Cff00ff7f点击穿戴或脱卸。|r</v>
      </c>
      <c r="J343" s="166" t="str">
        <f t="shared" si="135"/>
        <v>|CffFFD24D【史诗】昊天帝玉|r</v>
      </c>
      <c r="K343" s="166" t="str">
        <f t="shared" si="136"/>
        <v>道兵伤害|Cffffc926+60%|n|n|r|Cffaaaaaa○|CffFFD24D雷之符文+1|r|r|n|n|Cff00ff7f点击穿戴或脱卸。|r</v>
      </c>
      <c r="L343" s="27"/>
      <c r="M343" s="167" t="str">
        <f>VLOOKUP(LEFT(RIGHT(B343,5),4),物品!B:CU,20,FALSE)</f>
        <v>ReplaceableTextures\\CommandButtons\\BTNSST11.blp</v>
      </c>
      <c r="N343" s="185">
        <v>0.5</v>
      </c>
      <c r="O343" s="167" t="s">
        <v>108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168" t="s">
        <v>103</v>
      </c>
      <c r="X343" s="27">
        <v>0</v>
      </c>
      <c r="Y343" s="185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/>
      <c r="AJ343" s="27"/>
      <c r="AK343" s="27">
        <v>1</v>
      </c>
      <c r="AL343" s="27">
        <v>1</v>
      </c>
      <c r="AM343" s="185" t="s">
        <v>83</v>
      </c>
      <c r="AN343" s="27">
        <v>0</v>
      </c>
      <c r="AO343" s="27">
        <v>0</v>
      </c>
      <c r="AP343" s="27">
        <v>1</v>
      </c>
    </row>
    <row r="344" spans="1:42" ht="15">
      <c r="A344" s="164"/>
      <c r="B344" s="27" t="str">
        <f>物品!B344</f>
        <v>IK3I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道兵伤害|Cffffc926+60%|n|n|r|Cffaaaaaa○|CffFFD24D暗之符文+1|r|r|n|n|Cff00ff7f点击穿戴或脱卸。|r</v>
      </c>
      <c r="J344" s="166" t="str">
        <f t="shared" si="135"/>
        <v>|CffFFD24D【史诗】昊天帝玉|r</v>
      </c>
      <c r="K344" s="166" t="str">
        <f t="shared" si="136"/>
        <v>道兵伤害|Cffffc926+60%|n|n|r|Cffaaaaaa○|CffFFD24D暗之符文+1|r|r|n|n|Cff00ff7f点击穿戴或脱卸。|r</v>
      </c>
      <c r="L344" s="27"/>
      <c r="M344" s="167" t="str">
        <f>VLOOKUP(LEFT(RIGHT(B344,5),4),物品!B:CU,20,FALSE)</f>
        <v>ReplaceableTextures\\CommandButtons\\BTNSST11.blp</v>
      </c>
      <c r="N344" s="185">
        <v>0.5</v>
      </c>
      <c r="O344" s="167" t="s">
        <v>108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168" t="s">
        <v>103</v>
      </c>
      <c r="X344" s="27">
        <v>0</v>
      </c>
      <c r="Y344" s="185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/>
      <c r="AJ344" s="27"/>
      <c r="AK344" s="27">
        <v>1</v>
      </c>
      <c r="AL344" s="27">
        <v>1</v>
      </c>
      <c r="AM344" s="185" t="s">
        <v>83</v>
      </c>
      <c r="AN344" s="27">
        <v>0</v>
      </c>
      <c r="AO344" s="27">
        <v>0</v>
      </c>
      <c r="AP344" s="27">
        <v>1</v>
      </c>
    </row>
    <row r="345" spans="1:42" ht="15">
      <c r="A345" s="164"/>
      <c r="B345" s="27" t="str">
        <f>物品!B345</f>
        <v>IK4A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|CffFFD24D【史诗】应龙珠|r</v>
      </c>
      <c r="I345" s="27" t="str">
        <f>VLOOKUP(B345,物品!B:CV,99,FALSE)</f>
        <v>攻击|Cffffc926+50000|r，攻击|Cffffc926+12%|n|n|r|Cffaaaaaa○刻印槽 【空】|r|n|n|Cff00ff7f点击穿戴或脱卸。|r</v>
      </c>
      <c r="J345" s="166" t="str">
        <f t="shared" si="135"/>
        <v>|CffFFD24D【史诗】应龙珠|r</v>
      </c>
      <c r="K345" s="166" t="str">
        <f t="shared" si="136"/>
        <v>攻击|Cffffc926+50000|r，攻击|Cffffc926+12%|n|n|r|Cffaaaaaa○刻印槽 【空】|r|n|n|Cff00ff7f点击穿戴或脱卸。|r</v>
      </c>
      <c r="L345" s="27"/>
      <c r="M345" s="167" t="str">
        <f>VLOOKUP(LEFT(RIGHT(B345,5),4),物品!B:CU,20,FALSE)</f>
        <v>ReplaceableTextures\\CommandButtons\\BTNSST12.blp</v>
      </c>
      <c r="N345" s="185">
        <v>0.5</v>
      </c>
      <c r="O345" s="167" t="s">
        <v>108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168" t="s">
        <v>103</v>
      </c>
      <c r="X345" s="27">
        <v>0</v>
      </c>
      <c r="Y345" s="185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/>
      <c r="AJ345" s="27"/>
      <c r="AK345" s="27">
        <v>1</v>
      </c>
      <c r="AL345" s="27">
        <v>1</v>
      </c>
      <c r="AM345" s="185" t="s">
        <v>83</v>
      </c>
      <c r="AN345" s="27">
        <v>0</v>
      </c>
      <c r="AO345" s="27">
        <v>0</v>
      </c>
      <c r="AP345" s="27">
        <v>1</v>
      </c>
    </row>
    <row r="346" spans="1:42" ht="15">
      <c r="A346" s="164"/>
      <c r="B346" s="27" t="str">
        <f>物品!B346</f>
        <v>IK4B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|CffFFD24D【史诗】应龙珠|r</v>
      </c>
      <c r="I346" s="27" t="str">
        <f>VLOOKUP(B346,物品!B:CV,99,FALSE)</f>
        <v>攻击|Cffffc926+50000|r，攻击|Cffffc926+12%|n|n|r|Cffaaaaaa○|CffFFD24D金之符文+1|r|r|n|n|Cff00ff7f点击穿戴或脱卸。|r</v>
      </c>
      <c r="J346" s="166" t="str">
        <f t="shared" si="135"/>
        <v>|CffFFD24D【史诗】应龙珠|r</v>
      </c>
      <c r="K346" s="166" t="str">
        <f t="shared" si="136"/>
        <v>攻击|Cffffc926+50000|r，攻击|Cffffc926+12%|n|n|r|Cffaaaaaa○|CffFFD24D金之符文+1|r|r|n|n|Cff00ff7f点击穿戴或脱卸。|r</v>
      </c>
      <c r="L346" s="27"/>
      <c r="M346" s="167" t="str">
        <f>VLOOKUP(LEFT(RIGHT(B346,5),4),物品!B:CU,20,FALSE)</f>
        <v>ReplaceableTextures\\CommandButtons\\BTNSST12.blp</v>
      </c>
      <c r="N346" s="185">
        <v>0.5</v>
      </c>
      <c r="O346" s="167" t="s">
        <v>108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168" t="s">
        <v>103</v>
      </c>
      <c r="X346" s="27">
        <v>0</v>
      </c>
      <c r="Y346" s="185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/>
      <c r="AJ346" s="27"/>
      <c r="AK346" s="27">
        <v>1</v>
      </c>
      <c r="AL346" s="27">
        <v>1</v>
      </c>
      <c r="AM346" s="185" t="s">
        <v>83</v>
      </c>
      <c r="AN346" s="27">
        <v>0</v>
      </c>
      <c r="AO346" s="27">
        <v>0</v>
      </c>
      <c r="AP346" s="27">
        <v>1</v>
      </c>
    </row>
    <row r="347" spans="1:42" ht="15">
      <c r="A347" s="164"/>
      <c r="B347" s="27" t="str">
        <f>物品!B347</f>
        <v>IK4C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|CffFFD24D【史诗】应龙珠|r</v>
      </c>
      <c r="I347" s="27" t="str">
        <f>VLOOKUP(B347,物品!B:CV,99,FALSE)</f>
        <v>攻击|Cffffc926+50000|r，攻击|Cffffc926+12%|n|n|r|Cffaaaaaa○|CffFFD24D木之符文+1|r|r|n|n|Cff00ff7f点击穿戴或脱卸。|r</v>
      </c>
      <c r="J347" s="166" t="str">
        <f t="shared" si="135"/>
        <v>|CffFFD24D【史诗】应龙珠|r</v>
      </c>
      <c r="K347" s="166" t="str">
        <f t="shared" si="136"/>
        <v>攻击|Cffffc926+50000|r，攻击|Cffffc926+12%|n|n|r|Cffaaaaaa○|CffFFD24D木之符文+1|r|r|n|n|Cff00ff7f点击穿戴或脱卸。|r</v>
      </c>
      <c r="L347" s="27"/>
      <c r="M347" s="167" t="str">
        <f>VLOOKUP(LEFT(RIGHT(B347,5),4),物品!B:CU,20,FALSE)</f>
        <v>ReplaceableTextures\\CommandButtons\\BTNSST12.blp</v>
      </c>
      <c r="N347" s="185">
        <v>0.5</v>
      </c>
      <c r="O347" s="167" t="s">
        <v>108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168" t="s">
        <v>103</v>
      </c>
      <c r="X347" s="27">
        <v>0</v>
      </c>
      <c r="Y347" s="185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/>
      <c r="AJ347" s="27"/>
      <c r="AK347" s="27">
        <v>1</v>
      </c>
      <c r="AL347" s="27">
        <v>1</v>
      </c>
      <c r="AM347" s="185" t="s">
        <v>83</v>
      </c>
      <c r="AN347" s="27">
        <v>0</v>
      </c>
      <c r="AO347" s="27">
        <v>0</v>
      </c>
      <c r="AP347" s="27">
        <v>1</v>
      </c>
    </row>
    <row r="348" spans="1:42" ht="15">
      <c r="A348" s="164"/>
      <c r="B348" s="27" t="str">
        <f>物品!B348</f>
        <v>IK4D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|CffFFD24D【史诗】应龙珠|r</v>
      </c>
      <c r="I348" s="27" t="str">
        <f>VLOOKUP(B348,物品!B:CV,99,FALSE)</f>
        <v>攻击|Cffffc926+50000|r，攻击|Cffffc926+12%|n|n|r|Cffaaaaaa○|CffFFD24D水之符文+1|r|r|n|n|Cff00ff7f点击穿戴或脱卸。|r</v>
      </c>
      <c r="J348" s="166" t="str">
        <f t="shared" si="135"/>
        <v>|CffFFD24D【史诗】应龙珠|r</v>
      </c>
      <c r="K348" s="166" t="str">
        <f t="shared" si="136"/>
        <v>攻击|Cffffc926+50000|r，攻击|Cffffc926+12%|n|n|r|Cffaaaaaa○|CffFFD24D水之符文+1|r|r|n|n|Cff00ff7f点击穿戴或脱卸。|r</v>
      </c>
      <c r="L348" s="27"/>
      <c r="M348" s="167" t="str">
        <f>VLOOKUP(LEFT(RIGHT(B348,5),4),物品!B:CU,20,FALSE)</f>
        <v>ReplaceableTextures\\CommandButtons\\BTNSST12.blp</v>
      </c>
      <c r="N348" s="185">
        <v>0.5</v>
      </c>
      <c r="O348" s="167" t="s">
        <v>108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168" t="s">
        <v>103</v>
      </c>
      <c r="X348" s="27">
        <v>0</v>
      </c>
      <c r="Y348" s="185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/>
      <c r="AJ348" s="27"/>
      <c r="AK348" s="27">
        <v>1</v>
      </c>
      <c r="AL348" s="27">
        <v>1</v>
      </c>
      <c r="AM348" s="185" t="s">
        <v>83</v>
      </c>
      <c r="AN348" s="27">
        <v>0</v>
      </c>
      <c r="AO348" s="27">
        <v>0</v>
      </c>
      <c r="AP348" s="27">
        <v>1</v>
      </c>
    </row>
    <row r="349" spans="1:42" ht="15">
      <c r="A349" s="164"/>
      <c r="B349" s="27" t="str">
        <f>物品!B349</f>
        <v>IK4E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|CffFFD24D【史诗】应龙珠|r</v>
      </c>
      <c r="I349" s="27" t="str">
        <f>VLOOKUP(B349,物品!B:CV,99,FALSE)</f>
        <v>攻击|Cffffc926+50000|r，攻击|Cffffc926+12%|n|n|r|Cffaaaaaa○|CffFFD24D火之符文+1|r|r|n|n|Cff00ff7f点击穿戴或脱卸。|r</v>
      </c>
      <c r="J349" s="166" t="str">
        <f t="shared" si="135"/>
        <v>|CffFFD24D【史诗】应龙珠|r</v>
      </c>
      <c r="K349" s="166" t="str">
        <f t="shared" si="136"/>
        <v>攻击|Cffffc926+50000|r，攻击|Cffffc926+12%|n|n|r|Cffaaaaaa○|CffFFD24D火之符文+1|r|r|n|n|Cff00ff7f点击穿戴或脱卸。|r</v>
      </c>
      <c r="L349" s="27"/>
      <c r="M349" s="167" t="str">
        <f>VLOOKUP(LEFT(RIGHT(B349,5),4),物品!B:CU,20,FALSE)</f>
        <v>ReplaceableTextures\\CommandButtons\\BTNSST12.blp</v>
      </c>
      <c r="N349" s="185">
        <v>0.5</v>
      </c>
      <c r="O349" s="167" t="s">
        <v>108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168" t="s">
        <v>103</v>
      </c>
      <c r="X349" s="27">
        <v>0</v>
      </c>
      <c r="Y349" s="185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/>
      <c r="AJ349" s="27"/>
      <c r="AK349" s="27">
        <v>1</v>
      </c>
      <c r="AL349" s="27">
        <v>1</v>
      </c>
      <c r="AM349" s="185" t="s">
        <v>83</v>
      </c>
      <c r="AN349" s="27">
        <v>0</v>
      </c>
      <c r="AO349" s="27">
        <v>0</v>
      </c>
      <c r="AP349" s="27">
        <v>1</v>
      </c>
    </row>
    <row r="350" spans="1:42" ht="15">
      <c r="A350" s="164"/>
      <c r="B350" s="27" t="str">
        <f>物品!B350</f>
        <v>IK4F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|CffFFD24D【史诗】应龙珠|r</v>
      </c>
      <c r="I350" s="27" t="str">
        <f>VLOOKUP(B350,物品!B:CV,99,FALSE)</f>
        <v>攻击|Cffffc926+50000|r，攻击|Cffffc926+12%|n|n|r|Cffaaaaaa○|CffFFD24D土之符文+1|r|r|n|n|Cff00ff7f点击穿戴或脱卸。|r</v>
      </c>
      <c r="J350" s="166" t="str">
        <f t="shared" si="135"/>
        <v>|CffFFD24D【史诗】应龙珠|r</v>
      </c>
      <c r="K350" s="166" t="str">
        <f t="shared" si="136"/>
        <v>攻击|Cffffc926+50000|r，攻击|Cffffc926+12%|n|n|r|Cffaaaaaa○|CffFFD24D土之符文+1|r|r|n|n|Cff00ff7f点击穿戴或脱卸。|r</v>
      </c>
      <c r="L350" s="27"/>
      <c r="M350" s="167" t="str">
        <f>VLOOKUP(LEFT(RIGHT(B350,5),4),物品!B:CU,20,FALSE)</f>
        <v>ReplaceableTextures\\CommandButtons\\BTNSST12.blp</v>
      </c>
      <c r="N350" s="185">
        <v>0.5</v>
      </c>
      <c r="O350" s="167" t="s">
        <v>108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168" t="s">
        <v>103</v>
      </c>
      <c r="X350" s="27">
        <v>0</v>
      </c>
      <c r="Y350" s="185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/>
      <c r="AJ350" s="27"/>
      <c r="AK350" s="27">
        <v>1</v>
      </c>
      <c r="AL350" s="27">
        <v>1</v>
      </c>
      <c r="AM350" s="185" t="s">
        <v>83</v>
      </c>
      <c r="AN350" s="27">
        <v>0</v>
      </c>
      <c r="AO350" s="27">
        <v>0</v>
      </c>
      <c r="AP350" s="27">
        <v>1</v>
      </c>
    </row>
    <row r="351" spans="1:42" ht="15">
      <c r="A351" s="164"/>
      <c r="B351" s="27" t="str">
        <f>物品!B351</f>
        <v>IK4G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|CffFFD24D【史诗】应龙珠|r</v>
      </c>
      <c r="I351" s="27" t="str">
        <f>VLOOKUP(B351,物品!B:CV,99,FALSE)</f>
        <v>攻击|Cffffc926+50000|r，攻击|Cffffc926+12%|n|n|r|Cffaaaaaa○|CffFFD24D光之符文+1|r|r|n|n|Cff00ff7f点击穿戴或脱卸。|r</v>
      </c>
      <c r="J351" s="166" t="str">
        <f t="shared" si="135"/>
        <v>|CffFFD24D【史诗】应龙珠|r</v>
      </c>
      <c r="K351" s="166" t="str">
        <f t="shared" si="136"/>
        <v>攻击|Cffffc926+50000|r，攻击|Cffffc926+12%|n|n|r|Cffaaaaaa○|CffFFD24D光之符文+1|r|r|n|n|Cff00ff7f点击穿戴或脱卸。|r</v>
      </c>
      <c r="L351" s="27"/>
      <c r="M351" s="167" t="str">
        <f>VLOOKUP(LEFT(RIGHT(B351,5),4),物品!B:CU,20,FALSE)</f>
        <v>ReplaceableTextures\\CommandButtons\\BTNSST12.blp</v>
      </c>
      <c r="N351" s="185">
        <v>0.5</v>
      </c>
      <c r="O351" s="167" t="s">
        <v>108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168" t="s">
        <v>103</v>
      </c>
      <c r="X351" s="27">
        <v>0</v>
      </c>
      <c r="Y351" s="185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/>
      <c r="AJ351" s="27"/>
      <c r="AK351" s="27">
        <v>1</v>
      </c>
      <c r="AL351" s="27">
        <v>1</v>
      </c>
      <c r="AM351" s="185" t="s">
        <v>83</v>
      </c>
      <c r="AN351" s="27">
        <v>0</v>
      </c>
      <c r="AO351" s="27">
        <v>0</v>
      </c>
      <c r="AP351" s="27">
        <v>1</v>
      </c>
    </row>
    <row r="352" spans="1:42" ht="15">
      <c r="A352" s="164"/>
      <c r="B352" s="27" t="str">
        <f>物品!B352</f>
        <v>IK4H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攻击|Cffffc926+50000|r，攻击|Cffffc926+12%|n|n|r|Cffaaaaaa○|CffFFD24D雷之符文+1|r|r|n|n|Cff00ff7f点击穿戴或脱卸。|r</v>
      </c>
      <c r="J352" s="166" t="str">
        <f t="shared" si="135"/>
        <v>|CffFFD24D【史诗】应龙珠|r</v>
      </c>
      <c r="K352" s="166" t="str">
        <f t="shared" si="136"/>
        <v>攻击|Cffffc926+50000|r，攻击|Cffffc926+12%|n|n|r|Cffaaaaaa○|CffFFD24D雷之符文+1|r|r|n|n|Cff00ff7f点击穿戴或脱卸。|r</v>
      </c>
      <c r="L352" s="27"/>
      <c r="M352" s="167" t="str">
        <f>VLOOKUP(LEFT(RIGHT(B352,5),4),物品!B:CU,20,FALSE)</f>
        <v>ReplaceableTextures\\CommandButtons\\BTNSST12.blp</v>
      </c>
      <c r="N352" s="185">
        <v>0.5</v>
      </c>
      <c r="O352" s="167" t="s">
        <v>108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168" t="s">
        <v>103</v>
      </c>
      <c r="X352" s="27">
        <v>0</v>
      </c>
      <c r="Y352" s="185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/>
      <c r="AJ352" s="27"/>
      <c r="AK352" s="27">
        <v>1</v>
      </c>
      <c r="AL352" s="27">
        <v>1</v>
      </c>
      <c r="AM352" s="185" t="s">
        <v>83</v>
      </c>
      <c r="AN352" s="27">
        <v>0</v>
      </c>
      <c r="AO352" s="27">
        <v>0</v>
      </c>
      <c r="AP352" s="27">
        <v>1</v>
      </c>
    </row>
    <row r="353" spans="1:42" ht="15">
      <c r="A353" s="164"/>
      <c r="B353" s="27" t="str">
        <f>物品!B353</f>
        <v>IK4I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攻击|Cffffc926+50000|r，攻击|Cffffc926+12%|n|n|r|Cffaaaaaa○|CffFFD24D暗之符文+1|r|r|n|n|Cff00ff7f点击穿戴或脱卸。|r</v>
      </c>
      <c r="J353" s="166" t="str">
        <f t="shared" si="135"/>
        <v>|CffFFD24D【史诗】应龙珠|r</v>
      </c>
      <c r="K353" s="166" t="str">
        <f t="shared" si="136"/>
        <v>攻击|Cffffc926+50000|r，攻击|Cffffc926+12%|n|n|r|Cffaaaaaa○|CffFFD24D暗之符文+1|r|r|n|n|Cff00ff7f点击穿戴或脱卸。|r</v>
      </c>
      <c r="L353" s="27"/>
      <c r="M353" s="167" t="str">
        <f>VLOOKUP(LEFT(RIGHT(B353,5),4),物品!B:CU,20,FALSE)</f>
        <v>ReplaceableTextures\\CommandButtons\\BTNSST12.blp</v>
      </c>
      <c r="N353" s="185">
        <v>0.5</v>
      </c>
      <c r="O353" s="167" t="s">
        <v>108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168" t="s">
        <v>103</v>
      </c>
      <c r="X353" s="27">
        <v>0</v>
      </c>
      <c r="Y353" s="185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/>
      <c r="AJ353" s="27"/>
      <c r="AK353" s="27">
        <v>1</v>
      </c>
      <c r="AL353" s="27">
        <v>1</v>
      </c>
      <c r="AM353" s="185" t="s">
        <v>83</v>
      </c>
      <c r="AN353" s="27">
        <v>0</v>
      </c>
      <c r="AO353" s="27">
        <v>0</v>
      </c>
      <c r="AP353" s="27">
        <v>1</v>
      </c>
    </row>
    <row r="354" spans="1:42" ht="15">
      <c r="A354" s="164"/>
      <c r="B354" s="27" t="str">
        <f>物品!B354</f>
        <v>IK5A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|CffFFD24D【史诗】白泽之灵|r</v>
      </c>
      <c r="I354" s="27" t="str">
        <f>VLOOKUP(B354,物品!B:CV,99,FALSE)</f>
        <v>护甲穿透|Cffffc926+150|n|n|r|Cffaaaaaa○刻印槽 【空】|r|n|n|Cff00ff7f点击穿戴或脱卸。|r</v>
      </c>
      <c r="J354" s="166" t="str">
        <f t="shared" si="135"/>
        <v>|CffFFD24D【史诗】白泽之灵|r</v>
      </c>
      <c r="K354" s="166" t="str">
        <f t="shared" si="136"/>
        <v>护甲穿透|Cffffc926+150|n|n|r|Cffaaaaaa○刻印槽 【空】|r|n|n|Cff00ff7f点击穿戴或脱卸。|r</v>
      </c>
      <c r="L354" s="27"/>
      <c r="M354" s="167" t="str">
        <f>VLOOKUP(LEFT(RIGHT(B354,5),4),物品!B:CU,20,FALSE)</f>
        <v>ReplaceableTextures\\CommandButtons\\BTNSST13.blp</v>
      </c>
      <c r="N354" s="185">
        <v>0.5</v>
      </c>
      <c r="O354" s="167" t="s">
        <v>108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168" t="s">
        <v>103</v>
      </c>
      <c r="X354" s="27">
        <v>0</v>
      </c>
      <c r="Y354" s="185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/>
      <c r="AJ354" s="27"/>
      <c r="AK354" s="27">
        <v>1</v>
      </c>
      <c r="AL354" s="27">
        <v>1</v>
      </c>
      <c r="AM354" s="185" t="s">
        <v>83</v>
      </c>
      <c r="AN354" s="27">
        <v>0</v>
      </c>
      <c r="AO354" s="27">
        <v>0</v>
      </c>
      <c r="AP354" s="27">
        <v>1</v>
      </c>
    </row>
    <row r="355" spans="1:42" ht="15">
      <c r="A355" s="164"/>
      <c r="B355" s="27" t="str">
        <f>物品!B355</f>
        <v>IK5B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|CffFFD24D【史诗】白泽之灵|r</v>
      </c>
      <c r="I355" s="27" t="str">
        <f>VLOOKUP(B355,物品!B:CV,99,FALSE)</f>
        <v>护甲穿透|Cffffc926+150|n|n|r|Cffaaaaaa○|CffFFD24D金之符文+1|r|r|n|n|Cff00ff7f点击穿戴或脱卸。|r</v>
      </c>
      <c r="J355" s="166" t="str">
        <f t="shared" si="135"/>
        <v>|CffFFD24D【史诗】白泽之灵|r</v>
      </c>
      <c r="K355" s="166" t="str">
        <f t="shared" si="136"/>
        <v>护甲穿透|Cffffc926+150|n|n|r|Cffaaaaaa○|CffFFD24D金之符文+1|r|r|n|n|Cff00ff7f点击穿戴或脱卸。|r</v>
      </c>
      <c r="L355" s="27"/>
      <c r="M355" s="167" t="str">
        <f>VLOOKUP(LEFT(RIGHT(B355,5),4),物品!B:CU,20,FALSE)</f>
        <v>ReplaceableTextures\\CommandButtons\\BTNSST13.blp</v>
      </c>
      <c r="N355" s="185">
        <v>0.5</v>
      </c>
      <c r="O355" s="167" t="s">
        <v>108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8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/>
      <c r="AJ355" s="27"/>
      <c r="AK355" s="27">
        <v>1</v>
      </c>
      <c r="AL355" s="27">
        <v>1</v>
      </c>
      <c r="AM355" s="185" t="s">
        <v>83</v>
      </c>
      <c r="AN355" s="27">
        <v>0</v>
      </c>
      <c r="AO355" s="27">
        <v>0</v>
      </c>
      <c r="AP355" s="27">
        <v>1</v>
      </c>
    </row>
    <row r="356" spans="1:42" ht="15">
      <c r="A356" s="164"/>
      <c r="B356" s="27" t="str">
        <f>物品!B356</f>
        <v>IK5C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|CffFFD24D【史诗】白泽之灵|r</v>
      </c>
      <c r="I356" s="27" t="str">
        <f>VLOOKUP(B356,物品!B:CV,99,FALSE)</f>
        <v>护甲穿透|Cffffc926+150|n|n|r|Cffaaaaaa○|CffFFD24D木之符文+1|r|r|n|n|Cff00ff7f点击穿戴或脱卸。|r</v>
      </c>
      <c r="J356" s="166" t="str">
        <f t="shared" si="135"/>
        <v>|CffFFD24D【史诗】白泽之灵|r</v>
      </c>
      <c r="K356" s="166" t="str">
        <f t="shared" si="136"/>
        <v>护甲穿透|Cffffc926+150|n|n|r|Cffaaaaaa○|CffFFD24D木之符文+1|r|r|n|n|Cff00ff7f点击穿戴或脱卸。|r</v>
      </c>
      <c r="L356" s="27"/>
      <c r="M356" s="167" t="str">
        <f>VLOOKUP(LEFT(RIGHT(B356,5),4),物品!B:CU,20,FALSE)</f>
        <v>ReplaceableTextures\\CommandButtons\\BTNSST13.blp</v>
      </c>
      <c r="N356" s="185">
        <v>0.5</v>
      </c>
      <c r="O356" s="167" t="s">
        <v>108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8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/>
      <c r="AJ356" s="27"/>
      <c r="AK356" s="27">
        <v>1</v>
      </c>
      <c r="AL356" s="27">
        <v>1</v>
      </c>
      <c r="AM356" s="185" t="s">
        <v>83</v>
      </c>
      <c r="AN356" s="27">
        <v>0</v>
      </c>
      <c r="AO356" s="27">
        <v>0</v>
      </c>
      <c r="AP356" s="27">
        <v>1</v>
      </c>
    </row>
    <row r="357" spans="1:42" ht="15">
      <c r="A357" s="164"/>
      <c r="B357" s="27" t="str">
        <f>物品!B357</f>
        <v>IK5D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|CffFFD24D【史诗】白泽之灵|r</v>
      </c>
      <c r="I357" s="27" t="str">
        <f>VLOOKUP(B357,物品!B:CV,99,FALSE)</f>
        <v>护甲穿透|Cffffc926+150|n|n|r|Cffaaaaaa○|CffFFD24D水之符文+1|r|r|n|n|Cff00ff7f点击穿戴或脱卸。|r</v>
      </c>
      <c r="J357" s="166" t="str">
        <f t="shared" si="135"/>
        <v>|CffFFD24D【史诗】白泽之灵|r</v>
      </c>
      <c r="K357" s="166" t="str">
        <f t="shared" si="136"/>
        <v>护甲穿透|Cffffc926+150|n|n|r|Cffaaaaaa○|CffFFD24D水之符文+1|r|r|n|n|Cff00ff7f点击穿戴或脱卸。|r</v>
      </c>
      <c r="L357" s="27"/>
      <c r="M357" s="167" t="str">
        <f>VLOOKUP(LEFT(RIGHT(B357,5),4),物品!B:CU,20,FALSE)</f>
        <v>ReplaceableTextures\\CommandButtons\\BTNSST13.blp</v>
      </c>
      <c r="N357" s="185">
        <v>0.5</v>
      </c>
      <c r="O357" s="167" t="s">
        <v>108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8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4"/>
      <c r="B358" s="27" t="str">
        <f>物品!B358</f>
        <v>IK5E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|CffFFD24D【史诗】白泽之灵|r</v>
      </c>
      <c r="I358" s="27" t="str">
        <f>VLOOKUP(B358,物品!B:CV,99,FALSE)</f>
        <v>护甲穿透|Cffffc926+150|n|n|r|Cffaaaaaa○|CffFFD24D火之符文+1|r|r|n|n|Cff00ff7f点击穿戴或脱卸。|r</v>
      </c>
      <c r="J358" s="166" t="str">
        <f t="shared" si="135"/>
        <v>|CffFFD24D【史诗】白泽之灵|r</v>
      </c>
      <c r="K358" s="166" t="str">
        <f t="shared" si="136"/>
        <v>护甲穿透|Cffffc926+150|n|n|r|Cffaaaaaa○|CffFFD24D火之符文+1|r|r|n|n|Cff00ff7f点击穿戴或脱卸。|r</v>
      </c>
      <c r="L358" s="27"/>
      <c r="M358" s="167" t="str">
        <f>VLOOKUP(LEFT(RIGHT(B358,5),4),物品!B:CU,20,FALSE)</f>
        <v>ReplaceableTextures\\CommandButtons\\BTNSST13.blp</v>
      </c>
      <c r="N358" s="185">
        <v>0.5</v>
      </c>
      <c r="O358" s="167" t="s">
        <v>108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8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4"/>
      <c r="B359" s="27" t="str">
        <f>物品!B359</f>
        <v>IK5F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|CffFFD24D【史诗】白泽之灵|r</v>
      </c>
      <c r="I359" s="27" t="str">
        <f>VLOOKUP(B359,物品!B:CV,99,FALSE)</f>
        <v>护甲穿透|Cffffc926+150|n|n|r|Cffaaaaaa○|CffFFD24D土之符文+1|r|r|n|n|Cff00ff7f点击穿戴或脱卸。|r</v>
      </c>
      <c r="J359" s="166" t="str">
        <f t="shared" si="135"/>
        <v>|CffFFD24D【史诗】白泽之灵|r</v>
      </c>
      <c r="K359" s="166" t="str">
        <f t="shared" si="136"/>
        <v>护甲穿透|Cffffc926+150|n|n|r|Cffaaaaaa○|CffFFD24D土之符文+1|r|r|n|n|Cff00ff7f点击穿戴或脱卸。|r</v>
      </c>
      <c r="L359" s="27"/>
      <c r="M359" s="167" t="str">
        <f>VLOOKUP(LEFT(RIGHT(B359,5),4),物品!B:CU,20,FALSE)</f>
        <v>ReplaceableTextures\\CommandButtons\\BTNSST13.blp</v>
      </c>
      <c r="N359" s="185">
        <v>0.5</v>
      </c>
      <c r="O359" s="167" t="s">
        <v>108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8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4"/>
      <c r="B360" s="27" t="str">
        <f>物品!B360</f>
        <v>IK5G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|CffFFD24D【史诗】白泽之灵|r</v>
      </c>
      <c r="I360" s="27" t="str">
        <f>VLOOKUP(B360,物品!B:CV,99,FALSE)</f>
        <v>护甲穿透|Cffffc926+150|n|n|r|Cffaaaaaa○|CffFFD24D光之符文+1|r|r|n|n|Cff00ff7f点击穿戴或脱卸。|r</v>
      </c>
      <c r="J360" s="166" t="str">
        <f t="shared" si="135"/>
        <v>|CffFFD24D【史诗】白泽之灵|r</v>
      </c>
      <c r="K360" s="166" t="str">
        <f t="shared" si="136"/>
        <v>护甲穿透|Cffffc926+150|n|n|r|Cffaaaaaa○|CffFFD24D光之符文+1|r|r|n|n|Cff00ff7f点击穿戴或脱卸。|r</v>
      </c>
      <c r="L360" s="27"/>
      <c r="M360" s="167" t="str">
        <f>VLOOKUP(LEFT(RIGHT(B360,5),4),物品!B:CU,20,FALSE)</f>
        <v>ReplaceableTextures\\CommandButtons\\BTNSST13.blp</v>
      </c>
      <c r="N360" s="185">
        <v>0.5</v>
      </c>
      <c r="O360" s="167" t="s">
        <v>108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8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4"/>
      <c r="B361" s="27" t="str">
        <f>物品!B361</f>
        <v>IK5H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护甲穿透|Cffffc926+150|n|n|r|Cffaaaaaa○|CffFFD24D雷之符文+1|r|r|n|n|Cff00ff7f点击穿戴或脱卸。|r</v>
      </c>
      <c r="J361" s="166" t="str">
        <f t="shared" si="135"/>
        <v>|CffFFD24D【史诗】白泽之灵|r</v>
      </c>
      <c r="K361" s="166" t="str">
        <f t="shared" si="136"/>
        <v>护甲穿透|Cffffc926+150|n|n|r|Cffaaaaaa○|CffFFD24D雷之符文+1|r|r|n|n|Cff00ff7f点击穿戴或脱卸。|r</v>
      </c>
      <c r="L361" s="27"/>
      <c r="M361" s="167" t="str">
        <f>VLOOKUP(LEFT(RIGHT(B361,5),4),物品!B:CU,20,FALSE)</f>
        <v>ReplaceableTextures\\CommandButtons\\BTNSST13.blp</v>
      </c>
      <c r="N361" s="185">
        <v>0.5</v>
      </c>
      <c r="O361" s="167" t="s">
        <v>108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8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4"/>
      <c r="B362" s="27" t="str">
        <f>物品!B362</f>
        <v>IK5I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护甲穿透|Cffffc926+150|n|n|r|Cffaaaaaa○|CffFFD24D暗之符文+1|r|r|n|n|Cff00ff7f点击穿戴或脱卸。|r</v>
      </c>
      <c r="J362" s="166" t="str">
        <f t="shared" si="135"/>
        <v>|CffFFD24D【史诗】白泽之灵|r</v>
      </c>
      <c r="K362" s="166" t="str">
        <f t="shared" si="136"/>
        <v>护甲穿透|Cffffc926+150|n|n|r|Cffaaaaaa○|CffFFD24D暗之符文+1|r|r|n|n|Cff00ff7f点击穿戴或脱卸。|r</v>
      </c>
      <c r="L362" s="27"/>
      <c r="M362" s="167" t="str">
        <f>VLOOKUP(LEFT(RIGHT(B362,5),4),物品!B:CU,20,FALSE)</f>
        <v>ReplaceableTextures\\CommandButtons\\BTNSST13.blp</v>
      </c>
      <c r="N362" s="185">
        <v>0.5</v>
      </c>
      <c r="O362" s="167" t="s">
        <v>108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8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4"/>
      <c r="B363" s="27" t="str">
        <f>物品!B363</f>
        <v>IK6A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|CffFFD24D【史诗】麒麟心|r</v>
      </c>
      <c r="I363" s="27" t="str">
        <f>VLOOKUP(B363,物品!B:CV,99,FALSE)</f>
        <v>暴击伤害|Cffffc926+60%|n|n|r|Cffaaaaaa○刻印槽 【空】|r|n|n|Cff00ff7f点击穿戴或脱卸。|r</v>
      </c>
      <c r="J363" s="166" t="str">
        <f t="shared" si="135"/>
        <v>|CffFFD24D【史诗】麒麟心|r</v>
      </c>
      <c r="K363" s="166" t="str">
        <f t="shared" si="136"/>
        <v>暴击伤害|Cffffc926+60%|n|n|r|Cffaaaaaa○刻印槽 【空】|r|n|n|Cff00ff7f点击穿戴或脱卸。|r</v>
      </c>
      <c r="L363" s="27"/>
      <c r="M363" s="167" t="str">
        <f>VLOOKUP(LEFT(RIGHT(B363,5),4),物品!B:CU,20,FALSE)</f>
        <v>ReplaceableTextures\\CommandButtons\\BTNSST14.blp</v>
      </c>
      <c r="N363" s="185">
        <v>0.5</v>
      </c>
      <c r="O363" s="167" t="s">
        <v>108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8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4"/>
      <c r="B364" s="27" t="str">
        <f>物品!B364</f>
        <v>IK6B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|CffFFD24D【史诗】麒麟心|r</v>
      </c>
      <c r="I364" s="27" t="str">
        <f>VLOOKUP(B364,物品!B:CV,99,FALSE)</f>
        <v>暴击伤害|Cffffc926+60%|n|n|r|Cffaaaaaa○|CffFFD24D金之符文+1|r|r|n|n|Cff00ff7f点击穿戴或脱卸。|r</v>
      </c>
      <c r="J364" s="166" t="str">
        <f t="shared" si="135"/>
        <v>|CffFFD24D【史诗】麒麟心|r</v>
      </c>
      <c r="K364" s="166" t="str">
        <f t="shared" si="136"/>
        <v>暴击伤害|Cffffc926+60%|n|n|r|Cffaaaaaa○|CffFFD24D金之符文+1|r|r|n|n|Cff00ff7f点击穿戴或脱卸。|r</v>
      </c>
      <c r="L364" s="27"/>
      <c r="M364" s="167" t="str">
        <f>VLOOKUP(LEFT(RIGHT(B364,5),4),物品!B:CU,20,FALSE)</f>
        <v>ReplaceableTextures\\CommandButtons\\BTNSST14.blp</v>
      </c>
      <c r="N364" s="185">
        <v>0.5</v>
      </c>
      <c r="O364" s="167" t="s">
        <v>108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8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4"/>
      <c r="B365" s="27" t="str">
        <f>物品!B365</f>
        <v>IK6C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|CffFFD24D【史诗】麒麟心|r</v>
      </c>
      <c r="I365" s="27" t="str">
        <f>VLOOKUP(B365,物品!B:CV,99,FALSE)</f>
        <v>暴击伤害|Cffffc926+60%|n|n|r|Cffaaaaaa○|CffFFD24D木之符文+1|r|r|n|n|Cff00ff7f点击穿戴或脱卸。|r</v>
      </c>
      <c r="J365" s="166" t="str">
        <f t="shared" si="135"/>
        <v>|CffFFD24D【史诗】麒麟心|r</v>
      </c>
      <c r="K365" s="166" t="str">
        <f t="shared" si="136"/>
        <v>暴击伤害|Cffffc926+60%|n|n|r|Cffaaaaaa○|CffFFD24D木之符文+1|r|r|n|n|Cff00ff7f点击穿戴或脱卸。|r</v>
      </c>
      <c r="L365" s="27"/>
      <c r="M365" s="167" t="str">
        <f>VLOOKUP(LEFT(RIGHT(B365,5),4),物品!B:CU,20,FALSE)</f>
        <v>ReplaceableTextures\\CommandButtons\\BTNSST14.blp</v>
      </c>
      <c r="N365" s="185">
        <v>0.5</v>
      </c>
      <c r="O365" s="167" t="s">
        <v>108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8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4"/>
      <c r="B366" s="27" t="str">
        <f>物品!B366</f>
        <v>IK6D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|CffFFD24D【史诗】麒麟心|r</v>
      </c>
      <c r="I366" s="27" t="str">
        <f>VLOOKUP(B366,物品!B:CV,99,FALSE)</f>
        <v>暴击伤害|Cffffc926+60%|n|n|r|Cffaaaaaa○|CffFFD24D水之符文+1|r|r|n|n|Cff00ff7f点击穿戴或脱卸。|r</v>
      </c>
      <c r="J366" s="166" t="str">
        <f t="shared" si="135"/>
        <v>|CffFFD24D【史诗】麒麟心|r</v>
      </c>
      <c r="K366" s="166" t="str">
        <f t="shared" si="136"/>
        <v>暴击伤害|Cffffc926+60%|n|n|r|Cffaaaaaa○|CffFFD24D水之符文+1|r|r|n|n|Cff00ff7f点击穿戴或脱卸。|r</v>
      </c>
      <c r="L366" s="27"/>
      <c r="M366" s="167" t="str">
        <f>VLOOKUP(LEFT(RIGHT(B366,5),4),物品!B:CU,20,FALSE)</f>
        <v>ReplaceableTextures\\CommandButtons\\BTNSST14.blp</v>
      </c>
      <c r="N366" s="185">
        <v>0.5</v>
      </c>
      <c r="O366" s="167" t="s">
        <v>108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8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4"/>
      <c r="B367" s="27" t="str">
        <f>物品!B367</f>
        <v>IK6E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|CffFFD24D【史诗】麒麟心|r</v>
      </c>
      <c r="I367" s="27" t="str">
        <f>VLOOKUP(B367,物品!B:CV,99,FALSE)</f>
        <v>暴击伤害|Cffffc926+60%|n|n|r|Cffaaaaaa○|CffFFD24D火之符文+1|r|r|n|n|Cff00ff7f点击穿戴或脱卸。|r</v>
      </c>
      <c r="J367" s="166" t="str">
        <f t="shared" si="135"/>
        <v>|CffFFD24D【史诗】麒麟心|r</v>
      </c>
      <c r="K367" s="166" t="str">
        <f t="shared" si="136"/>
        <v>暴击伤害|Cffffc926+60%|n|n|r|Cffaaaaaa○|CffFFD24D火之符文+1|r|r|n|n|Cff00ff7f点击穿戴或脱卸。|r</v>
      </c>
      <c r="L367" s="27"/>
      <c r="M367" s="167" t="str">
        <f>VLOOKUP(LEFT(RIGHT(B367,5),4),物品!B:CU,20,FALSE)</f>
        <v>ReplaceableTextures\\CommandButtons\\BTNSST14.blp</v>
      </c>
      <c r="N367" s="185">
        <v>0.5</v>
      </c>
      <c r="O367" s="167" t="s">
        <v>108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8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4"/>
      <c r="B368" s="27" t="str">
        <f>物品!B368</f>
        <v>IK6F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|CffFFD24D【史诗】麒麟心|r</v>
      </c>
      <c r="I368" s="27" t="str">
        <f>VLOOKUP(B368,物品!B:CV,99,FALSE)</f>
        <v>暴击伤害|Cffffc926+60%|n|n|r|Cffaaaaaa○|CffFFD24D土之符文+1|r|r|n|n|Cff00ff7f点击穿戴或脱卸。|r</v>
      </c>
      <c r="J368" s="166" t="str">
        <f t="shared" si="135"/>
        <v>|CffFFD24D【史诗】麒麟心|r</v>
      </c>
      <c r="K368" s="166" t="str">
        <f t="shared" si="136"/>
        <v>暴击伤害|Cffffc926+60%|n|n|r|Cffaaaaaa○|CffFFD24D土之符文+1|r|r|n|n|Cff00ff7f点击穿戴或脱卸。|r</v>
      </c>
      <c r="L368" s="27"/>
      <c r="M368" s="167" t="str">
        <f>VLOOKUP(LEFT(RIGHT(B368,5),4),物品!B:CU,20,FALSE)</f>
        <v>ReplaceableTextures\\CommandButtons\\BTNSST14.blp</v>
      </c>
      <c r="N368" s="185">
        <v>0.5</v>
      </c>
      <c r="O368" s="167" t="s">
        <v>108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8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4"/>
      <c r="B369" s="27" t="str">
        <f>物品!B369</f>
        <v>IK6G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|CffFFD24D【史诗】麒麟心|r</v>
      </c>
      <c r="I369" s="27" t="str">
        <f>VLOOKUP(B369,物品!B:CV,99,FALSE)</f>
        <v>暴击伤害|Cffffc926+60%|n|n|r|Cffaaaaaa○|CffFFD24D光之符文+1|r|r|n|n|Cff00ff7f点击穿戴或脱卸。|r</v>
      </c>
      <c r="J369" s="166" t="str">
        <f t="shared" si="135"/>
        <v>|CffFFD24D【史诗】麒麟心|r</v>
      </c>
      <c r="K369" s="166" t="str">
        <f t="shared" si="136"/>
        <v>暴击伤害|Cffffc926+60%|n|n|r|Cffaaaaaa○|CffFFD24D光之符文+1|r|r|n|n|Cff00ff7f点击穿戴或脱卸。|r</v>
      </c>
      <c r="L369" s="27"/>
      <c r="M369" s="167" t="str">
        <f>VLOOKUP(LEFT(RIGHT(B369,5),4),物品!B:CU,20,FALSE)</f>
        <v>ReplaceableTextures\\CommandButtons\\BTNSST14.blp</v>
      </c>
      <c r="N369" s="185">
        <v>0.5</v>
      </c>
      <c r="O369" s="167" t="s">
        <v>108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8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4"/>
      <c r="B370" s="27" t="str">
        <f>物品!B370</f>
        <v>IK6H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暴击伤害|Cffffc926+60%|n|n|r|Cffaaaaaa○|CffFFD24D雷之符文+1|r|r|n|n|Cff00ff7f点击穿戴或脱卸。|r</v>
      </c>
      <c r="J370" s="166" t="str">
        <f t="shared" si="135"/>
        <v>|CffFFD24D【史诗】麒麟心|r</v>
      </c>
      <c r="K370" s="166" t="str">
        <f t="shared" si="136"/>
        <v>暴击伤害|Cffffc926+60%|n|n|r|Cffaaaaaa○|CffFFD24D雷之符文+1|r|r|n|n|Cff00ff7f点击穿戴或脱卸。|r</v>
      </c>
      <c r="L370" s="27"/>
      <c r="M370" s="167" t="str">
        <f>VLOOKUP(LEFT(RIGHT(B370,5),4),物品!B:CU,20,FALSE)</f>
        <v>ReplaceableTextures\\CommandButtons\\BTNSST14.blp</v>
      </c>
      <c r="N370" s="185">
        <v>0.5</v>
      </c>
      <c r="O370" s="167" t="s">
        <v>108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8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4"/>
      <c r="B371" s="27" t="str">
        <f>物品!B371</f>
        <v>IK6I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暴击伤害|Cffffc926+60%|n|n|r|Cffaaaaaa○|CffFFD24D暗之符文+1|r|r|n|n|Cff00ff7f点击穿戴或脱卸。|r</v>
      </c>
      <c r="J371" s="166" t="str">
        <f t="shared" si="135"/>
        <v>|CffFFD24D【史诗】麒麟心|r</v>
      </c>
      <c r="K371" s="166" t="str">
        <f t="shared" si="136"/>
        <v>暴击伤害|Cffffc926+60%|n|n|r|Cffaaaaaa○|CffFFD24D暗之符文+1|r|r|n|n|Cff00ff7f点击穿戴或脱卸。|r</v>
      </c>
      <c r="L371" s="27"/>
      <c r="M371" s="167" t="str">
        <f>VLOOKUP(LEFT(RIGHT(B371,5),4),物品!B:CU,20,FALSE)</f>
        <v>ReplaceableTextures\\CommandButtons\\BTNSST14.blp</v>
      </c>
      <c r="N371" s="185">
        <v>0.5</v>
      </c>
      <c r="O371" s="167" t="s">
        <v>108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8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4"/>
      <c r="B372" s="27" t="str">
        <f>物品!B372</f>
        <v>IK7A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|CffFFD24D【史诗】腾蛇之牙|r</v>
      </c>
      <c r="I372" s="27" t="str">
        <f>VLOOKUP(B372,物品!B:CV,99,FALSE)</f>
        <v>护甲|Cffffc926+100|n|n|r|Cffaaaaaa○刻印槽 【空】|r|n|n|Cff00ff7f点击穿戴或脱卸。|r</v>
      </c>
      <c r="J372" s="166" t="str">
        <f t="shared" si="135"/>
        <v>|CffFFD24D【史诗】腾蛇之牙|r</v>
      </c>
      <c r="K372" s="166" t="str">
        <f t="shared" si="136"/>
        <v>护甲|Cffffc926+100|n|n|r|Cffaaaaaa○刻印槽 【空】|r|n|n|Cff00ff7f点击穿戴或脱卸。|r</v>
      </c>
      <c r="L372" s="27"/>
      <c r="M372" s="167" t="str">
        <f>VLOOKUP(LEFT(RIGHT(B372,5),4),物品!B:CU,20,FALSE)</f>
        <v>ReplaceableTextures\\CommandButtons\\BTNSST15.blp</v>
      </c>
      <c r="N372" s="185">
        <v>0.5</v>
      </c>
      <c r="O372" s="167" t="s">
        <v>108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8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4"/>
      <c r="B373" s="27" t="str">
        <f>物品!B373</f>
        <v>IK7B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|CffFFD24D【史诗】腾蛇之牙|r</v>
      </c>
      <c r="I373" s="27" t="str">
        <f>VLOOKUP(B373,物品!B:CV,99,FALSE)</f>
        <v>护甲|Cffffc926+100|n|n|r|Cffaaaaaa○|CffFFD24D金之符文+1|r|r|n|n|Cff00ff7f点击穿戴或脱卸。|r</v>
      </c>
      <c r="J373" s="166" t="str">
        <f t="shared" si="135"/>
        <v>|CffFFD24D【史诗】腾蛇之牙|r</v>
      </c>
      <c r="K373" s="166" t="str">
        <f t="shared" si="136"/>
        <v>护甲|Cffffc926+100|n|n|r|Cffaaaaaa○|CffFFD24D金之符文+1|r|r|n|n|Cff00ff7f点击穿戴或脱卸。|r</v>
      </c>
      <c r="L373" s="27"/>
      <c r="M373" s="167" t="str">
        <f>VLOOKUP(LEFT(RIGHT(B373,5),4),物品!B:CU,20,FALSE)</f>
        <v>ReplaceableTextures\\CommandButtons\\BTNSST15.blp</v>
      </c>
      <c r="N373" s="185">
        <v>0.5</v>
      </c>
      <c r="O373" s="167" t="s">
        <v>108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8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4"/>
      <c r="B374" s="27" t="str">
        <f>物品!B374</f>
        <v>IK7C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|CffFFD24D【史诗】腾蛇之牙|r</v>
      </c>
      <c r="I374" s="27" t="str">
        <f>VLOOKUP(B374,物品!B:CV,99,FALSE)</f>
        <v>护甲|Cffffc926+100|n|n|r|Cffaaaaaa○|CffFFD24D木之符文+1|r|r|n|n|Cff00ff7f点击穿戴或脱卸。|r</v>
      </c>
      <c r="J374" s="166" t="str">
        <f t="shared" si="135"/>
        <v>|CffFFD24D【史诗】腾蛇之牙|r</v>
      </c>
      <c r="K374" s="166" t="str">
        <f t="shared" si="136"/>
        <v>护甲|Cffffc926+100|n|n|r|Cffaaaaaa○|CffFFD24D木之符文+1|r|r|n|n|Cff00ff7f点击穿戴或脱卸。|r</v>
      </c>
      <c r="L374" s="27"/>
      <c r="M374" s="167" t="str">
        <f>VLOOKUP(LEFT(RIGHT(B374,5),4),物品!B:CU,20,FALSE)</f>
        <v>ReplaceableTextures\\CommandButtons\\BTNSST15.blp</v>
      </c>
      <c r="N374" s="185">
        <v>0.5</v>
      </c>
      <c r="O374" s="167" t="s">
        <v>108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8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4"/>
      <c r="B375" s="27" t="str">
        <f>物品!B375</f>
        <v>IK7D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|CffFFD24D【史诗】腾蛇之牙|r</v>
      </c>
      <c r="I375" s="27" t="str">
        <f>VLOOKUP(B375,物品!B:CV,99,FALSE)</f>
        <v>护甲|Cffffc926+100|n|n|r|Cffaaaaaa○|CffFFD24D水之符文+1|r|r|n|n|Cff00ff7f点击穿戴或脱卸。|r</v>
      </c>
      <c r="J375" s="166" t="str">
        <f t="shared" si="135"/>
        <v>|CffFFD24D【史诗】腾蛇之牙|r</v>
      </c>
      <c r="K375" s="166" t="str">
        <f t="shared" si="136"/>
        <v>护甲|Cffffc926+100|n|n|r|Cffaaaaaa○|CffFFD24D水之符文+1|r|r|n|n|Cff00ff7f点击穿戴或脱卸。|r</v>
      </c>
      <c r="L375" s="27"/>
      <c r="M375" s="167" t="str">
        <f>VLOOKUP(LEFT(RIGHT(B375,5),4),物品!B:CU,20,FALSE)</f>
        <v>ReplaceableTextures\\CommandButtons\\BTNSST15.blp</v>
      </c>
      <c r="N375" s="185">
        <v>0.5</v>
      </c>
      <c r="O375" s="167" t="s">
        <v>108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8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4"/>
      <c r="B376" s="27" t="str">
        <f>物品!B376</f>
        <v>IK7E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|CffFFD24D【史诗】腾蛇之牙|r</v>
      </c>
      <c r="I376" s="27" t="str">
        <f>VLOOKUP(B376,物品!B:CV,99,FALSE)</f>
        <v>护甲|Cffffc926+100|n|n|r|Cffaaaaaa○|CffFFD24D火之符文+1|r|r|n|n|Cff00ff7f点击穿戴或脱卸。|r</v>
      </c>
      <c r="J376" s="166" t="str">
        <f t="shared" si="135"/>
        <v>|CffFFD24D【史诗】腾蛇之牙|r</v>
      </c>
      <c r="K376" s="166" t="str">
        <f t="shared" si="136"/>
        <v>护甲|Cffffc926+100|n|n|r|Cffaaaaaa○|CffFFD24D火之符文+1|r|r|n|n|Cff00ff7f点击穿戴或脱卸。|r</v>
      </c>
      <c r="L376" s="27"/>
      <c r="M376" s="167" t="str">
        <f>VLOOKUP(LEFT(RIGHT(B376,5),4),物品!B:CU,20,FALSE)</f>
        <v>ReplaceableTextures\\CommandButtons\\BTNSST15.blp</v>
      </c>
      <c r="N376" s="185">
        <v>0.5</v>
      </c>
      <c r="O376" s="167" t="s">
        <v>108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8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4"/>
      <c r="B377" s="27" t="str">
        <f>物品!B377</f>
        <v>IK7F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|CffFFD24D【史诗】腾蛇之牙|r</v>
      </c>
      <c r="I377" s="27" t="str">
        <f>VLOOKUP(B377,物品!B:CV,99,FALSE)</f>
        <v>护甲|Cffffc926+100|n|n|r|Cffaaaaaa○|CffFFD24D土之符文+1|r|r|n|n|Cff00ff7f点击穿戴或脱卸。|r</v>
      </c>
      <c r="J377" s="166" t="str">
        <f t="shared" si="135"/>
        <v>|CffFFD24D【史诗】腾蛇之牙|r</v>
      </c>
      <c r="K377" s="166" t="str">
        <f t="shared" si="136"/>
        <v>护甲|Cffffc926+100|n|n|r|Cffaaaaaa○|CffFFD24D土之符文+1|r|r|n|n|Cff00ff7f点击穿戴或脱卸。|r</v>
      </c>
      <c r="L377" s="27"/>
      <c r="M377" s="167" t="str">
        <f>VLOOKUP(LEFT(RIGHT(B377,5),4),物品!B:CU,20,FALSE)</f>
        <v>ReplaceableTextures\\CommandButtons\\BTNSST15.blp</v>
      </c>
      <c r="N377" s="185">
        <v>0.5</v>
      </c>
      <c r="O377" s="167" t="s">
        <v>108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8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4"/>
      <c r="B378" s="27" t="str">
        <f>物品!B378</f>
        <v>IK7G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|CffFFD24D【史诗】腾蛇之牙|r</v>
      </c>
      <c r="I378" s="27" t="str">
        <f>VLOOKUP(B378,物品!B:CV,99,FALSE)</f>
        <v>护甲|Cffffc926+100|n|n|r|Cffaaaaaa○|CffFFD24D光之符文+1|r|r|n|n|Cff00ff7f点击穿戴或脱卸。|r</v>
      </c>
      <c r="J378" s="166" t="str">
        <f t="shared" si="135"/>
        <v>|CffFFD24D【史诗】腾蛇之牙|r</v>
      </c>
      <c r="K378" s="166" t="str">
        <f t="shared" si="136"/>
        <v>护甲|Cffffc926+100|n|n|r|Cffaaaaaa○|CffFFD24D光之符文+1|r|r|n|n|Cff00ff7f点击穿戴或脱卸。|r</v>
      </c>
      <c r="L378" s="27"/>
      <c r="M378" s="167" t="str">
        <f>VLOOKUP(LEFT(RIGHT(B378,5),4),物品!B:CU,20,FALSE)</f>
        <v>ReplaceableTextures\\CommandButtons\\BTNSST15.blp</v>
      </c>
      <c r="N378" s="185">
        <v>0.5</v>
      </c>
      <c r="O378" s="167" t="s">
        <v>108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8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4"/>
      <c r="B379" s="27" t="str">
        <f>物品!B379</f>
        <v>IK7H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护甲|Cffffc926+100|n|n|r|Cffaaaaaa○|CffFFD24D雷之符文+1|r|r|n|n|Cff00ff7f点击穿戴或脱卸。|r</v>
      </c>
      <c r="J379" s="166" t="str">
        <f t="shared" si="135"/>
        <v>|CffFFD24D【史诗】腾蛇之牙|r</v>
      </c>
      <c r="K379" s="166" t="str">
        <f t="shared" si="136"/>
        <v>护甲|Cffffc926+100|n|n|r|Cffaaaaaa○|CffFFD24D雷之符文+1|r|r|n|n|Cff00ff7f点击穿戴或脱卸。|r</v>
      </c>
      <c r="L379" s="27"/>
      <c r="M379" s="167" t="str">
        <f>VLOOKUP(LEFT(RIGHT(B379,5),4),物品!B:CU,20,FALSE)</f>
        <v>ReplaceableTextures\\CommandButtons\\BTNSST15.blp</v>
      </c>
      <c r="N379" s="185">
        <v>0.5</v>
      </c>
      <c r="O379" s="167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8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4"/>
      <c r="B380" s="27" t="str">
        <f>物品!B380</f>
        <v>IK7I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护甲|Cffffc926+100|n|n|r|Cffaaaaaa○|CffFFD24D暗之符文+1|r|r|n|n|Cff00ff7f点击穿戴或脱卸。|r</v>
      </c>
      <c r="J380" s="166" t="str">
        <f t="shared" si="135"/>
        <v>|CffFFD24D【史诗】腾蛇之牙|r</v>
      </c>
      <c r="K380" s="166" t="str">
        <f t="shared" si="136"/>
        <v>护甲|Cffffc926+100|n|n|r|Cffaaaaaa○|CffFFD24D暗之符文+1|r|r|n|n|Cff00ff7f点击穿戴或脱卸。|r</v>
      </c>
      <c r="L380" s="27"/>
      <c r="M380" s="167" t="str">
        <f>VLOOKUP(LEFT(RIGHT(B380,5),4),物品!B:CU,20,FALSE)</f>
        <v>ReplaceableTextures\\CommandButtons\\BTNSST15.blp</v>
      </c>
      <c r="N380" s="185">
        <v>0.5</v>
      </c>
      <c r="O380" s="167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8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4"/>
      <c r="B381" s="27" t="str">
        <f>物品!B381</f>
        <v>IK8A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|CffFFD24D【史诗】悟道碑石|r</v>
      </c>
      <c r="I381" s="27" t="str">
        <f>VLOOKUP(B381,物品!B:CV,99,FALSE)</f>
        <v>业力|Cffffc926+50000|r，业力|Cffffc926+12%|n|n|r|Cffaaaaaa○刻印槽 【空】|r|n|n|Cff00ff7f点击穿戴或脱卸。|r</v>
      </c>
      <c r="J381" s="166" t="str">
        <f t="shared" si="135"/>
        <v>|CffFFD24D【史诗】悟道碑石|r</v>
      </c>
      <c r="K381" s="166" t="str">
        <f t="shared" si="136"/>
        <v>业力|Cffffc926+50000|r，业力|Cffffc926+12%|n|n|r|Cffaaaaaa○刻印槽 【空】|r|n|n|Cff00ff7f点击穿戴或脱卸。|r</v>
      </c>
      <c r="L381" s="27"/>
      <c r="M381" s="167" t="str">
        <f>VLOOKUP(LEFT(RIGHT(B381,5),4),物品!B:CU,20,FALSE)</f>
        <v>ReplaceableTextures\\CommandButtons\\BTNSST16.blp</v>
      </c>
      <c r="N381" s="185">
        <v>0.5</v>
      </c>
      <c r="O381" s="167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8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4"/>
      <c r="B382" s="27" t="str">
        <f>物品!B382</f>
        <v>IK8B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|CffFFD24D【史诗】悟道碑石|r</v>
      </c>
      <c r="I382" s="27" t="str">
        <f>VLOOKUP(B382,物品!B:CV,99,FALSE)</f>
        <v>业力|Cffffc926+50000|r，业力|Cffffc926+12%|n|n|r|Cffaaaaaa○|CffFFD24D金之符文+1|r|r|n|n|Cff00ff7f点击穿戴或脱卸。|r</v>
      </c>
      <c r="J382" s="166" t="str">
        <f t="shared" si="135"/>
        <v>|CffFFD24D【史诗】悟道碑石|r</v>
      </c>
      <c r="K382" s="166" t="str">
        <f t="shared" si="136"/>
        <v>业力|Cffffc926+50000|r，业力|Cffffc926+12%|n|n|r|Cffaaaaaa○|CffFFD24D金之符文+1|r|r|n|n|Cff00ff7f点击穿戴或脱卸。|r</v>
      </c>
      <c r="L382" s="27"/>
      <c r="M382" s="167" t="str">
        <f>VLOOKUP(LEFT(RIGHT(B382,5),4),物品!B:CU,20,FALSE)</f>
        <v>ReplaceableTextures\\CommandButtons\\BTNSST16.blp</v>
      </c>
      <c r="N382" s="185">
        <v>0.5</v>
      </c>
      <c r="O382" s="167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8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4"/>
      <c r="B383" s="27" t="str">
        <f>物品!B383</f>
        <v>IK8C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|CffFFD24D【史诗】悟道碑石|r</v>
      </c>
      <c r="I383" s="27" t="str">
        <f>VLOOKUP(B383,物品!B:CV,99,FALSE)</f>
        <v>业力|Cffffc926+50000|r，业力|Cffffc926+12%|n|n|r|Cffaaaaaa○|CffFFD24D木之符文+1|r|r|n|n|Cff00ff7f点击穿戴或脱卸。|r</v>
      </c>
      <c r="J383" s="166" t="str">
        <f t="shared" si="135"/>
        <v>|CffFFD24D【史诗】悟道碑石|r</v>
      </c>
      <c r="K383" s="166" t="str">
        <f t="shared" si="136"/>
        <v>业力|Cffffc926+50000|r，业力|Cffffc926+12%|n|n|r|Cffaaaaaa○|CffFFD24D木之符文+1|r|r|n|n|Cff00ff7f点击穿戴或脱卸。|r</v>
      </c>
      <c r="L383" s="27"/>
      <c r="M383" s="167" t="str">
        <f>VLOOKUP(LEFT(RIGHT(B383,5),4),物品!B:CU,20,FALSE)</f>
        <v>ReplaceableTextures\\CommandButtons\\BTNSST16.blp</v>
      </c>
      <c r="N383" s="185">
        <v>0.5</v>
      </c>
      <c r="O383" s="167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8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4"/>
      <c r="B384" s="27" t="str">
        <f>物品!B384</f>
        <v>IK8D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|CffFFD24D【史诗】悟道碑石|r</v>
      </c>
      <c r="I384" s="27" t="str">
        <f>VLOOKUP(B384,物品!B:CV,99,FALSE)</f>
        <v>业力|Cffffc926+50000|r，业力|Cffffc926+12%|n|n|r|Cffaaaaaa○|CffFFD24D水之符文+1|r|r|n|n|Cff00ff7f点击穿戴或脱卸。|r</v>
      </c>
      <c r="J384" s="166" t="str">
        <f t="shared" si="135"/>
        <v>|CffFFD24D【史诗】悟道碑石|r</v>
      </c>
      <c r="K384" s="166" t="str">
        <f t="shared" si="136"/>
        <v>业力|Cffffc926+50000|r，业力|Cffffc926+12%|n|n|r|Cffaaaaaa○|CffFFD24D水之符文+1|r|r|n|n|Cff00ff7f点击穿戴或脱卸。|r</v>
      </c>
      <c r="L384" s="27"/>
      <c r="M384" s="167" t="str">
        <f>VLOOKUP(LEFT(RIGHT(B384,5),4),物品!B:CU,20,FALSE)</f>
        <v>ReplaceableTextures\\CommandButtons\\BTNSST16.blp</v>
      </c>
      <c r="N384" s="185">
        <v>0.5</v>
      </c>
      <c r="O384" s="167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8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4"/>
      <c r="B385" s="27" t="str">
        <f>物品!B385</f>
        <v>IK8E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|CffFFD24D【史诗】悟道碑石|r</v>
      </c>
      <c r="I385" s="27" t="str">
        <f>VLOOKUP(B385,物品!B:CV,99,FALSE)</f>
        <v>业力|Cffffc926+50000|r，业力|Cffffc926+12%|n|n|r|Cffaaaaaa○|CffFFD24D火之符文+1|r|r|n|n|Cff00ff7f点击穿戴或脱卸。|r</v>
      </c>
      <c r="J385" s="166" t="str">
        <f t="shared" si="135"/>
        <v>|CffFFD24D【史诗】悟道碑石|r</v>
      </c>
      <c r="K385" s="166" t="str">
        <f t="shared" si="136"/>
        <v>业力|Cffffc926+50000|r，业力|Cffffc926+12%|n|n|r|Cffaaaaaa○|CffFFD24D火之符文+1|r|r|n|n|Cff00ff7f点击穿戴或脱卸。|r</v>
      </c>
      <c r="L385" s="27"/>
      <c r="M385" s="167" t="str">
        <f>VLOOKUP(LEFT(RIGHT(B385,5),4),物品!B:CU,20,FALSE)</f>
        <v>ReplaceableTextures\\CommandButtons\\BTNSST16.blp</v>
      </c>
      <c r="N385" s="185">
        <v>0.5</v>
      </c>
      <c r="O385" s="167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8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4"/>
      <c r="B386" s="27" t="str">
        <f>物品!B386</f>
        <v>IK8F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|CffFFD24D【史诗】悟道碑石|r</v>
      </c>
      <c r="I386" s="27" t="str">
        <f>VLOOKUP(B386,物品!B:CV,99,FALSE)</f>
        <v>业力|Cffffc926+50000|r，业力|Cffffc926+12%|n|n|r|Cffaaaaaa○|CffFFD24D土之符文+1|r|r|n|n|Cff00ff7f点击穿戴或脱卸。|r</v>
      </c>
      <c r="J386" s="166" t="str">
        <f t="shared" si="135"/>
        <v>|CffFFD24D【史诗】悟道碑石|r</v>
      </c>
      <c r="K386" s="166" t="str">
        <f t="shared" si="136"/>
        <v>业力|Cffffc926+50000|r，业力|Cffffc926+12%|n|n|r|Cffaaaaaa○|CffFFD24D土之符文+1|r|r|n|n|Cff00ff7f点击穿戴或脱卸。|r</v>
      </c>
      <c r="L386" s="27"/>
      <c r="M386" s="167" t="str">
        <f>VLOOKUP(LEFT(RIGHT(B386,5),4),物品!B:CU,20,FALSE)</f>
        <v>ReplaceableTextures\\CommandButtons\\BTNSST16.blp</v>
      </c>
      <c r="N386" s="185">
        <v>0.5</v>
      </c>
      <c r="O386" s="167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8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4"/>
      <c r="B387" s="27" t="str">
        <f>物品!B387</f>
        <v>IK8G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|CffFFD24D【史诗】悟道碑石|r</v>
      </c>
      <c r="I387" s="27" t="str">
        <f>VLOOKUP(B387,物品!B:CV,99,FALSE)</f>
        <v>业力|Cffffc926+50000|r，业力|Cffffc926+12%|n|n|r|Cffaaaaaa○|CffFFD24D光之符文+1|r|r|n|n|Cff00ff7f点击穿戴或脱卸。|r</v>
      </c>
      <c r="J387" s="166" t="str">
        <f t="shared" si="135"/>
        <v>|CffFFD24D【史诗】悟道碑石|r</v>
      </c>
      <c r="K387" s="166" t="str">
        <f t="shared" si="136"/>
        <v>业力|Cffffc926+50000|r，业力|Cffffc926+12%|n|n|r|Cffaaaaaa○|CffFFD24D光之符文+1|r|r|n|n|Cff00ff7f点击穿戴或脱卸。|r</v>
      </c>
      <c r="L387" s="27"/>
      <c r="M387" s="167" t="str">
        <f>VLOOKUP(LEFT(RIGHT(B387,5),4),物品!B:CU,20,FALSE)</f>
        <v>ReplaceableTextures\\CommandButtons\\BTNSST16.blp</v>
      </c>
      <c r="N387" s="185">
        <v>0.5</v>
      </c>
      <c r="O387" s="167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8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4"/>
      <c r="B388" s="27" t="str">
        <f>物品!B388</f>
        <v>IK8H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业力|Cffffc926+50000|r，业力|Cffffc926+12%|n|n|r|Cffaaaaaa○|CffFFD24D雷之符文+1|r|r|n|n|Cff00ff7f点击穿戴或脱卸。|r</v>
      </c>
      <c r="J388" s="166" t="str">
        <f t="shared" si="135"/>
        <v>|CffFFD24D【史诗】悟道碑石|r</v>
      </c>
      <c r="K388" s="166" t="str">
        <f t="shared" si="136"/>
        <v>业力|Cffffc926+50000|r，业力|Cffffc926+12%|n|n|r|Cffaaaaaa○|CffFFD24D雷之符文+1|r|r|n|n|Cff00ff7f点击穿戴或脱卸。|r</v>
      </c>
      <c r="L388" s="27"/>
      <c r="M388" s="167" t="str">
        <f>VLOOKUP(LEFT(RIGHT(B388,5),4),物品!B:CU,20,FALSE)</f>
        <v>ReplaceableTextures\\CommandButtons\\BTNSST16.blp</v>
      </c>
      <c r="N388" s="185">
        <v>0.5</v>
      </c>
      <c r="O388" s="167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8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4"/>
      <c r="B389" s="27" t="str">
        <f>物品!B389</f>
        <v>IK8I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业力|Cffffc926+50000|r，业力|Cffffc926+12%|n|n|r|Cffaaaaaa○|CffFFD24D暗之符文+1|r|r|n|n|Cff00ff7f点击穿戴或脱卸。|r</v>
      </c>
      <c r="J389" s="166" t="str">
        <f t="shared" si="135"/>
        <v>|CffFFD24D【史诗】悟道碑石|r</v>
      </c>
      <c r="K389" s="166" t="str">
        <f t="shared" si="136"/>
        <v>业力|Cffffc926+50000|r，业力|Cffffc926+12%|n|n|r|Cffaaaaaa○|CffFFD24D暗之符文+1|r|r|n|n|Cff00ff7f点击穿戴或脱卸。|r</v>
      </c>
      <c r="L389" s="27"/>
      <c r="M389" s="167" t="str">
        <f>VLOOKUP(LEFT(RIGHT(B389,5),4),物品!B:CU,20,FALSE)</f>
        <v>ReplaceableTextures\\CommandButtons\\BTNSST16.blp</v>
      </c>
      <c r="N389" s="185">
        <v>0.5</v>
      </c>
      <c r="O389" s="167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8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4"/>
      <c r="B390" s="27" t="str">
        <f>物品!B390</f>
        <v>IK91</v>
      </c>
      <c r="C390" s="27" t="s">
        <v>41</v>
      </c>
      <c r="D390" s="27" t="s">
        <v>81</v>
      </c>
      <c r="E390" s="192" t="s">
        <v>1225</v>
      </c>
      <c r="F390" s="27"/>
      <c r="G390" s="27"/>
      <c r="H390" s="27" t="str">
        <f>VLOOKUP(LEFT(RIGHT(B390,5),4),物品!B:CU,2,FALSE)</f>
        <v>|CffFFD24D金之刻印|r</v>
      </c>
      <c r="I390" s="27" t="str">
        <f>VLOOKUP(B390,物品!B:CV,99,FALSE)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0" s="166" t="str">
        <f t="shared" si="135"/>
        <v>|CffFFD24D金之刻印|r</v>
      </c>
      <c r="K390" s="166" t="str">
        <f t="shared" si="136"/>
        <v>为|Cffffc926史诗品质|r的|Cffffc926宝物|r附加一条|Cffffc926金之符印|r属性。|n|n|Cff00ff7f点击可将刻印镶嵌至指定史诗品质的宝物。|n|r|Cffff0000镶嵌后不可拆卸和替换。|r</v>
      </c>
      <c r="L390" s="27"/>
      <c r="M390" s="167" t="str">
        <f>VLOOKUP(LEFT(RIGHT(B390,5),4),物品!B:CU,20,FALSE)</f>
        <v>ReplaceableTextures\\CommandButtons\\BTNUI_Fuin_01.blp</v>
      </c>
      <c r="N390" s="185">
        <v>1</v>
      </c>
      <c r="O390" s="167" t="s">
        <v>1234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8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4"/>
      <c r="B391" s="27" t="str">
        <f>物品!B391</f>
        <v>IK92</v>
      </c>
      <c r="C391" s="27" t="s">
        <v>41</v>
      </c>
      <c r="D391" s="27" t="s">
        <v>81</v>
      </c>
      <c r="E391" s="192" t="s">
        <v>1226</v>
      </c>
      <c r="F391" s="27"/>
      <c r="G391" s="27"/>
      <c r="H391" s="27" t="str">
        <f>VLOOKUP(LEFT(RIGHT(B391,5),4),物品!B:CU,2,FALSE)</f>
        <v>|CffFFD24D木之刻印|r</v>
      </c>
      <c r="I391" s="27" t="str">
        <f>VLOOKUP(B391,物品!B:CV,99,FALSE)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1" s="166" t="str">
        <f t="shared" si="135"/>
        <v>|CffFFD24D木之刻印|r</v>
      </c>
      <c r="K391" s="166" t="str">
        <f t="shared" si="136"/>
        <v>为|Cffffc926史诗品质|r的|Cffffc926宝物|r附加一条|Cffffc926木之符印|r属性。|n|n|Cff00ff7f点击可将刻印镶嵌至指定史诗品质的宝物。|n|r|Cffff0000镶嵌后不可拆卸和替换。|r</v>
      </c>
      <c r="L391" s="27"/>
      <c r="M391" s="167" t="str">
        <f>VLOOKUP(LEFT(RIGHT(B391,5),4),物品!B:CU,20,FALSE)</f>
        <v>ReplaceableTextures\\CommandButtons\\BTNUI_Fuin_02.blp</v>
      </c>
      <c r="N391" s="185">
        <v>1</v>
      </c>
      <c r="O391" s="167" t="s">
        <v>1234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8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4"/>
      <c r="B392" s="27" t="str">
        <f>物品!B392</f>
        <v>IK93</v>
      </c>
      <c r="C392" s="27" t="s">
        <v>41</v>
      </c>
      <c r="D392" s="27" t="s">
        <v>81</v>
      </c>
      <c r="E392" s="192" t="s">
        <v>1227</v>
      </c>
      <c r="F392" s="27"/>
      <c r="G392" s="27"/>
      <c r="H392" s="27" t="str">
        <f>VLOOKUP(LEFT(RIGHT(B392,5),4),物品!B:CU,2,FALSE)</f>
        <v>|CffFFD24D水之刻印|r</v>
      </c>
      <c r="I392" s="27" t="str">
        <f>VLOOKUP(B392,物品!B:CV,99,FALSE)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2" s="166" t="str">
        <f t="shared" si="135"/>
        <v>|CffFFD24D水之刻印|r</v>
      </c>
      <c r="K392" s="166" t="str">
        <f t="shared" si="136"/>
        <v>为|Cffffc926史诗品质|r的|Cffffc926宝物|r附加一条|Cffffc926水之符印|r属性。|n|n|Cff00ff7f点击可将刻印镶嵌至指定史诗品质的宝物。|n|r|Cffff0000镶嵌后不可拆卸和替换。|r</v>
      </c>
      <c r="L392" s="27"/>
      <c r="M392" s="167" t="str">
        <f>VLOOKUP(LEFT(RIGHT(B392,5),4),物品!B:CU,20,FALSE)</f>
        <v>ReplaceableTextures\\CommandButtons\\BTNUI_Fuin_03.blp</v>
      </c>
      <c r="N392" s="185">
        <v>1</v>
      </c>
      <c r="O392" s="167" t="s">
        <v>1234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8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4"/>
      <c r="B393" s="27" t="str">
        <f>物品!B393</f>
        <v>IK94</v>
      </c>
      <c r="C393" s="27" t="s">
        <v>41</v>
      </c>
      <c r="D393" s="27" t="s">
        <v>81</v>
      </c>
      <c r="E393" s="192" t="s">
        <v>1228</v>
      </c>
      <c r="F393" s="27"/>
      <c r="G393" s="27"/>
      <c r="H393" s="27" t="str">
        <f>VLOOKUP(LEFT(RIGHT(B393,5),4),物品!B:CU,2,FALSE)</f>
        <v>|CffFFD24D火之刻印|r</v>
      </c>
      <c r="I393" s="27" t="str">
        <f>VLOOKUP(B393,物品!B:CV,99,FALSE)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393" s="166" t="str">
        <f t="shared" si="135"/>
        <v>|CffFFD24D火之刻印|r</v>
      </c>
      <c r="K393" s="166" t="str">
        <f t="shared" si="136"/>
        <v>为|Cffffc926史诗品质|r的|Cffffc926宝物|r附加一条|Cffffc926火之符印|r属性。|n|n|Cff00ff7f点击可将刻印镶嵌至指定史诗品质的宝物。|n|r|Cffff0000镶嵌后不可拆卸和替换。|r</v>
      </c>
      <c r="L393" s="27"/>
      <c r="M393" s="167" t="str">
        <f>VLOOKUP(LEFT(RIGHT(B393,5),4),物品!B:CU,20,FALSE)</f>
        <v>ReplaceableTextures\\CommandButtons\\BTNUI_Fuin_04.blp</v>
      </c>
      <c r="N393" s="185">
        <v>1</v>
      </c>
      <c r="O393" s="167" t="s">
        <v>1234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8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4"/>
      <c r="B394" s="27" t="str">
        <f>物品!B394</f>
        <v>IK95</v>
      </c>
      <c r="C394" s="27" t="s">
        <v>41</v>
      </c>
      <c r="D394" s="27" t="s">
        <v>81</v>
      </c>
      <c r="E394" s="192" t="s">
        <v>1229</v>
      </c>
      <c r="F394" s="27"/>
      <c r="G394" s="27"/>
      <c r="H394" s="27" t="str">
        <f>VLOOKUP(LEFT(RIGHT(B394,5),4),物品!B:CU,2,FALSE)</f>
        <v>|CffFFD24D土之刻印|r</v>
      </c>
      <c r="I394" s="27" t="str">
        <f>VLOOKUP(B394,物品!B:CV,99,FALSE)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394" s="166" t="str">
        <f t="shared" si="135"/>
        <v>|CffFFD24D土之刻印|r</v>
      </c>
      <c r="K394" s="166" t="str">
        <f t="shared" si="136"/>
        <v>为|Cffffc926史诗品质|r的|Cffffc926宝物|r附加一条|Cffffc926土之符印|r属性。|n|n|Cff00ff7f点击可将刻印镶嵌至指定史诗品质的宝物。|n|r|Cffff0000镶嵌后不可拆卸和替换。|r</v>
      </c>
      <c r="L394" s="27"/>
      <c r="M394" s="167" t="str">
        <f>VLOOKUP(LEFT(RIGHT(B394,5),4),物品!B:CU,20,FALSE)</f>
        <v>ReplaceableTextures\\CommandButtons\\BTNUI_Fuin_05.blp</v>
      </c>
      <c r="N394" s="185">
        <v>1</v>
      </c>
      <c r="O394" s="167" t="s">
        <v>1234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8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4"/>
      <c r="B395" s="27" t="str">
        <f>物品!B395</f>
        <v>IK96</v>
      </c>
      <c r="C395" s="27" t="s">
        <v>41</v>
      </c>
      <c r="D395" s="27" t="s">
        <v>81</v>
      </c>
      <c r="E395" s="192" t="s">
        <v>1230</v>
      </c>
      <c r="F395" s="27"/>
      <c r="G395" s="27"/>
      <c r="H395" s="27" t="str">
        <f>VLOOKUP(LEFT(RIGHT(B395,5),4),物品!B:CU,2,FALSE)</f>
        <v>|CffFFD24D光之刻印|r</v>
      </c>
      <c r="I395" s="27" t="str">
        <f>VLOOKUP(B395,物品!B:CV,99,FALSE)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395" s="166" t="str">
        <f t="shared" si="135"/>
        <v>|CffFFD24D光之刻印|r</v>
      </c>
      <c r="K395" s="166" t="str">
        <f t="shared" si="136"/>
        <v>为|Cffffc926史诗品质|r的|Cffffc926宝物|r附加一条|Cffffc926光之符印|r属性。|n|n|Cff00ff7f点击可将刻印镶嵌至指定史诗品质的宝物。|n|r|Cffff0000镶嵌后不可拆卸和替换。|r</v>
      </c>
      <c r="L395" s="27"/>
      <c r="M395" s="167" t="str">
        <f>VLOOKUP(LEFT(RIGHT(B395,5),4),物品!B:CU,20,FALSE)</f>
        <v>ReplaceableTextures\\CommandButtons\\BTNUI_Fuin_06.blp</v>
      </c>
      <c r="N395" s="185">
        <v>1</v>
      </c>
      <c r="O395" s="167" t="s">
        <v>1234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8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4"/>
      <c r="B396" s="27" t="str">
        <f>物品!B396</f>
        <v>IK97</v>
      </c>
      <c r="C396" s="27" t="s">
        <v>41</v>
      </c>
      <c r="D396" s="27" t="s">
        <v>81</v>
      </c>
      <c r="E396" s="192" t="s">
        <v>1231</v>
      </c>
      <c r="F396" s="27"/>
      <c r="G396" s="27"/>
      <c r="H396" s="27" t="str">
        <f>VLOOKUP(LEFT(RIGHT(B396,5),4),物品!B:CU,2,FALSE)</f>
        <v>|CffFFD24D雷之刻印|r</v>
      </c>
      <c r="I396" s="27" t="str">
        <f>VLOOKUP(B396,物品!B:CV,99,FALSE)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396" s="166" t="str">
        <f t="shared" si="135"/>
        <v>|CffFFD24D雷之刻印|r</v>
      </c>
      <c r="K396" s="166" t="str">
        <f t="shared" si="136"/>
        <v>为|Cffffc926史诗品质|r的|Cffffc926宝物|r附加一条|Cffffc926雷之符印|r属性。|n|n|Cff00ff7f点击可将刻印镶嵌至指定史诗品质的宝物。|n|r|Cffff0000镶嵌后不可拆卸和替换。|r</v>
      </c>
      <c r="L396" s="27"/>
      <c r="M396" s="167" t="str">
        <f>VLOOKUP(LEFT(RIGHT(B396,5),4),物品!B:CU,20,FALSE)</f>
        <v>ReplaceableTextures\\CommandButtons\\BTNUI_Fuin_07.blp</v>
      </c>
      <c r="N396" s="185">
        <v>1</v>
      </c>
      <c r="O396" s="167" t="s">
        <v>1234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8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4"/>
      <c r="B397" s="27" t="str">
        <f>物品!B397</f>
        <v>IK98</v>
      </c>
      <c r="C397" s="27" t="s">
        <v>41</v>
      </c>
      <c r="D397" s="27" t="s">
        <v>81</v>
      </c>
      <c r="E397" s="192" t="s">
        <v>1232</v>
      </c>
      <c r="F397" s="27"/>
      <c r="G397" s="27"/>
      <c r="H397" s="27" t="str">
        <f>VLOOKUP(LEFT(RIGHT(B397,5),4),物品!B:CU,2,FALSE)</f>
        <v>|CffFFD24D暗之刻印|r</v>
      </c>
      <c r="I397" s="27" t="str">
        <f>VLOOKUP(B397,物品!B:CV,99,FALSE)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397" s="166" t="str">
        <f t="shared" si="135"/>
        <v>|CffFFD24D暗之刻印|r</v>
      </c>
      <c r="K397" s="166" t="str">
        <f t="shared" si="136"/>
        <v>为|Cffffc926史诗品质|r的|Cffffc926宝物|r附加一条|Cffffc926暗之符印|r属性。|n|n|Cff00ff7f点击可将刻印镶嵌至指定史诗品质的宝物。|n|r|Cffff0000镶嵌后不可拆卸和替换。|r</v>
      </c>
      <c r="L397" s="27"/>
      <c r="M397" s="167" t="str">
        <f>VLOOKUP(LEFT(RIGHT(B397,5),4),物品!B:CU,20,FALSE)</f>
        <v>ReplaceableTextures\\CommandButtons\\BTNUI_Fuin_08.blp</v>
      </c>
      <c r="N397" s="185">
        <v>1</v>
      </c>
      <c r="O397" s="167" t="s">
        <v>1234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8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>
      <c r="B398" s="160"/>
      <c r="C398" s="27"/>
      <c r="D398" s="27"/>
      <c r="E398" s="27"/>
      <c r="H398" s="27"/>
      <c r="J398" s="171"/>
      <c r="K398" s="160"/>
      <c r="L398" s="27"/>
      <c r="M398" s="170"/>
      <c r="O398" s="167"/>
      <c r="P398" s="27"/>
      <c r="Q398" s="27"/>
      <c r="W398" s="160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1:42">
      <c r="B399" s="160"/>
      <c r="C399" s="27"/>
      <c r="D399" s="27"/>
      <c r="E399" s="27"/>
      <c r="H399" s="27"/>
      <c r="J399" s="171"/>
      <c r="K399" s="160"/>
      <c r="L399" s="27"/>
      <c r="M399" s="170"/>
      <c r="O399" s="167"/>
      <c r="P399" s="27"/>
      <c r="Q399" s="27"/>
      <c r="W399" s="160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1:42">
      <c r="B400" s="160"/>
      <c r="C400" s="27"/>
      <c r="D400" s="27"/>
      <c r="E400" s="27"/>
      <c r="H400" s="27"/>
      <c r="J400" s="171"/>
      <c r="K400" s="160"/>
      <c r="L400" s="27"/>
      <c r="M400" s="170"/>
      <c r="O400" s="167"/>
      <c r="P400" s="27"/>
      <c r="Q400" s="27"/>
      <c r="W400" s="160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60"/>
      <c r="C401" s="27"/>
      <c r="D401" s="27"/>
      <c r="E401" s="27"/>
      <c r="H401" s="27"/>
      <c r="J401" s="171"/>
      <c r="K401" s="160"/>
      <c r="L401" s="27"/>
      <c r="M401" s="170"/>
      <c r="O401" s="167"/>
      <c r="P401" s="27"/>
      <c r="Q401" s="27"/>
      <c r="W401" s="160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60"/>
      <c r="C402" s="27"/>
      <c r="D402" s="27"/>
      <c r="E402" s="27"/>
      <c r="H402" s="27"/>
      <c r="J402" s="171"/>
      <c r="K402" s="160"/>
      <c r="L402" s="27"/>
      <c r="M402" s="170"/>
      <c r="O402" s="167"/>
      <c r="P402" s="27"/>
      <c r="Q402" s="27"/>
      <c r="R402" s="160"/>
      <c r="S402" s="160"/>
      <c r="T402" s="160"/>
      <c r="W402" s="160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60"/>
      <c r="C403" s="27"/>
      <c r="D403" s="27"/>
      <c r="E403" s="27"/>
      <c r="H403" s="27"/>
      <c r="J403" s="171"/>
      <c r="K403" s="160"/>
      <c r="L403" s="27"/>
      <c r="M403" s="170"/>
      <c r="O403" s="167"/>
      <c r="P403" s="27"/>
      <c r="Q403" s="27"/>
      <c r="R403" s="160"/>
      <c r="S403" s="160"/>
      <c r="T403" s="160"/>
      <c r="W403" s="160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60"/>
      <c r="C404" s="27"/>
      <c r="D404" s="27"/>
      <c r="E404" s="27"/>
      <c r="H404" s="27"/>
      <c r="J404" s="171"/>
      <c r="K404" s="160"/>
      <c r="L404" s="27"/>
      <c r="M404" s="170"/>
      <c r="O404" s="167"/>
      <c r="P404" s="27"/>
      <c r="Q404" s="27"/>
      <c r="R404" s="160"/>
      <c r="S404" s="160"/>
      <c r="T404" s="160"/>
      <c r="W404" s="160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60"/>
      <c r="C405" s="27"/>
      <c r="D405" s="27"/>
      <c r="E405" s="27"/>
      <c r="H405" s="27"/>
      <c r="J405" s="171"/>
      <c r="K405" s="160"/>
      <c r="L405" s="27"/>
      <c r="M405" s="170"/>
      <c r="O405" s="167"/>
      <c r="P405" s="27"/>
      <c r="Q405" s="27"/>
      <c r="R405" s="160"/>
      <c r="S405" s="160"/>
      <c r="T405" s="160"/>
      <c r="W405" s="16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60"/>
      <c r="C406" s="27"/>
      <c r="D406" s="27"/>
      <c r="E406" s="27"/>
      <c r="H406" s="27"/>
      <c r="J406" s="171"/>
      <c r="K406" s="160"/>
      <c r="L406" s="27"/>
      <c r="M406" s="170"/>
      <c r="O406" s="167"/>
      <c r="P406" s="27"/>
      <c r="Q406" s="27"/>
      <c r="R406" s="160"/>
      <c r="S406" s="160"/>
      <c r="T406" s="160"/>
      <c r="W406" s="16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60"/>
      <c r="C407" s="27"/>
      <c r="D407" s="27"/>
      <c r="E407" s="27"/>
      <c r="H407" s="27"/>
      <c r="J407" s="171"/>
      <c r="K407" s="160"/>
      <c r="L407" s="27"/>
      <c r="M407" s="170"/>
      <c r="O407" s="167"/>
      <c r="P407" s="27"/>
      <c r="Q407" s="27"/>
      <c r="R407" s="160"/>
      <c r="S407" s="160"/>
      <c r="T407" s="160"/>
      <c r="W407" s="16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60"/>
      <c r="C408" s="27"/>
      <c r="D408" s="27"/>
      <c r="E408" s="27"/>
      <c r="H408" s="27"/>
      <c r="J408" s="171"/>
      <c r="K408" s="160"/>
      <c r="L408" s="27"/>
      <c r="M408" s="170"/>
      <c r="O408" s="167"/>
      <c r="P408" s="27"/>
      <c r="Q408" s="27"/>
      <c r="R408" s="160"/>
      <c r="S408" s="160"/>
      <c r="T408" s="160"/>
      <c r="W408" s="16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0"/>
      <c r="C409" s="27"/>
      <c r="D409" s="27"/>
      <c r="E409" s="27"/>
      <c r="H409" s="27"/>
      <c r="J409" s="171"/>
      <c r="K409" s="160"/>
      <c r="L409" s="27"/>
      <c r="M409" s="170"/>
      <c r="O409" s="167"/>
      <c r="P409" s="27"/>
      <c r="Q409" s="27"/>
      <c r="R409" s="160"/>
      <c r="S409" s="160"/>
      <c r="T409" s="160"/>
      <c r="W409" s="160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0"/>
      <c r="C410" s="27"/>
      <c r="D410" s="27"/>
      <c r="E410" s="27"/>
      <c r="H410" s="27"/>
      <c r="J410" s="171"/>
      <c r="K410" s="160"/>
      <c r="L410" s="27"/>
      <c r="M410" s="170"/>
      <c r="O410" s="167"/>
      <c r="P410" s="27"/>
      <c r="Q410" s="27"/>
      <c r="R410" s="160"/>
      <c r="S410" s="160"/>
      <c r="T410" s="160"/>
      <c r="W410" s="160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0"/>
      <c r="C411" s="27"/>
      <c r="D411" s="27"/>
      <c r="E411" s="27"/>
      <c r="H411" s="27"/>
      <c r="J411" s="171"/>
      <c r="K411" s="160"/>
      <c r="L411" s="27"/>
      <c r="M411" s="170"/>
      <c r="O411" s="167"/>
      <c r="P411" s="27"/>
      <c r="Q411" s="27"/>
      <c r="R411" s="160"/>
      <c r="S411" s="160"/>
      <c r="T411" s="160"/>
      <c r="W411" s="160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0"/>
      <c r="C412" s="27"/>
      <c r="D412" s="27"/>
      <c r="E412" s="27"/>
      <c r="H412" s="27"/>
      <c r="J412" s="171"/>
      <c r="K412" s="160"/>
      <c r="L412" s="27"/>
      <c r="M412" s="170"/>
      <c r="O412" s="167"/>
      <c r="P412" s="27"/>
      <c r="Q412" s="27"/>
      <c r="R412" s="160"/>
      <c r="S412" s="160"/>
      <c r="T412" s="160"/>
      <c r="W412" s="160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0"/>
      <c r="C413" s="27"/>
      <c r="D413" s="27"/>
      <c r="E413" s="27"/>
      <c r="H413" s="27"/>
      <c r="J413" s="171"/>
      <c r="K413" s="160"/>
      <c r="L413" s="27"/>
      <c r="M413" s="170"/>
      <c r="O413" s="167"/>
      <c r="P413" s="27"/>
      <c r="Q413" s="27"/>
      <c r="R413" s="160"/>
      <c r="S413" s="160"/>
      <c r="T413" s="160"/>
      <c r="W413" s="160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0"/>
      <c r="C414" s="27"/>
      <c r="D414" s="27"/>
      <c r="E414" s="27"/>
      <c r="H414" s="27"/>
      <c r="J414" s="171"/>
      <c r="K414" s="160"/>
      <c r="L414" s="27"/>
      <c r="M414" s="170"/>
      <c r="O414" s="167"/>
      <c r="P414" s="27"/>
      <c r="Q414" s="27"/>
      <c r="R414" s="27"/>
      <c r="S414" s="27"/>
      <c r="T414" s="27"/>
      <c r="W414" s="160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0"/>
      <c r="C415" s="27"/>
      <c r="D415" s="27"/>
      <c r="E415" s="27"/>
      <c r="H415" s="27"/>
      <c r="J415" s="171"/>
      <c r="K415" s="160"/>
      <c r="L415" s="27"/>
      <c r="M415" s="170"/>
      <c r="O415" s="167"/>
      <c r="P415" s="27"/>
      <c r="Q415" s="27"/>
      <c r="R415" s="27"/>
      <c r="S415" s="27"/>
      <c r="T415" s="27"/>
      <c r="W415" s="160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2:42" s="161" customFormat="1">
      <c r="E416" s="27"/>
      <c r="H416" s="27"/>
      <c r="J416" s="166"/>
      <c r="AB416" s="27"/>
    </row>
    <row r="417" spans="5:28" s="161" customFormat="1">
      <c r="E417" s="27"/>
      <c r="H417" s="27"/>
      <c r="J417" s="166"/>
      <c r="AB417" s="27"/>
    </row>
    <row r="418" spans="5:28" s="161" customFormat="1">
      <c r="E418" s="27"/>
      <c r="H418" s="27"/>
      <c r="J418" s="166"/>
      <c r="AB418" s="27"/>
    </row>
    <row r="419" spans="5:28" s="161" customFormat="1">
      <c r="E419" s="27"/>
      <c r="H419" s="27"/>
      <c r="J419" s="166"/>
      <c r="AB419" s="27"/>
    </row>
    <row r="420" spans="5:28" s="161" customFormat="1">
      <c r="E420" s="27"/>
      <c r="H420" s="27"/>
      <c r="J420" s="166"/>
      <c r="AB420" s="27"/>
    </row>
    <row r="421" spans="5:28" s="161" customFormat="1">
      <c r="E421" s="27"/>
      <c r="H421" s="27"/>
      <c r="J421" s="166"/>
      <c r="AB421" s="27"/>
    </row>
    <row r="422" spans="5:28" s="161" customFormat="1">
      <c r="E422" s="27"/>
      <c r="H422" s="27"/>
      <c r="J422" s="166"/>
      <c r="AB422" s="27"/>
    </row>
    <row r="423" spans="5:28" s="161" customFormat="1">
      <c r="E423" s="27"/>
      <c r="H423" s="27"/>
      <c r="J423" s="166"/>
      <c r="AB423" s="27"/>
    </row>
    <row r="424" spans="5:28" s="161" customFormat="1">
      <c r="E424" s="27"/>
      <c r="H424" s="27"/>
      <c r="J424" s="166"/>
      <c r="AB424" s="27"/>
    </row>
    <row r="425" spans="5:28" s="161" customFormat="1">
      <c r="E425" s="27"/>
      <c r="H425" s="27"/>
      <c r="J425" s="166"/>
      <c r="AB425" s="27"/>
    </row>
    <row r="426" spans="5:28" s="161" customFormat="1">
      <c r="E426" s="27"/>
      <c r="H426" s="27"/>
      <c r="J426" s="166"/>
      <c r="AB426" s="27"/>
    </row>
    <row r="427" spans="5:28" s="161" customFormat="1">
      <c r="E427" s="27"/>
      <c r="H427" s="27"/>
      <c r="J427" s="166"/>
      <c r="AB427" s="27"/>
    </row>
    <row r="428" spans="5:28" s="161" customFormat="1">
      <c r="E428" s="27"/>
      <c r="H428" s="27"/>
      <c r="J428" s="166"/>
      <c r="AB428" s="27"/>
    </row>
    <row r="429" spans="5:28" s="161" customFormat="1">
      <c r="E429" s="27"/>
      <c r="H429" s="27"/>
      <c r="J429" s="166"/>
      <c r="AB429" s="27"/>
    </row>
    <row r="430" spans="5:28" s="161" customFormat="1">
      <c r="E430" s="27"/>
      <c r="H430" s="27"/>
      <c r="J430" s="166"/>
      <c r="AB430" s="27"/>
    </row>
    <row r="431" spans="5:28" s="161" customFormat="1">
      <c r="E431" s="27"/>
      <c r="H431" s="27"/>
      <c r="J431" s="166"/>
      <c r="AB431" s="27"/>
    </row>
    <row r="432" spans="5:28" s="161" customFormat="1">
      <c r="E432" s="27"/>
      <c r="H432" s="27"/>
      <c r="J432" s="166"/>
      <c r="AB432" s="27"/>
    </row>
    <row r="433" spans="2:42" s="161" customFormat="1">
      <c r="E433" s="27"/>
      <c r="H433" s="27"/>
      <c r="J433" s="166"/>
      <c r="AB433" s="27"/>
    </row>
    <row r="434" spans="2:42">
      <c r="B434" s="160"/>
      <c r="C434" s="27"/>
      <c r="D434" s="27"/>
      <c r="E434" s="27"/>
      <c r="H434" s="27"/>
      <c r="J434" s="166"/>
      <c r="K434" s="27"/>
      <c r="L434" s="27"/>
      <c r="O434" s="16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60"/>
      <c r="C435" s="27"/>
      <c r="D435" s="27"/>
      <c r="E435" s="27"/>
      <c r="H435" s="27"/>
      <c r="I435" s="161"/>
      <c r="J435" s="166"/>
      <c r="K435" s="27"/>
      <c r="L435" s="27"/>
      <c r="M435" s="161"/>
      <c r="O435" s="16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60"/>
      <c r="C436" s="27"/>
      <c r="D436" s="27"/>
      <c r="E436" s="27"/>
      <c r="H436" s="27"/>
      <c r="I436" s="161"/>
      <c r="J436" s="166"/>
      <c r="K436" s="27"/>
      <c r="L436" s="27"/>
      <c r="M436" s="161"/>
      <c r="O436" s="16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60"/>
      <c r="C437" s="27"/>
      <c r="D437" s="27"/>
      <c r="E437" s="27"/>
      <c r="H437" s="27"/>
      <c r="I437" s="161"/>
      <c r="J437" s="166"/>
      <c r="K437" s="27"/>
      <c r="L437" s="27"/>
      <c r="M437" s="161"/>
      <c r="O437" s="16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60"/>
      <c r="C438" s="27"/>
      <c r="D438" s="27"/>
      <c r="E438" s="27"/>
      <c r="H438" s="27"/>
      <c r="I438" s="161"/>
      <c r="J438" s="161"/>
      <c r="K438" s="27"/>
      <c r="L438" s="27"/>
      <c r="M438" s="161"/>
      <c r="O438" s="16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60"/>
      <c r="C439" s="27"/>
      <c r="D439" s="27"/>
      <c r="E439" s="27"/>
      <c r="H439" s="27"/>
      <c r="I439" s="161"/>
      <c r="J439" s="161"/>
      <c r="K439" s="27"/>
      <c r="L439" s="27"/>
      <c r="M439" s="161"/>
      <c r="O439" s="16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60"/>
      <c r="C440" s="27"/>
      <c r="D440" s="27"/>
      <c r="E440" s="27"/>
      <c r="H440" s="27"/>
      <c r="I440" s="161"/>
      <c r="J440" s="161"/>
      <c r="K440" s="27"/>
      <c r="L440" s="27"/>
      <c r="M440" s="161"/>
      <c r="O440" s="16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60"/>
      <c r="C441" s="27"/>
      <c r="D441" s="27"/>
      <c r="E441" s="27"/>
      <c r="H441" s="27"/>
      <c r="I441" s="161"/>
      <c r="J441" s="160"/>
      <c r="K441" s="27"/>
      <c r="L441" s="27"/>
      <c r="M441" s="161"/>
      <c r="O441" s="16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0"/>
      <c r="C442" s="27"/>
      <c r="D442" s="27"/>
      <c r="E442" s="27"/>
      <c r="H442" s="27"/>
      <c r="I442" s="161"/>
      <c r="J442" s="160"/>
      <c r="K442" s="27"/>
      <c r="L442" s="27"/>
      <c r="M442" s="161"/>
      <c r="O442" s="16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0"/>
      <c r="C443" s="27"/>
      <c r="D443" s="27"/>
      <c r="E443" s="27"/>
      <c r="H443" s="27"/>
      <c r="J443" s="166"/>
      <c r="K443" s="27"/>
      <c r="L443" s="27"/>
      <c r="M443" s="170"/>
      <c r="O443" s="167"/>
      <c r="P443" s="27"/>
      <c r="Q443" s="27"/>
      <c r="W443" s="160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0"/>
      <c r="C444" s="27"/>
      <c r="D444" s="27"/>
      <c r="E444" s="27"/>
      <c r="H444" s="27"/>
      <c r="J444" s="166"/>
      <c r="K444" s="27"/>
      <c r="L444" s="27"/>
      <c r="M444" s="170"/>
      <c r="O444" s="167"/>
      <c r="P444" s="27"/>
      <c r="Q444" s="27"/>
      <c r="W444" s="160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0"/>
      <c r="C445" s="27"/>
      <c r="D445" s="27"/>
      <c r="E445" s="27"/>
      <c r="H445" s="27"/>
      <c r="J445" s="166"/>
      <c r="K445" s="27"/>
      <c r="L445" s="27"/>
      <c r="M445" s="170"/>
      <c r="O445" s="167"/>
      <c r="P445" s="27"/>
      <c r="Q445" s="27"/>
      <c r="W445" s="160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0"/>
      <c r="C446" s="27"/>
      <c r="D446" s="27"/>
      <c r="E446" s="27"/>
      <c r="H446" s="27"/>
      <c r="J446" s="166"/>
      <c r="K446" s="27"/>
      <c r="L446" s="27"/>
      <c r="M446" s="170"/>
      <c r="O446" s="167"/>
      <c r="P446" s="27"/>
      <c r="Q446" s="27"/>
      <c r="W446" s="160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0"/>
      <c r="C447" s="27"/>
      <c r="D447" s="27"/>
      <c r="E447" s="27"/>
      <c r="H447" s="27"/>
      <c r="J447" s="166"/>
      <c r="K447" s="27"/>
      <c r="L447" s="27"/>
      <c r="M447" s="172"/>
      <c r="O447" s="167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0"/>
      <c r="C448" s="27"/>
      <c r="D448" s="27"/>
      <c r="E448" s="27"/>
      <c r="H448" s="27"/>
      <c r="J448" s="166"/>
      <c r="K448" s="27"/>
      <c r="L448" s="27"/>
      <c r="M448" s="172"/>
      <c r="O448" s="16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0"/>
      <c r="C449" s="27"/>
      <c r="D449" s="27"/>
      <c r="E449" s="27"/>
      <c r="H449" s="27"/>
      <c r="J449" s="166"/>
      <c r="K449" s="27"/>
      <c r="L449" s="27"/>
      <c r="M449" s="172"/>
      <c r="O449" s="16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0"/>
      <c r="C450" s="27"/>
      <c r="D450" s="27"/>
      <c r="E450" s="27"/>
      <c r="H450" s="27"/>
      <c r="J450" s="166"/>
      <c r="K450" s="27"/>
      <c r="L450" s="27"/>
      <c r="M450" s="172"/>
      <c r="O450" s="16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0"/>
      <c r="C451" s="27"/>
      <c r="D451" s="27"/>
      <c r="E451" s="27"/>
      <c r="H451" s="27"/>
      <c r="J451" s="166"/>
      <c r="K451" s="27"/>
      <c r="L451" s="27"/>
      <c r="M451" s="172"/>
      <c r="O451" s="16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0"/>
      <c r="C452" s="27"/>
      <c r="D452" s="27"/>
      <c r="E452" s="27"/>
      <c r="H452" s="27"/>
      <c r="J452" s="166"/>
      <c r="K452" s="27"/>
      <c r="L452" s="27"/>
      <c r="M452" s="172"/>
      <c r="O452" s="16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0"/>
      <c r="C453" s="27"/>
      <c r="D453" s="27"/>
      <c r="E453" s="27"/>
      <c r="H453" s="27"/>
      <c r="J453" s="166"/>
      <c r="K453" s="27"/>
      <c r="L453" s="27"/>
      <c r="M453" s="172"/>
      <c r="O453" s="16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0"/>
      <c r="C454" s="27"/>
      <c r="D454" s="27"/>
      <c r="E454" s="27"/>
      <c r="H454" s="27"/>
      <c r="J454" s="166"/>
      <c r="K454" s="27"/>
      <c r="L454" s="27"/>
      <c r="M454" s="172"/>
      <c r="O454" s="16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1"/>
      <c r="C455" s="27"/>
      <c r="D455" s="27"/>
      <c r="E455" s="27"/>
      <c r="H455" s="27"/>
      <c r="J455" s="166"/>
      <c r="K455" s="27"/>
      <c r="L455" s="27"/>
      <c r="M455" s="172"/>
      <c r="O455" s="16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1"/>
      <c r="C456" s="27"/>
      <c r="D456" s="27"/>
      <c r="E456" s="27"/>
      <c r="H456" s="27"/>
      <c r="J456" s="166"/>
      <c r="K456" s="27"/>
      <c r="L456" s="27"/>
      <c r="M456" s="172"/>
      <c r="O456" s="16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1"/>
      <c r="C457" s="27"/>
      <c r="D457" s="27"/>
      <c r="E457" s="27"/>
      <c r="H457" s="27"/>
      <c r="J457" s="166"/>
      <c r="K457" s="27"/>
      <c r="L457" s="27"/>
      <c r="M457" s="172"/>
      <c r="O457" s="16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0"/>
      <c r="C458" s="27"/>
      <c r="D458" s="27"/>
      <c r="E458" s="27"/>
      <c r="H458" s="27"/>
      <c r="I458" s="161"/>
      <c r="J458" s="166"/>
      <c r="K458" s="27"/>
      <c r="L458" s="27"/>
      <c r="M458" s="170"/>
      <c r="O458" s="167"/>
      <c r="P458" s="27"/>
      <c r="Q458" s="27"/>
      <c r="W458" s="160"/>
      <c r="X458" s="27"/>
      <c r="Z458" s="27"/>
      <c r="AA458" s="27"/>
      <c r="AC458" s="27"/>
      <c r="AD458" s="27"/>
      <c r="AJ458" s="27"/>
      <c r="AK458" s="27"/>
    </row>
    <row r="459" spans="2:42">
      <c r="B459" s="160"/>
      <c r="C459" s="27"/>
      <c r="D459" s="27"/>
      <c r="E459" s="27"/>
      <c r="H459" s="27"/>
      <c r="J459" s="166"/>
      <c r="K459" s="27"/>
      <c r="L459" s="27"/>
      <c r="M459" s="170"/>
      <c r="O459" s="167"/>
      <c r="P459" s="27"/>
      <c r="Q459" s="27"/>
      <c r="W459" s="160"/>
      <c r="X459" s="27"/>
      <c r="Z459" s="27"/>
      <c r="AA459" s="27"/>
      <c r="AC459" s="27"/>
      <c r="AD459" s="27"/>
      <c r="AJ459" s="27"/>
      <c r="AK459" s="27"/>
    </row>
    <row r="460" spans="2:42">
      <c r="B460" s="160"/>
      <c r="C460" s="27"/>
      <c r="D460" s="27"/>
      <c r="E460" s="27"/>
      <c r="H460" s="27"/>
      <c r="J460" s="166"/>
      <c r="K460" s="27"/>
      <c r="L460" s="27"/>
      <c r="M460" s="170"/>
      <c r="O460" s="167"/>
      <c r="P460" s="27"/>
      <c r="Q460" s="27"/>
      <c r="W460" s="160"/>
      <c r="X460" s="27"/>
      <c r="Z460" s="27"/>
      <c r="AA460" s="27"/>
      <c r="AC460" s="27"/>
      <c r="AD460" s="27"/>
      <c r="AJ460" s="27"/>
      <c r="AK460" s="27"/>
    </row>
    <row r="461" spans="2:42">
      <c r="B461" s="160"/>
      <c r="C461" s="27"/>
      <c r="D461" s="27"/>
      <c r="E461" s="27"/>
      <c r="H461" s="27"/>
      <c r="J461" s="166"/>
      <c r="K461" s="27"/>
      <c r="L461" s="27"/>
      <c r="M461" s="170"/>
      <c r="O461" s="167"/>
      <c r="P461" s="27"/>
      <c r="Q461" s="27"/>
      <c r="W461" s="160"/>
      <c r="X461" s="27"/>
      <c r="Z461" s="27"/>
      <c r="AA461" s="27"/>
      <c r="AC461" s="27"/>
      <c r="AD461" s="27"/>
      <c r="AJ461" s="27"/>
      <c r="AK461" s="27"/>
    </row>
    <row r="462" spans="2:42">
      <c r="B462" s="160"/>
      <c r="C462" s="27"/>
      <c r="D462" s="27"/>
      <c r="E462" s="27"/>
      <c r="H462" s="27"/>
      <c r="J462" s="166"/>
      <c r="K462" s="27"/>
      <c r="L462" s="27"/>
      <c r="P462" s="27"/>
      <c r="Q462" s="27"/>
      <c r="W462" s="160"/>
      <c r="X462" s="27"/>
      <c r="Z462" s="27"/>
      <c r="AA462" s="27"/>
      <c r="AC462" s="27"/>
      <c r="AD462" s="27"/>
      <c r="AJ462" s="27"/>
      <c r="AK462" s="27"/>
      <c r="AO462" s="27"/>
      <c r="AP462" s="27"/>
    </row>
    <row r="463" spans="2:42">
      <c r="B463" s="160"/>
      <c r="C463" s="27"/>
      <c r="D463" s="27"/>
      <c r="E463" s="27"/>
      <c r="H463" s="27"/>
      <c r="J463" s="166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0"/>
      <c r="C464" s="27"/>
      <c r="D464" s="27"/>
      <c r="E464" s="27"/>
      <c r="H464" s="27"/>
      <c r="J464" s="166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J465" s="166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0"/>
      <c r="C466" s="27"/>
      <c r="D466" s="27"/>
      <c r="E466" s="27"/>
      <c r="H466" s="27"/>
      <c r="J466" s="166"/>
      <c r="K466" s="27"/>
      <c r="L466" s="2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0"/>
      <c r="C467" s="27"/>
      <c r="D467" s="27"/>
      <c r="E467" s="27"/>
      <c r="H467" s="27"/>
      <c r="J467" s="166"/>
      <c r="K467" s="27"/>
      <c r="L467" s="2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0"/>
      <c r="C468" s="27"/>
      <c r="D468" s="27"/>
      <c r="E468" s="27"/>
      <c r="H468" s="27"/>
      <c r="J468" s="166"/>
      <c r="K468" s="27"/>
      <c r="L468" s="27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0"/>
      <c r="C469" s="27"/>
      <c r="D469" s="27"/>
      <c r="E469" s="27"/>
      <c r="H469" s="27"/>
      <c r="J469" s="166"/>
      <c r="K469" s="27"/>
      <c r="L469" s="27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0"/>
      <c r="C470" s="27"/>
      <c r="D470" s="27"/>
      <c r="E470" s="27"/>
      <c r="H470" s="27"/>
      <c r="J470" s="166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0"/>
      <c r="C471" s="27"/>
      <c r="D471" s="27"/>
      <c r="E471" s="27"/>
      <c r="H471" s="27"/>
      <c r="J471" s="166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0"/>
      <c r="C472" s="27"/>
      <c r="D472" s="27"/>
      <c r="E472" s="27"/>
      <c r="H472" s="27"/>
      <c r="J472" s="166"/>
      <c r="K472" s="27"/>
      <c r="L472" s="27"/>
      <c r="O472" s="16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0"/>
      <c r="C473" s="27"/>
      <c r="D473" s="27"/>
      <c r="E473" s="27"/>
      <c r="H473" s="27"/>
      <c r="J473" s="166"/>
      <c r="K473" s="27"/>
      <c r="L473" s="27"/>
      <c r="O473" s="16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0"/>
      <c r="C474" s="27"/>
      <c r="D474" s="27"/>
      <c r="E474" s="27"/>
      <c r="H474" s="27"/>
      <c r="J474" s="166"/>
      <c r="K474" s="27"/>
      <c r="L474" s="27"/>
      <c r="O474" s="16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0"/>
      <c r="C475" s="27"/>
      <c r="D475" s="27"/>
      <c r="E475" s="27"/>
      <c r="H475" s="27"/>
      <c r="J475" s="166"/>
      <c r="K475" s="27"/>
      <c r="L475" s="27"/>
      <c r="M475"/>
      <c r="O475" s="167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60"/>
      <c r="C476" s="27"/>
      <c r="D476" s="27"/>
      <c r="E476" s="27"/>
      <c r="H476" s="27"/>
      <c r="J476" s="166"/>
      <c r="K476" s="27"/>
      <c r="L476" s="27"/>
      <c r="M476"/>
      <c r="O476" s="167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60"/>
      <c r="C477" s="27"/>
      <c r="D477" s="27"/>
      <c r="E477" s="27"/>
      <c r="H477" s="27"/>
      <c r="J477" s="166"/>
      <c r="K477" s="27"/>
      <c r="L477" s="27"/>
      <c r="M477"/>
      <c r="O477" s="167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60"/>
      <c r="C478" s="27"/>
      <c r="D478" s="27"/>
      <c r="E478" s="27"/>
      <c r="H478" s="27"/>
      <c r="J478" s="166"/>
      <c r="K478" s="27"/>
      <c r="L478" s="27"/>
      <c r="M478"/>
      <c r="O478" s="167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60"/>
      <c r="C479" s="27"/>
      <c r="D479" s="27"/>
      <c r="E479" s="27"/>
      <c r="H479" s="27"/>
      <c r="J479" s="166"/>
      <c r="K479" s="27"/>
      <c r="L479" s="27"/>
      <c r="M479"/>
      <c r="O479" s="167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60"/>
      <c r="C480" s="27"/>
      <c r="D480" s="27"/>
      <c r="E480" s="27"/>
      <c r="H480" s="27"/>
      <c r="J480" s="166"/>
      <c r="K480" s="27"/>
      <c r="L480" s="27"/>
      <c r="M480"/>
      <c r="O480" s="167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60"/>
      <c r="C481" s="27"/>
      <c r="D481" s="27"/>
      <c r="E481" s="27"/>
      <c r="H481" s="27"/>
      <c r="J481" s="166"/>
      <c r="K481" s="27"/>
      <c r="L481" s="27"/>
      <c r="M481"/>
      <c r="O481" s="167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60"/>
      <c r="C482" s="27"/>
      <c r="D482" s="27"/>
      <c r="E482" s="27"/>
      <c r="H482" s="27"/>
      <c r="J482" s="166"/>
      <c r="K482" s="27"/>
      <c r="L482" s="27"/>
      <c r="M482"/>
      <c r="O482" s="16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0"/>
      <c r="C483" s="27"/>
      <c r="D483" s="27"/>
      <c r="E483" s="27"/>
      <c r="H483" s="27"/>
      <c r="J483" s="166"/>
      <c r="K483" s="27"/>
      <c r="L483" s="27"/>
      <c r="M483"/>
      <c r="O483" s="16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0"/>
      <c r="C484" s="27"/>
      <c r="D484" s="27"/>
      <c r="E484" s="27"/>
      <c r="H484" s="27"/>
      <c r="J484" s="166"/>
      <c r="K484" s="27"/>
      <c r="L484" s="27"/>
      <c r="M484"/>
      <c r="O484" s="16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0"/>
      <c r="C485" s="27"/>
      <c r="D485" s="27"/>
      <c r="E485" s="27"/>
      <c r="H485" s="27"/>
      <c r="J485" s="166"/>
      <c r="K485" s="27"/>
      <c r="L485" s="27"/>
      <c r="M485"/>
      <c r="O485" s="16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6"/>
      <c r="K486" s="27"/>
      <c r="L486" s="27"/>
      <c r="M486"/>
      <c r="O486" s="16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6"/>
      <c r="K487" s="27"/>
      <c r="L487" s="27"/>
      <c r="M487"/>
      <c r="O487" s="16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6"/>
      <c r="K488" s="27"/>
      <c r="L488" s="27"/>
      <c r="M488"/>
      <c r="O488" s="16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0"/>
      <c r="C489" s="27"/>
      <c r="D489" s="27"/>
      <c r="E489" s="27"/>
      <c r="H489" s="27"/>
      <c r="J489" s="166"/>
      <c r="K489" s="27"/>
      <c r="L489" s="27"/>
      <c r="M489"/>
      <c r="O489" s="16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0"/>
      <c r="C490" s="27"/>
      <c r="D490" s="27"/>
      <c r="E490" s="27"/>
      <c r="H490" s="27"/>
      <c r="J490" s="166"/>
      <c r="K490" s="27"/>
      <c r="L490" s="27"/>
      <c r="M490"/>
      <c r="O490" s="16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6"/>
      <c r="K491" s="27"/>
      <c r="L491" s="27"/>
      <c r="M491"/>
      <c r="O491" s="16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6"/>
      <c r="K492" s="27"/>
      <c r="L492" s="27"/>
      <c r="M492"/>
      <c r="O492" s="167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6"/>
      <c r="K493" s="27"/>
      <c r="L493" s="27"/>
      <c r="M493"/>
      <c r="O493" s="167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6"/>
      <c r="K494" s="27"/>
      <c r="L494" s="27"/>
      <c r="M494"/>
      <c r="O494" s="167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6"/>
      <c r="K495" s="27"/>
      <c r="L495" s="27"/>
      <c r="M495"/>
      <c r="O495" s="167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6"/>
      <c r="K496" s="27"/>
      <c r="L496" s="27"/>
      <c r="M496"/>
      <c r="O496" s="167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6"/>
      <c r="K497" s="27"/>
      <c r="L497" s="27"/>
      <c r="M497"/>
      <c r="O497" s="167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0"/>
      <c r="C498" s="27"/>
      <c r="D498" s="27"/>
      <c r="E498" s="27"/>
      <c r="H498" s="27"/>
      <c r="J498" s="166"/>
      <c r="K498" s="27"/>
      <c r="L498" s="27"/>
      <c r="M498"/>
      <c r="O498" s="167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0"/>
      <c r="C499" s="27"/>
      <c r="D499" s="27"/>
      <c r="E499" s="27"/>
      <c r="H499" s="27"/>
      <c r="J499" s="166"/>
      <c r="K499" s="27"/>
      <c r="M499" s="175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0"/>
      <c r="C500" s="27"/>
      <c r="D500" s="27"/>
      <c r="E500" s="27"/>
      <c r="H500" s="27"/>
      <c r="J500" s="166"/>
      <c r="K500" s="27"/>
      <c r="M500" s="175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0"/>
      <c r="C501" s="27"/>
      <c r="D501" s="27"/>
      <c r="E501" s="27"/>
      <c r="H501" s="27"/>
      <c r="J501" s="166"/>
      <c r="K501" s="27"/>
      <c r="M501" s="175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0"/>
      <c r="C502" s="27"/>
      <c r="D502" s="27"/>
      <c r="E502" s="27"/>
      <c r="H502" s="27"/>
      <c r="J502" s="166"/>
      <c r="K502" s="27"/>
      <c r="M502" s="175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0"/>
      <c r="C503" s="27"/>
      <c r="D503" s="27"/>
      <c r="E503" s="27"/>
      <c r="H503" s="27"/>
      <c r="J503" s="166"/>
      <c r="K503" s="27"/>
      <c r="M503" s="175"/>
      <c r="P503" s="27"/>
      <c r="Q503" s="27"/>
      <c r="W503" s="160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60"/>
      <c r="C504" s="27"/>
      <c r="D504" s="27"/>
      <c r="E504" s="27"/>
      <c r="H504" s="27"/>
      <c r="J504" s="166"/>
      <c r="K504" s="27"/>
      <c r="M504" s="175"/>
      <c r="P504" s="27"/>
      <c r="Q504" s="27"/>
      <c r="W504" s="160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60"/>
      <c r="C505" s="27"/>
      <c r="D505" s="27"/>
      <c r="E505" s="27"/>
      <c r="H505" s="27"/>
      <c r="J505" s="166"/>
      <c r="K505" s="27"/>
      <c r="M505" s="175"/>
      <c r="P505" s="27"/>
      <c r="Q505" s="27"/>
      <c r="W505" s="160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60"/>
      <c r="C506" s="27"/>
      <c r="D506" s="27"/>
      <c r="E506" s="27"/>
      <c r="H506" s="27"/>
      <c r="J506" s="166"/>
      <c r="K506" s="27"/>
      <c r="M506" s="175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60"/>
      <c r="C507" s="27"/>
      <c r="D507" s="27"/>
      <c r="E507" s="27"/>
      <c r="H507" s="27"/>
      <c r="J507" s="166"/>
      <c r="K507" s="27"/>
      <c r="M507" s="175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60"/>
      <c r="C508" s="27"/>
      <c r="D508" s="27"/>
      <c r="E508" s="27"/>
      <c r="H508" s="27"/>
      <c r="J508" s="166"/>
      <c r="K508" s="27"/>
      <c r="M508" s="175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60"/>
      <c r="C509" s="27"/>
      <c r="D509" s="27"/>
      <c r="E509" s="27"/>
      <c r="H509" s="27"/>
      <c r="J509" s="166"/>
      <c r="K509" s="27"/>
      <c r="M509" s="175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60"/>
      <c r="C510" s="27"/>
      <c r="D510" s="27"/>
      <c r="E510" s="27"/>
      <c r="H510" s="27"/>
      <c r="J510" s="166"/>
      <c r="K510" s="27"/>
      <c r="M510" s="175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0"/>
      <c r="C511" s="27"/>
      <c r="D511" s="27"/>
      <c r="E511" s="27"/>
      <c r="H511" s="27"/>
      <c r="J511" s="166"/>
      <c r="K511" s="27"/>
      <c r="M511" s="175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0"/>
      <c r="C512" s="27"/>
      <c r="D512" s="27"/>
      <c r="E512" s="27"/>
      <c r="H512" s="27"/>
      <c r="J512" s="166"/>
      <c r="K512" s="27"/>
      <c r="M512" s="175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0"/>
      <c r="C513" s="27"/>
      <c r="D513" s="27"/>
      <c r="E513" s="27"/>
      <c r="H513" s="27"/>
      <c r="J513" s="166"/>
      <c r="K513" s="27"/>
      <c r="M513" s="175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6"/>
      <c r="K514" s="27"/>
      <c r="M514" s="175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6"/>
      <c r="K515" s="27"/>
      <c r="M515" s="175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6"/>
      <c r="K516" s="27"/>
      <c r="M516" s="175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0"/>
      <c r="C517" s="27"/>
      <c r="D517" s="27"/>
      <c r="E517" s="27"/>
      <c r="H517" s="27"/>
      <c r="J517" s="166"/>
      <c r="K517" s="27"/>
      <c r="M517" s="175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0"/>
      <c r="C518" s="27"/>
      <c r="D518" s="27"/>
      <c r="E518" s="27"/>
      <c r="H518" s="27"/>
      <c r="J518" s="166"/>
      <c r="K518" s="27"/>
      <c r="M518" s="175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1"/>
      <c r="C519" s="27"/>
      <c r="D519" s="27"/>
      <c r="E519" s="27"/>
      <c r="H519" s="27"/>
      <c r="I519" s="161"/>
      <c r="J519" s="166"/>
      <c r="K519" s="27"/>
      <c r="L519" s="27"/>
      <c r="M519" s="175"/>
      <c r="O519" s="167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1"/>
      <c r="C520" s="27"/>
      <c r="D520" s="27"/>
      <c r="E520" s="27"/>
      <c r="H520" s="27"/>
      <c r="I520" s="161"/>
      <c r="J520" s="166"/>
      <c r="K520" s="27"/>
      <c r="L520" s="27"/>
      <c r="M520" s="175"/>
      <c r="O520" s="167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I521" s="161"/>
      <c r="J521" s="166"/>
      <c r="K521" s="27"/>
      <c r="L521" s="27"/>
      <c r="M521" s="175"/>
      <c r="O521" s="167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I522" s="161"/>
      <c r="J522" s="166"/>
      <c r="K522" s="27"/>
      <c r="L522" s="27"/>
      <c r="M522" s="175"/>
      <c r="O522" s="16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I523" s="161"/>
      <c r="J523" s="166"/>
      <c r="K523" s="27"/>
      <c r="L523" s="27"/>
      <c r="M523" s="175"/>
      <c r="O523" s="16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I524" s="161"/>
      <c r="J524" s="166"/>
      <c r="K524" s="27"/>
      <c r="L524" s="27"/>
      <c r="M524" s="175"/>
      <c r="O524" s="16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I525" s="161"/>
      <c r="J525" s="166"/>
      <c r="K525" s="27"/>
      <c r="L525" s="27"/>
      <c r="M525" s="175"/>
      <c r="O525" s="16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I526" s="161"/>
      <c r="J526" s="166"/>
      <c r="K526" s="27"/>
      <c r="L526" s="27"/>
      <c r="M526" s="175"/>
      <c r="O526" s="16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I527" s="161"/>
      <c r="J527" s="166"/>
      <c r="K527" s="27"/>
      <c r="L527" s="27"/>
      <c r="M527" s="175"/>
      <c r="O527" s="16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I528" s="161"/>
      <c r="J528" s="166"/>
      <c r="K528" s="27"/>
      <c r="L528" s="27"/>
      <c r="M528" s="175"/>
      <c r="O528" s="16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I529" s="161"/>
      <c r="J529" s="166"/>
      <c r="K529" s="27"/>
      <c r="L529" s="27"/>
      <c r="M529" s="175"/>
      <c r="O529" s="16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I530" s="161"/>
      <c r="J530" s="166"/>
      <c r="K530" s="27"/>
      <c r="L530" s="27"/>
      <c r="M530" s="175"/>
      <c r="O530" s="16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I531" s="161"/>
      <c r="J531" s="166"/>
      <c r="K531" s="27"/>
      <c r="L531" s="27"/>
      <c r="M531" s="175"/>
      <c r="O531" s="16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I532" s="161"/>
      <c r="J532" s="166"/>
      <c r="K532" s="27"/>
      <c r="L532" s="27"/>
      <c r="M532" s="175"/>
      <c r="O532" s="16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I533" s="161"/>
      <c r="J533" s="166"/>
      <c r="K533" s="27"/>
      <c r="L533" s="27"/>
      <c r="M533" s="175"/>
      <c r="O533" s="16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I534" s="161"/>
      <c r="J534" s="166"/>
      <c r="K534" s="27"/>
      <c r="L534" s="27"/>
      <c r="M534" s="175"/>
      <c r="O534" s="16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I535" s="161"/>
      <c r="J535" s="166"/>
      <c r="K535" s="27"/>
      <c r="L535" s="27"/>
      <c r="M535" s="175"/>
      <c r="O535" s="16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I536" s="161"/>
      <c r="J536" s="166"/>
      <c r="K536" s="27"/>
      <c r="L536" s="27"/>
      <c r="M536" s="175"/>
      <c r="O536" s="16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I537" s="161"/>
      <c r="J537" s="166"/>
      <c r="K537" s="27"/>
      <c r="L537" s="27"/>
      <c r="M537" s="175"/>
      <c r="O537" s="16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0"/>
      <c r="C538" s="27"/>
      <c r="D538" s="27"/>
      <c r="E538" s="27"/>
      <c r="H538" s="27"/>
      <c r="J538" s="166"/>
      <c r="K538" s="27"/>
      <c r="L538" s="27"/>
      <c r="O538" s="167"/>
      <c r="P538" s="27"/>
      <c r="Q538" s="27"/>
      <c r="W538" s="160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0"/>
      <c r="C539" s="27"/>
      <c r="D539" s="27"/>
      <c r="E539" s="27"/>
      <c r="H539" s="27"/>
      <c r="J539" s="166"/>
      <c r="K539" s="27"/>
      <c r="L539" s="27"/>
      <c r="O539" s="167"/>
      <c r="P539" s="27"/>
      <c r="Q539" s="27"/>
      <c r="W539" s="160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J540" s="166"/>
      <c r="K540" s="27"/>
      <c r="L540" s="27"/>
      <c r="O540" s="167"/>
      <c r="P540" s="27"/>
      <c r="Q540" s="27"/>
      <c r="W540" s="160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0"/>
      <c r="C541" s="27"/>
      <c r="D541" s="27"/>
      <c r="E541" s="27"/>
      <c r="H541" s="27"/>
      <c r="J541" s="166"/>
      <c r="K541" s="27"/>
      <c r="L541" s="27"/>
      <c r="O541" s="167"/>
      <c r="P541" s="27"/>
      <c r="Q541" s="27"/>
      <c r="W541" s="160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0"/>
      <c r="C542" s="27"/>
      <c r="D542" s="27"/>
      <c r="E542" s="27"/>
      <c r="H542" s="27"/>
      <c r="J542" s="166"/>
      <c r="K542" s="27"/>
      <c r="L542" s="27"/>
      <c r="O542" s="167"/>
      <c r="P542" s="27"/>
      <c r="Q542" s="27"/>
      <c r="W542" s="160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0"/>
      <c r="C543" s="27"/>
      <c r="D543" s="27"/>
      <c r="E543" s="27"/>
      <c r="H543" s="27"/>
      <c r="J543" s="166"/>
      <c r="K543" s="27"/>
      <c r="L543" s="27"/>
      <c r="O543" s="167"/>
      <c r="P543" s="27"/>
      <c r="Q543" s="27"/>
      <c r="W543" s="160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0"/>
      <c r="C544" s="27"/>
      <c r="D544" s="27"/>
      <c r="E544" s="27"/>
      <c r="H544" s="27"/>
      <c r="J544" s="166"/>
      <c r="K544" s="27"/>
      <c r="L544" s="27"/>
      <c r="O544" s="167"/>
      <c r="P544" s="27"/>
      <c r="Q544" s="27"/>
      <c r="W544" s="160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J545" s="166"/>
      <c r="K545" s="27"/>
      <c r="L545" s="27"/>
      <c r="O545" s="167"/>
      <c r="P545" s="27"/>
      <c r="Q545" s="27"/>
      <c r="W545" s="160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J546" s="166"/>
      <c r="K546" s="27"/>
      <c r="L546" s="27"/>
      <c r="O546" s="167"/>
      <c r="P546" s="27"/>
      <c r="Q546" s="27"/>
      <c r="W546" s="160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0"/>
      <c r="C547" s="27"/>
      <c r="D547" s="27"/>
      <c r="E547" s="27"/>
      <c r="H547" s="27"/>
      <c r="J547" s="166"/>
      <c r="K547" s="27"/>
      <c r="L547" s="27"/>
      <c r="O547" s="167"/>
      <c r="P547" s="27"/>
      <c r="Q547" s="27"/>
      <c r="W547" s="160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0"/>
      <c r="C548" s="27"/>
      <c r="D548" s="27"/>
      <c r="E548" s="27"/>
      <c r="H548" s="27"/>
      <c r="J548" s="166"/>
      <c r="K548" s="27"/>
      <c r="L548" s="27"/>
      <c r="O548" s="167"/>
      <c r="P548" s="27"/>
      <c r="Q548" s="27"/>
      <c r="W548" s="160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0"/>
      <c r="C549" s="27"/>
      <c r="D549" s="27"/>
      <c r="E549" s="27"/>
      <c r="H549" s="27"/>
      <c r="I549" s="27"/>
      <c r="J549" s="166"/>
      <c r="K549" s="27"/>
      <c r="L549" s="27"/>
      <c r="N549" s="160"/>
      <c r="O549" s="16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I550" s="27"/>
      <c r="J550" s="166"/>
      <c r="K550" s="27"/>
      <c r="L550" s="27"/>
      <c r="N550" s="160"/>
      <c r="O550" s="16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I551" s="27"/>
      <c r="J551" s="166"/>
      <c r="K551" s="27"/>
      <c r="L551" s="27"/>
      <c r="N551" s="160"/>
      <c r="O551" s="16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I552" s="27"/>
      <c r="J552" s="166"/>
      <c r="K552" s="27"/>
      <c r="L552" s="27"/>
      <c r="N552" s="160"/>
      <c r="O552" s="16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 s="162" customFormat="1">
      <c r="B553" s="173"/>
      <c r="C553" s="174"/>
      <c r="D553" s="174"/>
      <c r="E553" s="27"/>
      <c r="H553" s="27"/>
      <c r="I553" s="174"/>
      <c r="J553" s="176"/>
      <c r="K553" s="174"/>
      <c r="L553" s="174"/>
      <c r="M553" s="170"/>
      <c r="P553" s="174"/>
      <c r="Q553" s="174"/>
      <c r="W553" s="174"/>
      <c r="X553" s="174"/>
      <c r="Z553" s="174"/>
      <c r="AA553" s="27"/>
      <c r="AB553" s="173"/>
      <c r="AC553" s="174"/>
      <c r="AD553" s="174"/>
      <c r="AI553" s="174"/>
      <c r="AJ553" s="174"/>
      <c r="AK553" s="174"/>
      <c r="AN553" s="173"/>
      <c r="AO553" s="174"/>
      <c r="AP553" s="174"/>
    </row>
    <row r="554" spans="2:42" s="162" customFormat="1">
      <c r="B554" s="173"/>
      <c r="C554" s="174"/>
      <c r="D554" s="174"/>
      <c r="E554" s="27"/>
      <c r="H554" s="27"/>
      <c r="I554" s="174"/>
      <c r="J554" s="176"/>
      <c r="K554" s="174"/>
      <c r="L554" s="174"/>
      <c r="M554" s="170"/>
      <c r="P554" s="174"/>
      <c r="Q554" s="174"/>
      <c r="W554" s="174"/>
      <c r="X554" s="174"/>
      <c r="Z554" s="174"/>
      <c r="AA554" s="27"/>
      <c r="AB554" s="173"/>
      <c r="AC554" s="174"/>
      <c r="AD554" s="174"/>
      <c r="AI554" s="174"/>
      <c r="AJ554" s="174"/>
      <c r="AK554" s="174"/>
      <c r="AN554" s="173"/>
      <c r="AO554" s="174"/>
      <c r="AP554" s="174"/>
    </row>
    <row r="555" spans="2:42">
      <c r="B555" s="160"/>
      <c r="C555" s="27"/>
      <c r="D555" s="27"/>
      <c r="E555" s="27"/>
      <c r="H555" s="27"/>
      <c r="I555" s="27"/>
      <c r="J555" s="166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0"/>
      <c r="C556" s="27"/>
      <c r="D556" s="27"/>
      <c r="E556" s="27"/>
      <c r="H556" s="27"/>
      <c r="I556" s="27"/>
      <c r="J556" s="166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27"/>
      <c r="J557" s="166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27"/>
      <c r="J558" s="166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27"/>
      <c r="J559" s="166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27"/>
      <c r="J560" s="166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27"/>
      <c r="J561" s="166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27"/>
      <c r="J562" s="16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27"/>
      <c r="J563" s="16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27"/>
      <c r="J564" s="16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27"/>
      <c r="J565" s="16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27"/>
      <c r="J566" s="16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27"/>
      <c r="J567" s="166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27"/>
      <c r="J568" s="166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27"/>
      <c r="J569" s="166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27"/>
      <c r="J570" s="166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27"/>
      <c r="J571" s="166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27"/>
      <c r="J572" s="166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27"/>
      <c r="J573" s="166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161"/>
      <c r="J574" s="166"/>
      <c r="K574" s="27"/>
      <c r="L574" s="27"/>
      <c r="P574" s="27"/>
      <c r="Q574" s="27"/>
      <c r="V574" s="27"/>
      <c r="W574" s="160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166"/>
      <c r="J575" s="166"/>
      <c r="K575" s="27"/>
      <c r="L575" s="27"/>
      <c r="P575" s="27"/>
      <c r="Q575" s="27"/>
      <c r="V575" s="27"/>
      <c r="W575" s="160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166"/>
      <c r="J576" s="166"/>
      <c r="K576" s="27"/>
      <c r="L576" s="27"/>
      <c r="P576" s="27"/>
      <c r="Q576" s="27"/>
      <c r="V576" s="27"/>
      <c r="W576" s="160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166"/>
      <c r="J577" s="166"/>
      <c r="K577" s="27"/>
      <c r="L577" s="27"/>
      <c r="P577" s="27"/>
      <c r="Q577" s="27"/>
      <c r="V577" s="27"/>
      <c r="W577" s="160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6"/>
      <c r="J578" s="166"/>
      <c r="K578" s="27"/>
      <c r="L578" s="27"/>
      <c r="P578" s="27"/>
      <c r="Q578" s="27"/>
      <c r="V578" s="27"/>
      <c r="W578" s="160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6"/>
      <c r="J579" s="166"/>
      <c r="K579" s="27"/>
      <c r="L579" s="27"/>
      <c r="P579" s="27"/>
      <c r="Q579" s="27"/>
      <c r="V579" s="27"/>
      <c r="W579" s="160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6"/>
      <c r="J580" s="166"/>
      <c r="K580" s="27"/>
      <c r="L580" s="27"/>
      <c r="P580" s="27"/>
      <c r="Q580" s="27"/>
      <c r="V580" s="27"/>
      <c r="W580" s="160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6"/>
      <c r="J581" s="166"/>
      <c r="K581" s="27"/>
      <c r="L581" s="27"/>
      <c r="P581" s="27"/>
      <c r="Q581" s="27"/>
      <c r="V581" s="27"/>
      <c r="W581" s="160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6"/>
      <c r="J582" s="166"/>
      <c r="K582" s="27"/>
      <c r="L582" s="27"/>
      <c r="P582" s="27"/>
      <c r="Q582" s="27"/>
      <c r="V582" s="27"/>
      <c r="W582" s="160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66"/>
      <c r="K583" s="166"/>
      <c r="L583" s="27"/>
      <c r="M583" s="16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F584" s="27"/>
      <c r="G584" s="27"/>
      <c r="H584" s="27"/>
      <c r="I584" s="27"/>
      <c r="J584" s="166"/>
      <c r="K584" s="166"/>
      <c r="L584" s="27"/>
      <c r="M584" s="16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</row>
    <row r="585" spans="2:42">
      <c r="B585" s="27"/>
      <c r="C585" s="27"/>
      <c r="D585" s="27"/>
      <c r="E585" s="27"/>
      <c r="F585" s="27"/>
      <c r="G585" s="27"/>
      <c r="H585" s="27"/>
      <c r="I585" s="27"/>
      <c r="J585" s="166"/>
      <c r="K585" s="166"/>
      <c r="L585" s="27"/>
      <c r="M585" s="16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</row>
    <row r="586" spans="2:42">
      <c r="B586" s="27"/>
      <c r="C586" s="27"/>
      <c r="D586" s="27"/>
      <c r="E586" s="27"/>
      <c r="F586" s="27"/>
      <c r="G586" s="27"/>
      <c r="H586" s="27"/>
      <c r="I586" s="27"/>
      <c r="J586" s="166"/>
      <c r="K586" s="166"/>
      <c r="L586" s="27"/>
      <c r="M586" s="16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</row>
    <row r="587" spans="2:42">
      <c r="B587" s="27"/>
      <c r="C587" s="27"/>
      <c r="D587" s="27"/>
      <c r="E587" s="27"/>
      <c r="F587" s="27"/>
      <c r="G587" s="27"/>
      <c r="H587" s="27"/>
      <c r="I587" s="27"/>
      <c r="J587" s="166"/>
      <c r="K587" s="166"/>
      <c r="L587" s="27"/>
      <c r="M587" s="16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</row>
    <row r="588" spans="2:42">
      <c r="B588" s="27"/>
      <c r="C588" s="27"/>
      <c r="D588" s="27"/>
      <c r="E588" s="27"/>
      <c r="F588" s="27"/>
      <c r="G588" s="27"/>
      <c r="H588" s="27"/>
      <c r="I588" s="27"/>
      <c r="J588" s="166"/>
      <c r="K588" s="166"/>
      <c r="L588" s="27"/>
      <c r="M588" s="16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</row>
    <row r="589" spans="2:42">
      <c r="B589" s="27"/>
      <c r="C589" s="27"/>
      <c r="D589" s="27"/>
      <c r="E589" s="27"/>
      <c r="F589" s="27"/>
      <c r="G589" s="27"/>
      <c r="H589" s="27"/>
      <c r="I589" s="27"/>
      <c r="J589" s="166"/>
      <c r="K589" s="166"/>
      <c r="L589" s="27"/>
      <c r="M589" s="16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</row>
    <row r="590" spans="2:42">
      <c r="B590" s="27"/>
      <c r="C590" s="27"/>
      <c r="D590" s="27"/>
      <c r="E590" s="27"/>
      <c r="H590" s="27"/>
      <c r="I590" s="166"/>
      <c r="J590" s="166"/>
      <c r="K590" s="27"/>
      <c r="L590" s="27"/>
      <c r="M590" s="177"/>
      <c r="O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166"/>
      <c r="J591" s="166"/>
      <c r="K591" s="27"/>
      <c r="L591" s="27"/>
      <c r="M591" s="177"/>
      <c r="O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166"/>
      <c r="J592" s="166"/>
      <c r="K592" s="27"/>
      <c r="L592" s="27"/>
      <c r="M592" s="178"/>
      <c r="O592" s="27"/>
      <c r="P592" s="27"/>
      <c r="Q592" s="27"/>
      <c r="W592" s="27"/>
      <c r="X592" s="27"/>
      <c r="Z592" s="27"/>
      <c r="AA592" s="27"/>
      <c r="AC592" s="27"/>
      <c r="AD592" s="27"/>
      <c r="AI592" s="160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166"/>
      <c r="J593" s="166"/>
      <c r="K593" s="27"/>
      <c r="L593" s="27"/>
      <c r="M593" s="177"/>
      <c r="O593" s="27"/>
      <c r="P593" s="27"/>
      <c r="Q593" s="27"/>
      <c r="W593" s="27"/>
      <c r="X593" s="27"/>
      <c r="Z593" s="27"/>
      <c r="AA593" s="27"/>
      <c r="AC593" s="27"/>
      <c r="AD593" s="27"/>
      <c r="AI593" s="160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166"/>
      <c r="J594" s="166"/>
      <c r="K594" s="27"/>
      <c r="L594" s="27"/>
      <c r="M594" s="177"/>
      <c r="O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66"/>
      <c r="K595" s="27"/>
      <c r="L595" s="27"/>
      <c r="M595" s="177"/>
      <c r="N595" s="160"/>
      <c r="O595" s="179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66"/>
      <c r="K596" s="27"/>
      <c r="L596" s="27"/>
      <c r="M596" s="177"/>
      <c r="N596" s="160"/>
      <c r="O596" s="179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66"/>
      <c r="K597" s="27"/>
      <c r="L597" s="27"/>
      <c r="M597" s="177"/>
      <c r="N597" s="160"/>
      <c r="O597" s="179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66"/>
      <c r="K598" s="27"/>
      <c r="L598" s="27"/>
      <c r="M598" s="177"/>
      <c r="N598" s="160"/>
      <c r="O598" s="179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66"/>
      <c r="K599" s="27"/>
      <c r="L599" s="27"/>
      <c r="M599" s="177"/>
      <c r="N599" s="160"/>
      <c r="O599" s="179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66"/>
      <c r="K600" s="27"/>
      <c r="L600" s="27"/>
      <c r="M600" s="177"/>
      <c r="N600" s="160"/>
      <c r="O600" s="179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66"/>
      <c r="K601" s="27"/>
      <c r="L601" s="27"/>
      <c r="M601" s="177"/>
      <c r="N601" s="160"/>
      <c r="O601" s="179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6"/>
      <c r="K602" s="27"/>
      <c r="L602" s="27"/>
      <c r="M602" s="177"/>
      <c r="N602" s="160"/>
      <c r="O602" s="179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6"/>
      <c r="K603" s="27"/>
      <c r="L603" s="27"/>
      <c r="M603" s="177"/>
      <c r="N603" s="160"/>
      <c r="O603" s="179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6"/>
      <c r="K604" s="27"/>
      <c r="L604" s="27"/>
      <c r="M604" s="177"/>
      <c r="N604" s="160"/>
      <c r="O604" s="179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6"/>
      <c r="K605" s="27"/>
      <c r="L605" s="27"/>
      <c r="M605" s="177"/>
      <c r="N605" s="160"/>
      <c r="O605" s="179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6"/>
      <c r="K606" s="27"/>
      <c r="L606" s="27"/>
      <c r="M606" s="177"/>
      <c r="N606" s="160"/>
      <c r="O606" s="179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6"/>
      <c r="K607" s="27"/>
      <c r="L607" s="27"/>
      <c r="M607" s="177"/>
      <c r="N607" s="160"/>
      <c r="O607" s="179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6"/>
      <c r="K608" s="27"/>
      <c r="L608" s="27"/>
      <c r="M608" s="177"/>
      <c r="N608" s="160"/>
      <c r="O608" s="179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6"/>
      <c r="K609" s="27"/>
      <c r="L609" s="27"/>
      <c r="M609" s="177"/>
      <c r="N609" s="160"/>
      <c r="O609" s="179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6"/>
      <c r="K610" s="27"/>
      <c r="L610" s="27"/>
      <c r="M610" s="177"/>
      <c r="N610" s="160"/>
      <c r="O610" s="179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6"/>
      <c r="K611" s="27"/>
      <c r="L611" s="27"/>
      <c r="M611" s="177"/>
      <c r="N611" s="160"/>
      <c r="O611" s="179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6"/>
      <c r="K612" s="27"/>
      <c r="L612" s="27"/>
      <c r="M612" s="177"/>
      <c r="N612" s="160"/>
      <c r="O612" s="179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6"/>
      <c r="K613" s="27"/>
      <c r="L613" s="27"/>
      <c r="M613" s="177"/>
      <c r="N613" s="160"/>
      <c r="O613" s="179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6"/>
      <c r="K614" s="27"/>
      <c r="L614" s="27"/>
      <c r="M614" s="177"/>
      <c r="N614" s="160"/>
      <c r="O614" s="179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6"/>
      <c r="K615" s="27"/>
      <c r="L615" s="27"/>
      <c r="M615" s="178"/>
      <c r="N615" s="160"/>
      <c r="O615" s="179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6"/>
      <c r="K616" s="27"/>
      <c r="L616" s="27"/>
      <c r="M616" s="178"/>
      <c r="N616" s="160"/>
      <c r="O616" s="179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6"/>
      <c r="K617" s="27"/>
      <c r="L617" s="27"/>
      <c r="M617" s="178"/>
      <c r="N617" s="160"/>
      <c r="O617" s="179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6"/>
      <c r="K618" s="27"/>
      <c r="L618" s="27"/>
      <c r="M618" s="178"/>
      <c r="N618" s="160"/>
      <c r="O618" s="179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6"/>
      <c r="K619" s="27"/>
      <c r="L619" s="27"/>
      <c r="M619" s="178"/>
      <c r="N619" s="160"/>
      <c r="O619" s="179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6"/>
      <c r="K620" s="27"/>
      <c r="L620" s="27"/>
      <c r="M620" s="178"/>
      <c r="N620" s="160"/>
      <c r="O620" s="179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6"/>
      <c r="K621" s="27"/>
      <c r="L621" s="27"/>
      <c r="M621" s="178"/>
      <c r="N621" s="160"/>
      <c r="O621" s="179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6"/>
      <c r="K622" s="27"/>
      <c r="L622" s="27"/>
      <c r="M622" s="178"/>
      <c r="N622" s="160"/>
      <c r="O622" s="179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6"/>
      <c r="K623" s="27"/>
      <c r="L623" s="27"/>
      <c r="M623" s="178"/>
      <c r="N623" s="160"/>
      <c r="O623" s="179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6"/>
      <c r="K624" s="27"/>
      <c r="L624" s="27"/>
      <c r="M624" s="178"/>
      <c r="N624" s="160"/>
      <c r="O624" s="179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6"/>
      <c r="K625" s="27"/>
      <c r="L625" s="27"/>
      <c r="M625" s="177"/>
      <c r="N625" s="160"/>
      <c r="O625" s="179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6"/>
      <c r="K626" s="27"/>
      <c r="L626" s="27"/>
      <c r="M626" s="177"/>
      <c r="N626" s="160"/>
      <c r="O626" s="179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6"/>
      <c r="K627" s="27"/>
      <c r="L627" s="27"/>
      <c r="M627" s="177"/>
      <c r="N627" s="160"/>
      <c r="O627" s="179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6"/>
      <c r="K628" s="27"/>
      <c r="L628" s="27"/>
      <c r="M628" s="177"/>
      <c r="N628" s="160"/>
      <c r="O628" s="179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6"/>
      <c r="K629" s="27"/>
      <c r="L629" s="27"/>
      <c r="M629" s="177"/>
      <c r="N629" s="160"/>
      <c r="O629" s="179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6"/>
      <c r="K630" s="27"/>
      <c r="L630" s="27"/>
      <c r="M630" s="177"/>
      <c r="N630" s="160"/>
      <c r="O630" s="179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6"/>
      <c r="K631" s="27"/>
      <c r="L631" s="27"/>
      <c r="M631" s="177"/>
      <c r="N631" s="160"/>
      <c r="O631" s="179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6"/>
      <c r="K632" s="27"/>
      <c r="L632" s="27"/>
      <c r="M632" s="177"/>
      <c r="N632" s="160"/>
      <c r="O632" s="179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6"/>
      <c r="K633" s="27"/>
      <c r="L633" s="27"/>
      <c r="M633" s="177"/>
      <c r="N633" s="160"/>
      <c r="O633" s="179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6"/>
      <c r="K634" s="27"/>
      <c r="L634" s="27"/>
      <c r="M634" s="177"/>
      <c r="N634" s="160"/>
      <c r="O634" s="179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6"/>
      <c r="K635" s="27"/>
      <c r="M635" s="177"/>
      <c r="N635" s="160"/>
      <c r="O635" s="179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6"/>
      <c r="K636" s="27"/>
      <c r="M636" s="177"/>
      <c r="N636" s="160"/>
      <c r="O636" s="179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6"/>
      <c r="K637" s="27"/>
      <c r="M637" s="177"/>
      <c r="N637" s="160"/>
      <c r="O637" s="179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6"/>
      <c r="K638" s="27"/>
      <c r="M638" s="177"/>
      <c r="N638" s="160"/>
      <c r="O638" s="179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6"/>
      <c r="K639" s="27"/>
      <c r="M639" s="177"/>
      <c r="N639" s="160"/>
      <c r="O639" s="179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6"/>
      <c r="K640" s="27"/>
      <c r="M640" s="177"/>
      <c r="N640" s="160"/>
      <c r="O640" s="179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6"/>
      <c r="K641" s="27"/>
      <c r="M641" s="177"/>
      <c r="N641" s="160"/>
      <c r="O641" s="179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6"/>
      <c r="K642" s="27"/>
      <c r="M642" s="177"/>
      <c r="N642" s="160"/>
      <c r="O642" s="179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6"/>
      <c r="K643" s="27"/>
      <c r="M643" s="177"/>
      <c r="N643" s="160"/>
      <c r="O643" s="179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6"/>
      <c r="K644" s="27"/>
      <c r="M644" s="177"/>
      <c r="N644" s="160"/>
      <c r="O644" s="179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6"/>
      <c r="K645" s="27"/>
      <c r="L645" s="27"/>
      <c r="M645" s="179"/>
      <c r="O645" s="164"/>
      <c r="P645" s="27"/>
      <c r="Q645" s="27"/>
      <c r="V645" s="27"/>
      <c r="W645" s="160"/>
      <c r="X645" s="27"/>
      <c r="Z645" s="27"/>
      <c r="AA645" s="27"/>
      <c r="AC645" s="27"/>
      <c r="AD645" s="27"/>
      <c r="AJ645" s="27"/>
      <c r="AK645" s="27"/>
    </row>
    <row r="646" spans="2:42">
      <c r="B646" s="27"/>
      <c r="C646" s="27"/>
      <c r="D646" s="27"/>
      <c r="E646" s="27"/>
      <c r="H646" s="27"/>
      <c r="I646" s="27"/>
      <c r="J646" s="166"/>
      <c r="K646" s="27"/>
      <c r="L646" s="27"/>
      <c r="M646" s="179"/>
      <c r="O646" s="164"/>
      <c r="P646" s="27"/>
      <c r="Q646" s="27"/>
      <c r="V646" s="27"/>
      <c r="W646" s="160"/>
      <c r="X646" s="27"/>
      <c r="Z646" s="27"/>
      <c r="AA646" s="27"/>
      <c r="AB646" s="27"/>
      <c r="AC646" s="27"/>
      <c r="AD646" s="27"/>
      <c r="AJ646" s="27"/>
      <c r="AK646" s="27"/>
    </row>
    <row r="647" spans="2:42">
      <c r="B647" s="27"/>
      <c r="C647" s="27"/>
      <c r="D647" s="27"/>
      <c r="E647" s="27"/>
      <c r="H647" s="27"/>
      <c r="I647" s="27"/>
      <c r="J647" s="166"/>
      <c r="K647" s="27"/>
      <c r="L647" s="27"/>
      <c r="M647" s="179"/>
      <c r="O647" s="164"/>
      <c r="P647" s="27"/>
      <c r="Q647" s="27"/>
      <c r="V647" s="27"/>
      <c r="W647" s="160"/>
      <c r="X647" s="27"/>
      <c r="Z647" s="27"/>
      <c r="AA647" s="27"/>
      <c r="AB647" s="27"/>
      <c r="AC647" s="27"/>
      <c r="AD647" s="27"/>
      <c r="AJ647" s="27"/>
      <c r="AK647" s="27"/>
    </row>
    <row r="648" spans="2:42">
      <c r="B648" s="27"/>
      <c r="C648" s="27"/>
      <c r="D648" s="27"/>
      <c r="E648" s="27"/>
      <c r="H648" s="27"/>
      <c r="I648" s="27"/>
      <c r="J648" s="166"/>
      <c r="K648" s="27"/>
      <c r="L648" s="27"/>
      <c r="M648" s="179"/>
      <c r="O648" s="164"/>
      <c r="P648" s="27"/>
      <c r="Q648" s="27"/>
      <c r="V648" s="27"/>
      <c r="W648" s="160"/>
      <c r="X648" s="27"/>
      <c r="Z648" s="27"/>
      <c r="AA648" s="27"/>
      <c r="AB648" s="27"/>
      <c r="AC648" s="27"/>
      <c r="AD648" s="27"/>
      <c r="AJ648" s="27"/>
      <c r="AK648" s="27"/>
    </row>
    <row r="649" spans="2:42" s="163" customFormat="1">
      <c r="B649" s="180"/>
      <c r="C649" s="180"/>
      <c r="D649" s="180"/>
      <c r="E649" s="27"/>
      <c r="H649" s="27"/>
      <c r="I649" s="180"/>
      <c r="J649" s="181"/>
      <c r="K649" s="180"/>
      <c r="L649" s="180"/>
      <c r="M649" s="182"/>
      <c r="O649" s="183"/>
      <c r="P649" s="180"/>
      <c r="Q649" s="180"/>
      <c r="V649" s="180"/>
      <c r="W649" s="184"/>
      <c r="X649" s="180"/>
      <c r="Z649" s="180"/>
      <c r="AA649" s="180"/>
      <c r="AB649" s="184"/>
      <c r="AC649" s="180"/>
      <c r="AD649" s="180"/>
      <c r="AJ649" s="180"/>
      <c r="AK649" s="180"/>
      <c r="AN649" s="184"/>
    </row>
    <row r="650" spans="2:42" s="163" customFormat="1">
      <c r="B650" s="180"/>
      <c r="C650" s="180"/>
      <c r="D650" s="180"/>
      <c r="E650" s="27"/>
      <c r="H650" s="27"/>
      <c r="I650" s="180"/>
      <c r="J650" s="181"/>
      <c r="K650" s="180"/>
      <c r="L650" s="180"/>
      <c r="M650" s="182"/>
      <c r="O650" s="183"/>
      <c r="P650" s="180"/>
      <c r="Q650" s="180"/>
      <c r="V650" s="180"/>
      <c r="W650" s="184"/>
      <c r="X650" s="180"/>
      <c r="Z650" s="180"/>
      <c r="AA650" s="180"/>
      <c r="AB650" s="184"/>
      <c r="AC650" s="180"/>
      <c r="AD650" s="180"/>
      <c r="AJ650" s="180"/>
      <c r="AK650" s="180"/>
      <c r="AN650" s="184"/>
    </row>
    <row r="651" spans="2:42" s="163" customFormat="1">
      <c r="B651" s="180"/>
      <c r="C651" s="180"/>
      <c r="D651" s="180"/>
      <c r="E651" s="27"/>
      <c r="H651" s="27"/>
      <c r="I651" s="180"/>
      <c r="J651" s="181"/>
      <c r="K651" s="180"/>
      <c r="L651" s="180"/>
      <c r="M651" s="182"/>
      <c r="O651" s="183"/>
      <c r="P651" s="180"/>
      <c r="Q651" s="180"/>
      <c r="V651" s="180"/>
      <c r="W651" s="184"/>
      <c r="X651" s="180"/>
      <c r="Z651" s="180"/>
      <c r="AA651" s="180"/>
      <c r="AB651" s="184"/>
      <c r="AC651" s="180"/>
      <c r="AD651" s="180"/>
      <c r="AJ651" s="180"/>
      <c r="AK651" s="180"/>
      <c r="AN651" s="184"/>
    </row>
    <row r="652" spans="2:42" s="163" customFormat="1">
      <c r="B652" s="180"/>
      <c r="C652" s="180"/>
      <c r="D652" s="180"/>
      <c r="E652" s="27"/>
      <c r="H652" s="27"/>
      <c r="I652" s="180"/>
      <c r="J652" s="181"/>
      <c r="K652" s="180"/>
      <c r="L652" s="180"/>
      <c r="M652" s="182"/>
      <c r="O652" s="183"/>
      <c r="P652" s="180"/>
      <c r="Q652" s="180"/>
      <c r="V652" s="180"/>
      <c r="W652" s="184"/>
      <c r="X652" s="180"/>
      <c r="Z652" s="180"/>
      <c r="AA652" s="180"/>
      <c r="AB652" s="184"/>
      <c r="AC652" s="180"/>
      <c r="AD652" s="180"/>
      <c r="AJ652" s="180"/>
      <c r="AK652" s="180"/>
      <c r="AN652" s="184"/>
    </row>
    <row r="653" spans="2:42">
      <c r="B653" s="27"/>
      <c r="C653" s="27"/>
      <c r="D653" s="27"/>
      <c r="E653" s="27"/>
      <c r="H653" s="27"/>
      <c r="I653" s="27"/>
      <c r="J653" s="166"/>
      <c r="K653" s="27"/>
      <c r="L653" s="27"/>
      <c r="M653" s="179"/>
      <c r="O653" s="164"/>
      <c r="P653" s="27"/>
      <c r="Q653" s="27"/>
      <c r="W653" s="27"/>
      <c r="X653" s="27"/>
      <c r="Z653" s="27"/>
      <c r="AA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6"/>
      <c r="K654" s="27"/>
      <c r="L654" s="27"/>
      <c r="M654" s="179"/>
      <c r="O654" s="164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6"/>
      <c r="K655" s="27"/>
      <c r="L655" s="27"/>
      <c r="M655" s="179"/>
      <c r="O655" s="164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6"/>
      <c r="K656" s="27"/>
      <c r="L656" s="27"/>
      <c r="M656" s="179"/>
      <c r="O656" s="164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 s="163" customFormat="1">
      <c r="B657" s="180"/>
      <c r="C657" s="180"/>
      <c r="D657" s="180"/>
      <c r="E657" s="27"/>
      <c r="H657" s="27"/>
      <c r="I657" s="180"/>
      <c r="J657" s="181"/>
      <c r="K657" s="180"/>
      <c r="L657" s="180"/>
      <c r="M657" s="182"/>
      <c r="O657" s="183"/>
      <c r="P657" s="180"/>
      <c r="Q657" s="180"/>
      <c r="W657" s="180"/>
      <c r="X657" s="180"/>
      <c r="Z657" s="180"/>
      <c r="AA657" s="180"/>
      <c r="AB657" s="184"/>
      <c r="AC657" s="180"/>
      <c r="AD657" s="180"/>
      <c r="AJ657" s="180"/>
      <c r="AK657" s="180"/>
      <c r="AN657" s="184"/>
      <c r="AO657" s="180"/>
      <c r="AP657" s="180"/>
    </row>
    <row r="658" spans="2:42" s="163" customFormat="1">
      <c r="B658" s="180"/>
      <c r="C658" s="180"/>
      <c r="D658" s="180"/>
      <c r="E658" s="27"/>
      <c r="H658" s="27"/>
      <c r="I658" s="180"/>
      <c r="J658" s="181"/>
      <c r="K658" s="180"/>
      <c r="L658" s="180"/>
      <c r="M658" s="182"/>
      <c r="O658" s="183"/>
      <c r="P658" s="180"/>
      <c r="Q658" s="180"/>
      <c r="W658" s="180"/>
      <c r="X658" s="180"/>
      <c r="Z658" s="180"/>
      <c r="AA658" s="180"/>
      <c r="AB658" s="184"/>
      <c r="AC658" s="180"/>
      <c r="AD658" s="180"/>
      <c r="AJ658" s="180"/>
      <c r="AK658" s="180"/>
      <c r="AN658" s="184"/>
      <c r="AO658" s="180"/>
      <c r="AP658" s="180"/>
    </row>
    <row r="659" spans="2:42" s="163" customFormat="1">
      <c r="B659" s="180"/>
      <c r="C659" s="180"/>
      <c r="D659" s="180"/>
      <c r="E659" s="27"/>
      <c r="H659" s="27"/>
      <c r="I659" s="180"/>
      <c r="J659" s="181"/>
      <c r="K659" s="180"/>
      <c r="L659" s="180"/>
      <c r="M659" s="182"/>
      <c r="O659" s="183"/>
      <c r="P659" s="180"/>
      <c r="Q659" s="180"/>
      <c r="W659" s="180"/>
      <c r="X659" s="180"/>
      <c r="Z659" s="180"/>
      <c r="AA659" s="180"/>
      <c r="AB659" s="184"/>
      <c r="AC659" s="180"/>
      <c r="AD659" s="180"/>
      <c r="AJ659" s="180"/>
      <c r="AK659" s="180"/>
      <c r="AN659" s="184"/>
      <c r="AO659" s="180"/>
      <c r="AP659" s="180"/>
    </row>
    <row r="660" spans="2:42" s="163" customFormat="1">
      <c r="B660" s="180"/>
      <c r="C660" s="180"/>
      <c r="D660" s="180"/>
      <c r="E660" s="27"/>
      <c r="H660" s="27"/>
      <c r="I660" s="180"/>
      <c r="J660" s="181"/>
      <c r="K660" s="180"/>
      <c r="L660" s="180"/>
      <c r="M660" s="182"/>
      <c r="O660" s="183"/>
      <c r="P660" s="180"/>
      <c r="Q660" s="180"/>
      <c r="W660" s="180"/>
      <c r="X660" s="180"/>
      <c r="Z660" s="180"/>
      <c r="AA660" s="180"/>
      <c r="AB660" s="184"/>
      <c r="AC660" s="180"/>
      <c r="AD660" s="180"/>
      <c r="AJ660" s="180"/>
      <c r="AK660" s="180"/>
      <c r="AN660" s="184"/>
      <c r="AO660" s="180"/>
      <c r="AP660" s="180"/>
    </row>
    <row r="661" spans="2:42">
      <c r="B661" s="27"/>
      <c r="C661" s="27"/>
      <c r="D661" s="27"/>
      <c r="E661" s="27"/>
      <c r="H661" s="27"/>
      <c r="I661" s="27"/>
      <c r="J661" s="166"/>
      <c r="K661" s="27"/>
      <c r="L661" s="27"/>
      <c r="M661" s="167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6"/>
      <c r="K662" s="27"/>
      <c r="L662" s="27"/>
      <c r="M662" s="167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6"/>
      <c r="K663" s="27"/>
      <c r="L663" s="27"/>
      <c r="M663" s="167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6"/>
      <c r="K664" s="27"/>
      <c r="L664" s="27"/>
      <c r="M664" s="167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6"/>
      <c r="K665" s="27"/>
      <c r="L665" s="27"/>
      <c r="M665" s="167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6"/>
      <c r="K666" s="27"/>
      <c r="L666" s="27"/>
      <c r="M666" s="167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6"/>
      <c r="K667" s="27"/>
      <c r="L667" s="27"/>
      <c r="M667" s="167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6"/>
      <c r="K668" s="27"/>
      <c r="L668" s="27"/>
      <c r="M668" s="16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6"/>
      <c r="K669" s="27"/>
      <c r="L669" s="27"/>
      <c r="M669" s="167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6"/>
      <c r="K670" s="27"/>
      <c r="L670" s="27"/>
      <c r="M670" s="167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6"/>
      <c r="K671" s="27"/>
      <c r="L671" s="27"/>
      <c r="M671" s="167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6"/>
      <c r="K672" s="27"/>
      <c r="L672" s="27"/>
      <c r="M672" s="167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6"/>
      <c r="K673" s="27"/>
      <c r="L673" s="27"/>
      <c r="M673" s="16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6"/>
      <c r="K674" s="27"/>
      <c r="L674" s="27"/>
      <c r="M674" s="16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166"/>
      <c r="C675" s="27"/>
      <c r="D675" s="27"/>
      <c r="E675" s="27"/>
      <c r="H675" s="27"/>
      <c r="I675" s="166"/>
      <c r="J675" s="166"/>
      <c r="K675" s="27"/>
      <c r="L675" s="27"/>
      <c r="M675" s="16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6"/>
      <c r="K676" s="27"/>
      <c r="L676" s="27"/>
      <c r="O676" s="164"/>
      <c r="P676" s="27"/>
      <c r="Q676" s="27"/>
      <c r="V676" s="27"/>
      <c r="W676" s="160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6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6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6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6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6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6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6"/>
      <c r="K683" s="27"/>
      <c r="L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6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6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66"/>
      <c r="K686" s="27"/>
      <c r="L686" s="27"/>
      <c r="P686" s="27"/>
      <c r="Q686" s="27"/>
      <c r="R686" s="160"/>
      <c r="S686" s="160"/>
      <c r="T686" s="160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6"/>
      <c r="K687" s="27"/>
      <c r="L687" s="27"/>
      <c r="P687" s="27"/>
      <c r="Q687" s="27"/>
      <c r="R687" s="160"/>
      <c r="S687" s="160"/>
      <c r="T687" s="160"/>
      <c r="W687" s="27"/>
      <c r="X687" s="27"/>
      <c r="Z687" s="27"/>
      <c r="AA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6"/>
      <c r="K688" s="27"/>
      <c r="L688" s="27"/>
      <c r="P688" s="27"/>
      <c r="Q688" s="27"/>
      <c r="R688" s="160"/>
      <c r="S688" s="160"/>
      <c r="T688" s="160"/>
      <c r="W688" s="27"/>
      <c r="X688" s="27"/>
      <c r="Z688" s="27"/>
      <c r="AA688" s="27"/>
      <c r="AC688" s="27"/>
      <c r="AD688" s="27"/>
      <c r="AJ688" s="27"/>
      <c r="AK688" s="27"/>
    </row>
    <row r="689" spans="2:41">
      <c r="B689" s="27"/>
      <c r="C689" s="27"/>
      <c r="D689" s="27"/>
      <c r="E689" s="27"/>
      <c r="H689" s="27"/>
      <c r="I689" s="27"/>
      <c r="J689" s="166"/>
      <c r="K689" s="27"/>
      <c r="L689" s="27"/>
      <c r="P689" s="27"/>
      <c r="Q689" s="27"/>
      <c r="R689" s="160"/>
      <c r="S689" s="160"/>
      <c r="T689" s="160"/>
      <c r="W689" s="27"/>
      <c r="X689" s="27"/>
      <c r="Z689" s="27"/>
      <c r="AA689" s="27"/>
      <c r="AC689" s="27"/>
      <c r="AD689" s="27"/>
      <c r="AJ689" s="27"/>
      <c r="AK689" s="27"/>
    </row>
    <row r="690" spans="2:41">
      <c r="B690" s="27"/>
      <c r="C690" s="27"/>
      <c r="D690" s="27"/>
      <c r="E690" s="27"/>
      <c r="H690" s="27"/>
      <c r="I690" s="27"/>
      <c r="J690" s="166"/>
      <c r="K690" s="27"/>
      <c r="L690" s="27"/>
      <c r="P690" s="27"/>
      <c r="Q690" s="27"/>
      <c r="R690" s="160"/>
      <c r="S690" s="160"/>
      <c r="T690" s="160"/>
      <c r="W690" s="27"/>
      <c r="X690" s="27"/>
      <c r="Z690" s="27"/>
      <c r="AA690" s="27"/>
      <c r="AC690" s="27"/>
      <c r="AD690" s="27"/>
      <c r="AJ690" s="27"/>
      <c r="AK690" s="27"/>
    </row>
    <row r="691" spans="2:41">
      <c r="B691" s="27"/>
      <c r="C691" s="27"/>
      <c r="D691" s="27"/>
      <c r="E691" s="27"/>
      <c r="H691" s="27"/>
      <c r="I691" s="27"/>
      <c r="J691" s="166"/>
      <c r="K691" s="27"/>
      <c r="L691" s="27"/>
      <c r="P691" s="27"/>
      <c r="Q691" s="27"/>
      <c r="R691" s="160"/>
      <c r="S691" s="160"/>
      <c r="T691" s="160"/>
      <c r="W691" s="27"/>
      <c r="X691" s="27"/>
      <c r="Z691" s="27"/>
      <c r="AA691" s="27"/>
      <c r="AC691" s="27"/>
      <c r="AD691" s="27"/>
      <c r="AJ691" s="27"/>
      <c r="AK691" s="27"/>
    </row>
    <row r="692" spans="2:41">
      <c r="B692" s="27"/>
      <c r="C692" s="27"/>
      <c r="D692" s="27"/>
      <c r="E692" s="27"/>
      <c r="H692" s="27"/>
      <c r="I692" s="27"/>
      <c r="J692" s="166"/>
      <c r="K692" s="27"/>
      <c r="L692" s="27"/>
      <c r="P692" s="27"/>
      <c r="Q692" s="27"/>
      <c r="R692" s="160"/>
      <c r="S692" s="160"/>
      <c r="T692" s="160"/>
      <c r="W692" s="27"/>
      <c r="X692" s="27"/>
      <c r="Z692" s="27"/>
      <c r="AA692" s="27"/>
      <c r="AC692" s="27"/>
      <c r="AD692" s="27"/>
      <c r="AJ692" s="27"/>
      <c r="AK692" s="27"/>
    </row>
    <row r="693" spans="2:41">
      <c r="B693" s="27"/>
      <c r="C693" s="27"/>
      <c r="D693" s="27"/>
      <c r="E693" s="27"/>
      <c r="H693" s="27"/>
      <c r="I693" s="27"/>
      <c r="J693" s="166"/>
      <c r="K693" s="27"/>
      <c r="L693" s="27"/>
      <c r="P693" s="27"/>
      <c r="Q693" s="27"/>
      <c r="R693" s="160"/>
      <c r="S693" s="160"/>
      <c r="T693" s="160"/>
      <c r="W693" s="27"/>
      <c r="X693" s="27"/>
      <c r="Z693" s="27"/>
      <c r="AA693" s="27"/>
      <c r="AC693" s="27"/>
      <c r="AD693" s="27"/>
      <c r="AJ693" s="27"/>
      <c r="AK693" s="27"/>
    </row>
    <row r="694" spans="2:41">
      <c r="B694" s="27"/>
      <c r="C694" s="27"/>
      <c r="D694" s="27"/>
      <c r="E694" s="27"/>
      <c r="H694" s="27"/>
      <c r="I694" s="27"/>
      <c r="J694" s="166"/>
      <c r="K694" s="27"/>
      <c r="L694" s="27"/>
      <c r="P694" s="27"/>
      <c r="Q694" s="27"/>
      <c r="R694" s="160"/>
      <c r="S694" s="160"/>
      <c r="T694" s="160"/>
      <c r="W694" s="27"/>
      <c r="X694" s="27"/>
      <c r="Z694" s="27"/>
      <c r="AA694" s="27"/>
      <c r="AC694" s="27"/>
      <c r="AD694" s="27"/>
      <c r="AJ694" s="27"/>
      <c r="AK694" s="27"/>
    </row>
    <row r="695" spans="2:41">
      <c r="B695" s="27"/>
      <c r="C695" s="27"/>
      <c r="D695" s="27"/>
      <c r="E695" s="27"/>
      <c r="H695" s="27"/>
      <c r="I695" s="164"/>
      <c r="J695" s="166"/>
      <c r="K695" s="27"/>
      <c r="M695" s="175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64"/>
      <c r="J696" s="166"/>
      <c r="K696" s="27"/>
      <c r="M696" s="175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I697" s="164"/>
      <c r="J697" s="166"/>
      <c r="K697" s="27"/>
      <c r="M697" s="175"/>
      <c r="W697" s="27"/>
      <c r="Z697" s="27"/>
      <c r="AA697" s="27"/>
      <c r="AC697" s="27"/>
      <c r="AD697" s="27"/>
      <c r="AI697" s="27"/>
      <c r="AO697" s="27"/>
    </row>
    <row r="698" spans="2:41">
      <c r="B698" s="27"/>
      <c r="C698" s="27"/>
      <c r="D698" s="27"/>
      <c r="E698" s="27"/>
      <c r="H698" s="27"/>
      <c r="I698" s="164"/>
      <c r="J698" s="166"/>
      <c r="K698" s="27"/>
      <c r="M698" s="175"/>
      <c r="W698" s="27"/>
      <c r="Z698" s="27"/>
      <c r="AA698" s="27"/>
      <c r="AC698" s="27"/>
      <c r="AD698" s="27"/>
      <c r="AI698" s="27"/>
      <c r="AO698" s="27"/>
    </row>
    <row r="699" spans="2:41">
      <c r="B699" s="27"/>
      <c r="C699" s="27"/>
      <c r="D699" s="27"/>
      <c r="E699" s="27"/>
      <c r="H699" s="27"/>
      <c r="I699" s="164"/>
      <c r="J699" s="166"/>
      <c r="K699" s="27"/>
      <c r="M699" s="175"/>
      <c r="W699" s="27"/>
      <c r="Z699" s="27"/>
      <c r="AA699" s="27"/>
      <c r="AC699" s="27"/>
      <c r="AD699" s="27"/>
      <c r="AI699" s="27"/>
      <c r="AO699" s="27"/>
    </row>
    <row r="700" spans="2:41">
      <c r="B700" s="27"/>
      <c r="C700" s="27"/>
      <c r="D700" s="27"/>
      <c r="E700" s="27"/>
      <c r="H700" s="27"/>
      <c r="I700" s="164"/>
      <c r="J700" s="166"/>
      <c r="K700" s="27"/>
      <c r="M700" s="175"/>
      <c r="W700" s="27"/>
      <c r="Z700" s="27"/>
      <c r="AA700" s="27"/>
      <c r="AC700" s="27"/>
      <c r="AD700" s="27"/>
      <c r="AI700" s="27"/>
      <c r="AO700" s="27"/>
    </row>
    <row r="701" spans="2:41">
      <c r="B701" s="27"/>
      <c r="C701" s="27"/>
      <c r="D701" s="27"/>
      <c r="E701" s="27"/>
      <c r="H701" s="27"/>
      <c r="I701" s="164"/>
      <c r="J701" s="166"/>
      <c r="K701" s="27"/>
      <c r="M701" s="175"/>
      <c r="W701" s="27"/>
      <c r="Z701" s="27"/>
      <c r="AA701" s="27"/>
      <c r="AC701" s="27"/>
      <c r="AD701" s="27"/>
      <c r="AI701" s="27"/>
      <c r="AO701" s="27"/>
    </row>
    <row r="702" spans="2:41">
      <c r="B702" s="27"/>
      <c r="C702" s="27"/>
      <c r="D702" s="27"/>
      <c r="E702" s="27"/>
      <c r="H702" s="27"/>
      <c r="I702" s="164"/>
      <c r="J702" s="166"/>
      <c r="K702" s="27"/>
      <c r="M702" s="175"/>
      <c r="W702" s="27"/>
      <c r="Z702" s="27"/>
      <c r="AA702" s="27"/>
      <c r="AC702" s="27"/>
      <c r="AD702" s="27"/>
      <c r="AI702" s="27"/>
      <c r="AO702" s="27"/>
    </row>
    <row r="703" spans="2:41">
      <c r="B703" s="27"/>
      <c r="C703" s="27"/>
      <c r="D703" s="27"/>
      <c r="E703" s="27"/>
      <c r="H703" s="27"/>
      <c r="J703" s="166"/>
      <c r="K703" s="27"/>
    </row>
    <row r="704" spans="2:41">
      <c r="B704" s="27"/>
      <c r="C704" s="27"/>
      <c r="D704" s="27"/>
      <c r="E704" s="27"/>
      <c r="H704" s="27"/>
      <c r="J704" s="166"/>
      <c r="K704" s="160"/>
    </row>
    <row r="705" spans="5:10">
      <c r="E705" s="27"/>
      <c r="J705" s="166"/>
    </row>
    <row r="706" spans="5:10">
      <c r="E706" s="27"/>
      <c r="J706" s="166"/>
    </row>
    <row r="707" spans="5:10">
      <c r="E707" s="27"/>
      <c r="J707" s="166"/>
    </row>
    <row r="708" spans="5:10">
      <c r="E708" s="27"/>
      <c r="J708" s="166"/>
    </row>
    <row r="709" spans="5:10">
      <c r="E709" s="27"/>
      <c r="J709" s="166"/>
    </row>
    <row r="710" spans="5:10">
      <c r="E710" s="27"/>
      <c r="J710" s="166"/>
    </row>
    <row r="711" spans="5:10">
      <c r="E711" s="27"/>
      <c r="J711" s="166"/>
    </row>
    <row r="712" spans="5:10">
      <c r="E712" s="27"/>
      <c r="J712" s="166"/>
    </row>
    <row r="713" spans="5:10">
      <c r="E713" s="27"/>
      <c r="J713" s="166"/>
    </row>
    <row r="714" spans="5:10">
      <c r="E714" s="27"/>
      <c r="J714" s="166"/>
    </row>
    <row r="715" spans="5:10">
      <c r="E715" s="27"/>
      <c r="J715" s="166"/>
    </row>
    <row r="716" spans="5:10">
      <c r="E716" s="27"/>
      <c r="J716" s="166"/>
    </row>
    <row r="717" spans="5:10">
      <c r="E717" s="27"/>
      <c r="J717" s="166"/>
    </row>
    <row r="718" spans="5:10">
      <c r="E718" s="27"/>
      <c r="J718" s="166"/>
    </row>
    <row r="719" spans="5:10">
      <c r="E719" s="27"/>
      <c r="J719" s="166"/>
    </row>
    <row r="720" spans="5:10">
      <c r="E720" s="27"/>
      <c r="J720" s="166"/>
    </row>
    <row r="721" spans="5:10">
      <c r="E721" s="27"/>
      <c r="J721" s="166"/>
    </row>
    <row r="722" spans="5:10">
      <c r="E722" s="27"/>
      <c r="J722" s="166"/>
    </row>
    <row r="723" spans="5:10">
      <c r="E723" s="27"/>
      <c r="J723" s="166"/>
    </row>
    <row r="724" spans="5:10">
      <c r="E724" s="27"/>
      <c r="J724" s="166"/>
    </row>
    <row r="725" spans="5:10">
      <c r="E725" s="27"/>
      <c r="J725" s="166"/>
    </row>
    <row r="726" spans="5:10">
      <c r="E726" s="27"/>
      <c r="J726" s="166"/>
    </row>
    <row r="727" spans="5:10">
      <c r="E727" s="27"/>
      <c r="J727" s="166"/>
    </row>
    <row r="728" spans="5:10">
      <c r="E728" s="27"/>
      <c r="J728" s="166"/>
    </row>
    <row r="729" spans="5:10">
      <c r="E729" s="27"/>
      <c r="J729" s="166"/>
    </row>
    <row r="730" spans="5:10">
      <c r="E730" s="27"/>
      <c r="J730" s="166"/>
    </row>
    <row r="731" spans="5:10">
      <c r="E731" s="27"/>
      <c r="J731" s="166"/>
    </row>
    <row r="732" spans="5:10">
      <c r="E732" s="27"/>
      <c r="J732" s="166"/>
    </row>
    <row r="733" spans="5:10">
      <c r="E733" s="27"/>
      <c r="J733" s="166"/>
    </row>
    <row r="734" spans="5:10">
      <c r="E734" s="27"/>
      <c r="J734" s="166"/>
    </row>
    <row r="735" spans="5:10">
      <c r="E735" s="27"/>
      <c r="J735" s="166"/>
    </row>
    <row r="736" spans="5:10">
      <c r="E736" s="27"/>
      <c r="J736" s="166"/>
    </row>
    <row r="737" spans="5:10">
      <c r="E737" s="27"/>
      <c r="J737" s="166"/>
    </row>
    <row r="738" spans="5:10">
      <c r="E738" s="27"/>
      <c r="J738" s="166"/>
    </row>
    <row r="739" spans="5:10">
      <c r="E739" s="27"/>
      <c r="J739" s="166"/>
    </row>
    <row r="740" spans="5:10">
      <c r="E740" s="27"/>
      <c r="J740" s="166"/>
    </row>
    <row r="741" spans="5:10">
      <c r="E741" s="27"/>
      <c r="J741" s="166"/>
    </row>
    <row r="742" spans="5:10">
      <c r="E742" s="27"/>
      <c r="J742" s="166"/>
    </row>
    <row r="743" spans="5:10">
      <c r="E743" s="27"/>
    </row>
    <row r="744" spans="5:10">
      <c r="E744" s="27"/>
    </row>
  </sheetData>
  <autoFilter ref="A1:AP742"/>
  <phoneticPr fontId="3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52"/>
  <sheetViews>
    <sheetView workbookViewId="0">
      <pane xSplit="5" ySplit="2" topLeftCell="P378" activePane="bottomRight" state="frozen"/>
      <selection pane="topRight"/>
      <selection pane="bottomLeft"/>
      <selection pane="bottomRight" activeCell="S389" sqref="S389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95" t="s">
        <v>110</v>
      </c>
      <c r="G1" s="195"/>
      <c r="H1" s="195"/>
      <c r="I1" s="195"/>
      <c r="J1" s="195"/>
      <c r="K1" s="195"/>
      <c r="L1" s="195"/>
      <c r="M1" s="195"/>
      <c r="N1" s="195"/>
      <c r="O1" s="195"/>
      <c r="P1" s="196" t="s">
        <v>111</v>
      </c>
      <c r="Q1" s="197"/>
      <c r="R1" s="197"/>
      <c r="S1" s="198"/>
      <c r="T1" s="199" t="s">
        <v>7</v>
      </c>
      <c r="U1" s="199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112</v>
      </c>
      <c r="CR1" s="92" t="s">
        <v>112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113</v>
      </c>
      <c r="DK1" s="79" t="s">
        <v>113</v>
      </c>
      <c r="DL1" s="79" t="s">
        <v>113</v>
      </c>
      <c r="DM1" s="79"/>
      <c r="DN1" s="79"/>
      <c r="DO1" s="79" t="s">
        <v>113</v>
      </c>
      <c r="DP1" s="79" t="s">
        <v>113</v>
      </c>
      <c r="DQ1" s="79" t="s">
        <v>113</v>
      </c>
      <c r="DR1" s="79" t="s">
        <v>113</v>
      </c>
      <c r="DS1" s="79" t="s">
        <v>113</v>
      </c>
      <c r="DT1" s="79" t="s">
        <v>113</v>
      </c>
      <c r="DU1" s="79" t="s">
        <v>113</v>
      </c>
      <c r="DV1" s="79" t="s">
        <v>113</v>
      </c>
      <c r="DW1" s="79" t="s">
        <v>113</v>
      </c>
      <c r="DX1" s="79" t="s">
        <v>113</v>
      </c>
      <c r="DY1" s="79" t="s">
        <v>113</v>
      </c>
      <c r="DZ1" s="79" t="s">
        <v>113</v>
      </c>
      <c r="EA1" s="79"/>
      <c r="EB1" s="79"/>
      <c r="EC1" s="79"/>
      <c r="ED1" s="79"/>
      <c r="EE1" s="79"/>
      <c r="EF1" s="79" t="s">
        <v>113</v>
      </c>
      <c r="EG1" s="79" t="s">
        <v>113</v>
      </c>
      <c r="EH1" s="79" t="s">
        <v>113</v>
      </c>
      <c r="FJ1" s="70" t="s">
        <v>113</v>
      </c>
      <c r="FK1" s="70" t="s">
        <v>113</v>
      </c>
      <c r="FL1" s="70" t="s">
        <v>113</v>
      </c>
      <c r="FM1" s="70" t="s">
        <v>113</v>
      </c>
      <c r="FN1" s="70" t="s">
        <v>113</v>
      </c>
      <c r="FO1" s="70" t="s">
        <v>113</v>
      </c>
      <c r="FP1" s="70" t="s">
        <v>113</v>
      </c>
      <c r="FQ1" s="70" t="s">
        <v>113</v>
      </c>
      <c r="FR1" s="70" t="s">
        <v>113</v>
      </c>
    </row>
    <row r="2" spans="1:175">
      <c r="B2" s="61" t="s">
        <v>114</v>
      </c>
      <c r="D2" s="61" t="s">
        <v>115</v>
      </c>
      <c r="E2" s="61" t="s">
        <v>116</v>
      </c>
      <c r="F2" s="62" t="s">
        <v>117</v>
      </c>
      <c r="G2" s="62" t="s">
        <v>118</v>
      </c>
      <c r="H2" s="62" t="s">
        <v>119</v>
      </c>
      <c r="I2" s="62" t="s">
        <v>120</v>
      </c>
      <c r="J2" s="62" t="s">
        <v>121</v>
      </c>
      <c r="K2" s="62" t="s">
        <v>122</v>
      </c>
      <c r="L2" s="62" t="s">
        <v>123</v>
      </c>
      <c r="M2" s="62" t="s">
        <v>124</v>
      </c>
      <c r="N2" s="62" t="s">
        <v>125</v>
      </c>
      <c r="O2" s="62" t="s">
        <v>126</v>
      </c>
      <c r="P2" s="81" t="s">
        <v>117</v>
      </c>
      <c r="Q2" s="81" t="s">
        <v>127</v>
      </c>
      <c r="R2" s="81" t="s">
        <v>128</v>
      </c>
      <c r="S2" s="81" t="s">
        <v>129</v>
      </c>
      <c r="T2" s="83" t="s">
        <v>130</v>
      </c>
      <c r="U2" s="65" t="s">
        <v>131</v>
      </c>
      <c r="V2" s="79" t="s">
        <v>132</v>
      </c>
      <c r="W2" s="79" t="s">
        <v>133</v>
      </c>
      <c r="X2" s="79" t="s">
        <v>134</v>
      </c>
      <c r="Y2" s="79" t="s">
        <v>135</v>
      </c>
      <c r="Z2" s="79" t="s">
        <v>23</v>
      </c>
      <c r="AA2" s="79" t="s">
        <v>136</v>
      </c>
      <c r="AB2" s="79" t="s">
        <v>137</v>
      </c>
      <c r="AC2" s="79" t="s">
        <v>138</v>
      </c>
      <c r="AD2" s="79" t="s">
        <v>139</v>
      </c>
      <c r="AE2" s="79" t="s">
        <v>140</v>
      </c>
      <c r="AF2" s="79" t="s">
        <v>141</v>
      </c>
      <c r="AG2" s="79" t="s">
        <v>142</v>
      </c>
      <c r="AH2" s="79" t="s">
        <v>143</v>
      </c>
      <c r="AI2" s="79" t="s">
        <v>144</v>
      </c>
      <c r="AJ2" s="79" t="s">
        <v>142</v>
      </c>
      <c r="AK2" s="79" t="s">
        <v>145</v>
      </c>
      <c r="AL2" s="79" t="s">
        <v>146</v>
      </c>
      <c r="AM2" s="79" t="s">
        <v>147</v>
      </c>
      <c r="AN2" s="79" t="s">
        <v>148</v>
      </c>
      <c r="AO2" s="79" t="s">
        <v>149</v>
      </c>
      <c r="AP2" s="79" t="s">
        <v>150</v>
      </c>
      <c r="AQ2" s="79" t="s">
        <v>151</v>
      </c>
      <c r="AR2" s="89" t="s">
        <v>152</v>
      </c>
      <c r="AS2" s="89" t="s">
        <v>153</v>
      </c>
      <c r="AT2" s="79" t="s">
        <v>154</v>
      </c>
      <c r="AU2" s="79" t="s">
        <v>155</v>
      </c>
      <c r="AV2" s="79" t="s">
        <v>156</v>
      </c>
      <c r="AW2" s="79" t="s">
        <v>157</v>
      </c>
      <c r="AX2" s="79" t="s">
        <v>158</v>
      </c>
      <c r="AY2" s="79"/>
      <c r="AZ2" s="79" t="s">
        <v>159</v>
      </c>
      <c r="BA2" s="79" t="s">
        <v>160</v>
      </c>
      <c r="BB2" s="79" t="s">
        <v>161</v>
      </c>
      <c r="BC2" s="79" t="s">
        <v>162</v>
      </c>
      <c r="BD2" s="79" t="s">
        <v>163</v>
      </c>
      <c r="BE2" s="79"/>
      <c r="BF2" s="79"/>
      <c r="BG2" s="79"/>
      <c r="BH2" s="79"/>
      <c r="BI2" s="79" t="s">
        <v>164</v>
      </c>
      <c r="BJ2" s="79" t="s">
        <v>165</v>
      </c>
      <c r="BK2" s="79"/>
      <c r="BL2" s="79" t="s">
        <v>166</v>
      </c>
      <c r="BM2" s="79" t="s">
        <v>167</v>
      </c>
      <c r="BN2" s="79" t="s">
        <v>168</v>
      </c>
      <c r="BO2" s="79" t="s">
        <v>169</v>
      </c>
      <c r="BP2" s="79" t="s">
        <v>170</v>
      </c>
      <c r="BQ2" s="79" t="s">
        <v>171</v>
      </c>
      <c r="BR2" s="79" t="s">
        <v>172</v>
      </c>
      <c r="BS2" s="79" t="s">
        <v>173</v>
      </c>
      <c r="BT2" s="79" t="s">
        <v>174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175</v>
      </c>
      <c r="CO2" s="69" t="s">
        <v>176</v>
      </c>
      <c r="CP2" s="69" t="s">
        <v>177</v>
      </c>
      <c r="CQ2" s="69" t="s">
        <v>178</v>
      </c>
      <c r="CR2" s="69" t="s">
        <v>179</v>
      </c>
      <c r="CS2" s="69" t="s">
        <v>180</v>
      </c>
      <c r="CT2" s="69" t="s">
        <v>181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133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182</v>
      </c>
      <c r="C3" s="72" t="s">
        <v>183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184</v>
      </c>
      <c r="U3" s="85" t="s">
        <v>185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186</v>
      </c>
      <c r="C4" s="72" t="s">
        <v>187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184</v>
      </c>
      <c r="U4" s="85" t="s">
        <v>185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188</v>
      </c>
      <c r="C5" s="72" t="s">
        <v>189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184</v>
      </c>
      <c r="U5" s="85" t="s">
        <v>185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190</v>
      </c>
      <c r="C6" s="72" t="s">
        <v>191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184</v>
      </c>
      <c r="U6" s="85" t="s">
        <v>185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192</v>
      </c>
      <c r="C7" s="72" t="s">
        <v>193</v>
      </c>
      <c r="D7" s="74"/>
      <c r="E7" s="75"/>
      <c r="F7" s="76">
        <v>2500</v>
      </c>
      <c r="G7" s="77">
        <v>100</v>
      </c>
      <c r="H7" s="78" t="s">
        <v>194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184</v>
      </c>
      <c r="U7" s="85" t="s">
        <v>185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195</v>
      </c>
      <c r="C8" s="72" t="s">
        <v>196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184</v>
      </c>
      <c r="U8" s="85" t="s">
        <v>197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198</v>
      </c>
      <c r="C9" s="72" t="s">
        <v>199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184</v>
      </c>
      <c r="U9" s="85" t="s">
        <v>197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200</v>
      </c>
      <c r="C10" s="72" t="s">
        <v>201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184</v>
      </c>
      <c r="U10" s="85" t="s">
        <v>197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202</v>
      </c>
      <c r="C11" s="72" t="s">
        <v>203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184</v>
      </c>
      <c r="U11" s="85" t="s">
        <v>197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204</v>
      </c>
      <c r="C12" s="72" t="s">
        <v>205</v>
      </c>
      <c r="D12" s="74"/>
      <c r="E12" s="75"/>
      <c r="F12" s="76">
        <v>8000</v>
      </c>
      <c r="G12" s="77">
        <v>100</v>
      </c>
      <c r="H12" s="78" t="s">
        <v>206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184</v>
      </c>
      <c r="U12" s="85" t="s">
        <v>197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207</v>
      </c>
      <c r="C13" s="72" t="s">
        <v>208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184</v>
      </c>
      <c r="U13" s="85" t="s">
        <v>209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210</v>
      </c>
      <c r="C14" s="72" t="s">
        <v>211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184</v>
      </c>
      <c r="U14" s="85" t="s">
        <v>209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212</v>
      </c>
      <c r="C15" s="72" t="s">
        <v>213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184</v>
      </c>
      <c r="U15" s="85" t="s">
        <v>209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214</v>
      </c>
      <c r="C16" s="72" t="s">
        <v>215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184</v>
      </c>
      <c r="U16" s="85" t="s">
        <v>209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216</v>
      </c>
      <c r="C17" s="72" t="s">
        <v>217</v>
      </c>
      <c r="D17" s="74"/>
      <c r="E17" s="75"/>
      <c r="F17" s="76">
        <v>20000</v>
      </c>
      <c r="G17" s="77">
        <v>100</v>
      </c>
      <c r="H17" s="78" t="s">
        <v>218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184</v>
      </c>
      <c r="U17" s="85" t="s">
        <v>209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219</v>
      </c>
      <c r="C18" s="72" t="s">
        <v>220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184</v>
      </c>
      <c r="U18" s="85" t="s">
        <v>221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222</v>
      </c>
      <c r="C19" s="72" t="s">
        <v>223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184</v>
      </c>
      <c r="U19" s="85" t="s">
        <v>221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224</v>
      </c>
      <c r="C20" s="72" t="s">
        <v>225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184</v>
      </c>
      <c r="U20" s="85" t="s">
        <v>221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226</v>
      </c>
      <c r="C21" s="72" t="s">
        <v>227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184</v>
      </c>
      <c r="U21" s="85" t="s">
        <v>221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228</v>
      </c>
      <c r="C22" s="72" t="s">
        <v>229</v>
      </c>
      <c r="D22" s="74"/>
      <c r="E22" s="75"/>
      <c r="F22" s="76">
        <v>30000</v>
      </c>
      <c r="G22" s="77">
        <v>100</v>
      </c>
      <c r="H22" s="78" t="s">
        <v>230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184</v>
      </c>
      <c r="U22" s="85" t="s">
        <v>221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231</v>
      </c>
      <c r="C23" s="72" t="s">
        <v>232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184</v>
      </c>
      <c r="U23" s="85" t="s">
        <v>233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234</v>
      </c>
      <c r="C24" s="72" t="s">
        <v>235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184</v>
      </c>
      <c r="U24" s="85" t="s">
        <v>233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236</v>
      </c>
      <c r="C25" s="72" t="s">
        <v>237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184</v>
      </c>
      <c r="U25" s="85" t="s">
        <v>233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238</v>
      </c>
      <c r="C26" s="72" t="s">
        <v>239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184</v>
      </c>
      <c r="U26" s="85" t="s">
        <v>233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240</v>
      </c>
      <c r="C27" s="72" t="s">
        <v>241</v>
      </c>
      <c r="D27" s="74"/>
      <c r="E27" s="75"/>
      <c r="F27" s="76">
        <v>50000</v>
      </c>
      <c r="G27" s="77">
        <v>100</v>
      </c>
      <c r="H27" s="78" t="s">
        <v>242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184</v>
      </c>
      <c r="U27" s="85" t="s">
        <v>233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243</v>
      </c>
      <c r="C28" s="72" t="s">
        <v>244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184</v>
      </c>
      <c r="U28" s="85" t="s">
        <v>245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246</v>
      </c>
      <c r="C29" s="72" t="s">
        <v>247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184</v>
      </c>
      <c r="U29" s="85" t="s">
        <v>245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248</v>
      </c>
      <c r="C30" s="72" t="s">
        <v>249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184</v>
      </c>
      <c r="U30" s="85" t="s">
        <v>245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250</v>
      </c>
      <c r="C31" s="72" t="s">
        <v>251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184</v>
      </c>
      <c r="U31" s="85" t="s">
        <v>245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252</v>
      </c>
      <c r="C32" s="72" t="s">
        <v>253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184</v>
      </c>
      <c r="U32" s="85" t="s">
        <v>245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254</v>
      </c>
      <c r="C33" s="79" t="s">
        <v>255</v>
      </c>
      <c r="D33" s="10">
        <v>200</v>
      </c>
      <c r="E33" s="75"/>
      <c r="F33" s="76"/>
      <c r="G33" s="10">
        <v>60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"|n|Cff00ff7f击杀"&amp;D33&amp;"只怪有50%概率升级|r"</f>
        <v>|n|Cff00ff7f击杀200只怪有50%概率升级|r</v>
      </c>
      <c r="U33" s="85" t="s">
        <v>256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InitEquipData('E101',200,"",,E102,,60,'','','','','','',"ReplaceableTextures\\CommandButtons\\BTNZ06.blp")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|Cffbbbbbb属性：|r|n攻击+250|n业力+1000|n生命值+5000|n|n|Cff00ff7f击杀200只怪有50%概率升级|r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257</v>
      </c>
      <c r="C34" s="79" t="s">
        <v>258</v>
      </c>
      <c r="D34" s="10">
        <v>200</v>
      </c>
      <c r="E34" s="75"/>
      <c r="F34" s="76"/>
      <c r="G34" s="10">
        <v>60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>"|n|Cff00ff7f击杀"&amp;D34&amp;"只怪有50%概率升级|r"</f>
        <v>|n|Cff00ff7f击杀200只怪有50%概率升级|r</v>
      </c>
      <c r="U34" s="85" t="s">
        <v>256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InitEquipData('E102',200,"",,E103,,60,'','','','','','',"ReplaceableTextures\\CommandButtons\\BTNZ06.blp")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|Cffbbbbbb属性：|r|n攻击+500|n业力+2000|n生命值+10000|n|n|Cff00ff7f击杀200只怪有50%概率升级|r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259</v>
      </c>
      <c r="C35" s="79" t="s">
        <v>260</v>
      </c>
      <c r="D35" s="10">
        <v>200</v>
      </c>
      <c r="E35" s="75"/>
      <c r="F35" s="76"/>
      <c r="G35" s="10">
        <v>60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ref="T35:T61" si="366">"|n|Cff00ff7f击杀"&amp;D35&amp;"只怪有50%概率升级|r"</f>
        <v>|n|Cff00ff7f击杀200只怪有50%概率升级|r</v>
      </c>
      <c r="U35" s="85" t="s">
        <v>256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InitEquipData('E103',200,"",,E104,,60,'','','','','','',"ReplaceableTextures\\CommandButtons\\BTNZ06.blp")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|Cffbbbbbb属性：|r|n攻击+750|n业力+3000|n生命值+15000|n|n|Cff00ff7f击杀200只怪有50%概率升级|r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261</v>
      </c>
      <c r="C36" s="79" t="s">
        <v>262</v>
      </c>
      <c r="D36" s="10">
        <v>200</v>
      </c>
      <c r="E36" s="75"/>
      <c r="F36" s="76"/>
      <c r="G36" s="10">
        <v>60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|n|Cff00ff7f击杀200只怪有50%概率升级|r</v>
      </c>
      <c r="U36" s="85" t="s">
        <v>256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InitEquipData('E104',200,"",,E105,,60,'','','','','','',"ReplaceableTextures\\CommandButtons\\BTNZ06.blp")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|Cffbbbbbb属性：|r|n攻击+1000|n业力+4000|n生命值+20000|n|n|Cff00ff7f击杀200只怪有50%概率升级|r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263</v>
      </c>
      <c r="C37" s="79" t="s">
        <v>264</v>
      </c>
      <c r="D37" s="10">
        <v>300</v>
      </c>
      <c r="E37" s="75"/>
      <c r="F37" s="76"/>
      <c r="G37" s="10">
        <v>50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|n|Cff00ff7f击杀300只怪有50%概率升级|r</v>
      </c>
      <c r="U37" s="85" t="s">
        <v>256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InitEquipData('E105',300,"",,E106,,50,'','','','','','',"ReplaceableTextures\\CommandButtons\\BTNZ07.blp")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|Cffbbbbbb属性：|r|n攻击+1250|n业力+5000|n生命值+25000|n|n|Cff00ff7f击杀300只怪有50%概率升级|r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250</v>
      </c>
      <c r="E38" s="75"/>
      <c r="F38" s="76"/>
      <c r="G38" s="10">
        <v>50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|n|Cff00ff7f击杀250只怪有50%概率升级|r</v>
      </c>
      <c r="U38" s="85" t="s">
        <v>267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InitEquipData('E106',250,"",,E107,,50,'','','','','','',"ReplaceableTextures\\CommandButtons\\BTNZ07.blp")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250</v>
      </c>
      <c r="E39" s="75"/>
      <c r="F39" s="76"/>
      <c r="G39" s="10">
        <v>50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|n|Cff00ff7f击杀250只怪有50%概率升级|r</v>
      </c>
      <c r="U39" s="85" t="s">
        <v>267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InitEquipData('E107',250,"",,E108,,50,'','','','','','',"ReplaceableTextures\\CommandButtons\\BTNZ07.blp")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250</v>
      </c>
      <c r="E40" s="75"/>
      <c r="F40" s="76"/>
      <c r="G40" s="10">
        <v>50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|n|Cff00ff7f击杀250只怪有50%概率升级|r</v>
      </c>
      <c r="U40" s="85" t="s">
        <v>267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250</v>
      </c>
      <c r="E41" s="75"/>
      <c r="F41" s="76"/>
      <c r="G41" s="10">
        <v>50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|n|Cff00ff7f击杀250只怪有50%概率升级|r</v>
      </c>
      <c r="U41" s="85" t="s">
        <v>267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InitEquipData('E109',250,"",,E110,,50,'','','','','','',"ReplaceableTextures\\CommandButtons\\BTNZ07.blp")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400</v>
      </c>
      <c r="E42" s="75"/>
      <c r="F42" s="76"/>
      <c r="G42" s="10">
        <v>50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|n|Cff00ff7f击杀400只怪有50%概率升级|r</v>
      </c>
      <c r="U42" s="85" t="s">
        <v>267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InitEquipData('E110',400,"",,E111,,50,'','','','','','',"ReplaceableTextures\\CommandButtons\\BTNZ08.blp")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350</v>
      </c>
      <c r="E43" s="75"/>
      <c r="F43" s="76"/>
      <c r="G43" s="10">
        <v>50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|n|Cff00ff7f击杀350只怪有50%概率升级|r</v>
      </c>
      <c r="U43" s="85" t="s">
        <v>278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InitEquipData('E111',350,"",,E112,,50,'','','','','','',"ReplaceableTextures\\CommandButtons\\BTNZ08.blp")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350</v>
      </c>
      <c r="E44" s="75"/>
      <c r="F44" s="76"/>
      <c r="G44" s="10">
        <v>50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|n|Cff00ff7f击杀350只怪有50%概率升级|r</v>
      </c>
      <c r="U44" s="85" t="s">
        <v>278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350</v>
      </c>
      <c r="E45" s="75"/>
      <c r="F45" s="76"/>
      <c r="G45" s="10">
        <v>50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|n|Cff00ff7f击杀350只怪有50%概率升级|r</v>
      </c>
      <c r="U45" s="85" t="s">
        <v>278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350</v>
      </c>
      <c r="E46" s="75"/>
      <c r="F46" s="76"/>
      <c r="G46" s="10">
        <v>50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|n|Cff00ff7f击杀350只怪有50%概率升级|r</v>
      </c>
      <c r="U46" s="85" t="s">
        <v>278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600</v>
      </c>
      <c r="E47" s="75"/>
      <c r="F47" s="76"/>
      <c r="G47" s="10">
        <v>50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|n|Cff00ff7f击杀600只怪有50%概率升级|r</v>
      </c>
      <c r="U47" s="85" t="s">
        <v>278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287</v>
      </c>
      <c r="C48" s="79" t="s">
        <v>288</v>
      </c>
      <c r="D48" s="10">
        <v>500</v>
      </c>
      <c r="E48" s="75"/>
      <c r="F48" s="76"/>
      <c r="G48" s="10">
        <v>50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ref="T48:T52" si="442">"|n|Cff00ff7f击杀"&amp;D48&amp;"只怪有50%概率升级|r"</f>
        <v>|n|Cff00ff7f击杀500只怪有50%概率升级|r</v>
      </c>
      <c r="U48" s="85" t="s">
        <v>289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3"/>
      <c r="CT48" s="93"/>
      <c r="CU48" s="95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1" t="str">
        <f t="shared" ref="DB48:DB52" si="449">IF(V48="","","|n"&amp;DB$2&amp;"+"&amp;V48&amp;DB$1)</f>
        <v>|n攻击+18000</v>
      </c>
      <c r="DC48" s="71" t="str">
        <f t="shared" ref="DC48:DC52" si="450">IF(W48="","","|n"&amp;DC$2&amp;"+"&amp;W48&amp;DC$1)</f>
        <v>|n业力+72000</v>
      </c>
      <c r="DD48" s="71" t="str">
        <f t="shared" ref="DD48:DD52" si="451">IF(X48="","","|n"&amp;DD$2&amp;"+"&amp;X48&amp;DD$1)</f>
        <v/>
      </c>
      <c r="DE48" s="71" t="str">
        <f t="shared" ref="DE48:DE52" si="452">IF(Y48="","","|n"&amp;DE$2&amp;"+"&amp;Y48&amp;DE$1)</f>
        <v/>
      </c>
      <c r="DF48" s="71" t="str">
        <f t="shared" ref="DF48:DF52" si="453">IF(Z48="","","|n"&amp;DF$2&amp;"+"&amp;Z48&amp;DF$1)</f>
        <v>|n生命值+360000</v>
      </c>
      <c r="DG48" s="71" t="str">
        <f t="shared" ref="DG48:DG52" si="454">IF(AA48="","","|n"&amp;DG$2&amp;"+"&amp;AA48&amp;DG$1)</f>
        <v/>
      </c>
      <c r="DH48" s="71" t="str">
        <f t="shared" ref="DH48:DH52" si="455">IF(AB48="","","|n"&amp;DH$2&amp;"+"&amp;AB48&amp;DH$1)</f>
        <v/>
      </c>
      <c r="DI48" s="71" t="str">
        <f t="shared" ref="DI48:DI52" si="456">IF(AC48="","","|n"&amp;DI$2&amp;"+"&amp;AC48&amp;DI$1)</f>
        <v/>
      </c>
      <c r="DJ48" s="71" t="str">
        <f t="shared" ref="DJ48:DJ52" si="457">IF(AD48="","","|n"&amp;DJ$2&amp;"+"&amp;AD48&amp;DJ$1)</f>
        <v/>
      </c>
      <c r="DK48" s="71" t="str">
        <f t="shared" ref="DK48:DK52" si="458">IF(AE48="","","|n"&amp;DK$2&amp;"+"&amp;AE48&amp;DK$1)</f>
        <v/>
      </c>
      <c r="DL48" s="71" t="str">
        <f t="shared" ref="DL48:DL52" si="459">IF(AF48="","","|n"&amp;DL$2&amp;"+"&amp;AF48&amp;DL$1)</f>
        <v/>
      </c>
      <c r="DM48" s="71" t="str">
        <f t="shared" ref="DM48:DM52" si="460">IF(AG48="","","|n"&amp;DM$2&amp;"+"&amp;AG48&amp;DM$1)</f>
        <v/>
      </c>
      <c r="DN48" s="71" t="str">
        <f t="shared" ref="DN48:DN52" si="461">IF(AH48="","","|n"&amp;DN$2&amp;"+"&amp;AH48&amp;DN$1)</f>
        <v/>
      </c>
      <c r="DO48" s="71" t="str">
        <f t="shared" ref="DO48:DO52" si="462">IF(AI48="","","|n"&amp;DO$2&amp;"+"&amp;AI48&amp;DO$1)</f>
        <v/>
      </c>
      <c r="DP48" s="71" t="str">
        <f t="shared" ref="DP48:DP52" si="463">IF(AJ48="","","|n"&amp;DP$2&amp;"+"&amp;AJ48&amp;DP$1)</f>
        <v/>
      </c>
      <c r="DQ48" s="71" t="str">
        <f t="shared" ref="DQ48:DQ52" si="464">IF(AK48="","","|n"&amp;DQ$2&amp;"+"&amp;AK48&amp;DQ$1)</f>
        <v/>
      </c>
      <c r="DR48" s="71" t="str">
        <f t="shared" ref="DR48:DR52" si="465">IF(AL48="","","|n"&amp;DR$2&amp;"+"&amp;AL48&amp;DR$1)</f>
        <v/>
      </c>
      <c r="DS48" s="71" t="str">
        <f t="shared" ref="DS48:DS52" si="466">IF(AM48="","","|n"&amp;DS$2&amp;"+"&amp;AM48&amp;DS$1)</f>
        <v/>
      </c>
      <c r="DT48" s="71" t="str">
        <f t="shared" ref="DT48:DT52" si="467">IF(AN48="","","|n"&amp;DT$2&amp;"+"&amp;AN48&amp;DT$1)</f>
        <v>|n暴击+8%</v>
      </c>
      <c r="DU48" s="71" t="str">
        <f t="shared" ref="DU48:DU52" si="468">IF(AO48="","","|n"&amp;DU$2&amp;"+"&amp;AO48&amp;DU$1)</f>
        <v/>
      </c>
      <c r="DV48" s="71" t="str">
        <f t="shared" ref="DV48:DV52" si="469">IF(AP48="","","|n"&amp;DV$2&amp;"+"&amp;AP48&amp;DV$1)</f>
        <v/>
      </c>
      <c r="DW48" s="71" t="str">
        <f t="shared" ref="DW48:DW52" si="470">IF(AQ48="","","|n"&amp;DW$2&amp;"+"&amp;AQ48&amp;DW$1)</f>
        <v/>
      </c>
      <c r="DX48" s="71" t="str">
        <f t="shared" ref="DX48:DX52" si="471">IF(AR48="","","|n"&amp;DX$2&amp;"+"&amp;AR48&amp;DX$1)</f>
        <v/>
      </c>
      <c r="DY48" s="71" t="str">
        <f t="shared" ref="DY48:DY52" si="472">IF(AS48="","","|n"&amp;DY$2&amp;"+"&amp;AS48&amp;DY$1)</f>
        <v/>
      </c>
      <c r="DZ48" s="71" t="str">
        <f t="shared" ref="DZ48:DZ52" si="473">IF(AT48="","","|n"&amp;DZ$2&amp;"+"&amp;AT48&amp;DZ$1)</f>
        <v/>
      </c>
      <c r="EA48" s="71" t="str">
        <f t="shared" ref="EA48:EA52" si="474">IF(AU48="","","|n"&amp;EA$2&amp;"+"&amp;AU48&amp;EA$1)</f>
        <v/>
      </c>
      <c r="EB48" s="71" t="str">
        <f t="shared" ref="EB48:EB52" si="475">IF(AV48="","","|n"&amp;EB$2&amp;"+"&amp;AV48&amp;EB$1)</f>
        <v/>
      </c>
      <c r="EC48" s="71" t="str">
        <f t="shared" ref="EC48:EC52" si="476">IF(AW48="","","|n"&amp;EC$2&amp;"+"&amp;AW48&amp;EC$1)</f>
        <v/>
      </c>
      <c r="ED48" s="71" t="str">
        <f t="shared" ref="ED48:ED52" si="477">IF(AX48="","","|n"&amp;ED$2&amp;"+"&amp;AX48&amp;ED$1)</f>
        <v/>
      </c>
      <c r="EE48" s="71" t="str">
        <f t="shared" ref="EE48:EE52" si="478">IF(AY48="","","|n"&amp;EE$2&amp;"+"&amp;AY48&amp;EE$1)</f>
        <v/>
      </c>
      <c r="EF48" s="71" t="str">
        <f t="shared" ref="EF48:EF52" si="479">IF(AZ48="","","|n"&amp;EF$2&amp;"+"&amp;AZ48&amp;EF$1)</f>
        <v/>
      </c>
      <c r="EG48" s="71" t="str">
        <f t="shared" ref="EG48:EG52" si="480">IF(BA48="","","|n"&amp;EG$2&amp;"+"&amp;BA48&amp;EG$1)</f>
        <v/>
      </c>
      <c r="EH48" s="71" t="str">
        <f t="shared" ref="EH48:EH52" si="481">IF(BB48="","","|n"&amp;EH$2&amp;"+"&amp;BB48&amp;EH$1)</f>
        <v/>
      </c>
      <c r="EI48" s="71" t="str">
        <f t="shared" ref="EI48:EI52" si="482">IF(BC48="","","|n"&amp;EI$2&amp;"+"&amp;BC48&amp;EI$1)</f>
        <v/>
      </c>
      <c r="EJ48" s="71" t="str">
        <f t="shared" ref="EJ48:EJ52" si="483">IF(BD48="","","|n"&amp;EJ$2&amp;"+"&amp;BD48&amp;EJ$1)</f>
        <v/>
      </c>
      <c r="EK48" s="71" t="str">
        <f t="shared" ref="EK48:EK52" si="484">IF(BE48="","","|n"&amp;EK$2&amp;"+"&amp;BE48&amp;EK$1)</f>
        <v/>
      </c>
      <c r="EL48" s="71" t="str">
        <f t="shared" ref="EL48:EL52" si="485">IF(BF48="","","|n"&amp;EL$2&amp;"+"&amp;BF48&amp;EL$1)</f>
        <v/>
      </c>
      <c r="EM48" s="71" t="str">
        <f t="shared" ref="EM48:EM52" si="486">IF(BG48="","","|n"&amp;EM$2&amp;"+"&amp;BG48&amp;EM$1)</f>
        <v/>
      </c>
      <c r="EN48" s="71" t="str">
        <f t="shared" ref="EN48:EN52" si="487">IF(BH48="","","|n"&amp;EN$2&amp;"+"&amp;BH48&amp;EN$1)</f>
        <v/>
      </c>
      <c r="EO48" s="71" t="str">
        <f t="shared" ref="EO48:EO52" si="488">IF(BI48="","","|n"&amp;EO$2&amp;"+"&amp;BI48&amp;EO$1)</f>
        <v/>
      </c>
      <c r="EP48" s="71" t="str">
        <f t="shared" ref="EP48:EP52" si="489">IF(BJ48="","","|n"&amp;EP$2&amp;"+"&amp;BJ48&amp;EP$1)</f>
        <v/>
      </c>
      <c r="EQ48" s="71" t="str">
        <f t="shared" ref="EQ48:EQ52" si="490">IF(BK48="","","|n"&amp;EQ$2&amp;"+"&amp;BK48&amp;EQ$1)</f>
        <v/>
      </c>
      <c r="ER48" s="71" t="str">
        <f t="shared" ref="ER48:ER52" si="491">IF(BL48="","","|n"&amp;ER$2&amp;"+"&amp;BL48&amp;ER$1)</f>
        <v/>
      </c>
      <c r="ES48" s="71" t="str">
        <f t="shared" ref="ES48:ES52" si="492">IF(BM48="","","|n"&amp;ES$2&amp;"+"&amp;BM48&amp;ES$1)</f>
        <v/>
      </c>
      <c r="ET48" s="71" t="str">
        <f t="shared" ref="ET48:ET52" si="493">IF(BN48="","","|n"&amp;ET$2&amp;"+"&amp;BN48&amp;ET$1)</f>
        <v/>
      </c>
      <c r="EU48" s="71" t="str">
        <f t="shared" ref="EU48:EU52" si="494">IF(BO48="","","|n"&amp;EU$2&amp;"+"&amp;BO48&amp;EU$1)</f>
        <v/>
      </c>
      <c r="EV48" s="71" t="str">
        <f t="shared" ref="EV48:EV52" si="495">IF(BP48="","","|n"&amp;EV$2&amp;"+"&amp;BP48&amp;EV$1)</f>
        <v/>
      </c>
      <c r="EW48" s="71" t="str">
        <f t="shared" ref="EW48:EW52" si="496">IF(BQ48="","","|n"&amp;EW$2&amp;"+"&amp;BQ48&amp;EW$1)</f>
        <v/>
      </c>
      <c r="EX48" s="71" t="str">
        <f t="shared" ref="EX48:EX52" si="497">IF(BR48="","","|n"&amp;EX$2&amp;"+"&amp;BR48&amp;EX$1)</f>
        <v/>
      </c>
      <c r="EY48" s="71" t="str">
        <f t="shared" ref="EY48:EY52" si="498">IF(BS48="","","|n"&amp;EY$2&amp;"+"&amp;BS48&amp;EY$1)</f>
        <v/>
      </c>
      <c r="EZ48" s="71" t="str">
        <f t="shared" ref="EZ48:EZ52" si="499">IF(BT48="","","|n"&amp;EZ$2&amp;"+"&amp;BT48&amp;EZ$1)</f>
        <v/>
      </c>
      <c r="FA48" s="71" t="str">
        <f t="shared" ref="FA48:FA52" si="500">IF(BU48="","","|n"&amp;FA$2&amp;"+"&amp;BU48&amp;FA$1)</f>
        <v/>
      </c>
      <c r="FB48" s="71" t="str">
        <f t="shared" ref="FB48:FB52" si="501">IF(BV48="","","|n"&amp;FB$2&amp;"+"&amp;BV48&amp;FB$1)</f>
        <v/>
      </c>
      <c r="FC48" s="71" t="str">
        <f t="shared" ref="FC48:FC52" si="502">IF(BW48="","","|n"&amp;FC$2&amp;"+"&amp;BW48&amp;FC$1)</f>
        <v/>
      </c>
      <c r="FD48" s="71" t="str">
        <f t="shared" ref="FD48:FD52" si="503">IF(BX48="","","|n"&amp;FD$2&amp;"+"&amp;BX48&amp;FD$1)</f>
        <v/>
      </c>
      <c r="FE48" s="71" t="str">
        <f t="shared" ref="FE48:FE52" si="504">IF(BY48="","","|n"&amp;FE$2&amp;"+"&amp;BY48&amp;FE$1)</f>
        <v/>
      </c>
      <c r="FF48" s="71" t="str">
        <f t="shared" ref="FF48:FF52" si="505">IF(BZ48="","","|n"&amp;FF$2&amp;"+"&amp;BZ48&amp;FF$1)</f>
        <v/>
      </c>
      <c r="FG48" s="71" t="str">
        <f t="shared" ref="FG48:FG52" si="506">IF(CA48="","","|n"&amp;FG$2&amp;"+"&amp;CA48&amp;FG$1)</f>
        <v/>
      </c>
      <c r="FH48" s="71" t="str">
        <f t="shared" ref="FH48:FH52" si="507">IF(CB48="","","|n"&amp;FH$2&amp;"+"&amp;CB48&amp;FH$1)</f>
        <v/>
      </c>
      <c r="FI48" s="71" t="str">
        <f t="shared" ref="FI48:FI52" si="508">IF(CC48="","","|n"&amp;FI$2&amp;"+"&amp;CC48&amp;FI$1)</f>
        <v/>
      </c>
      <c r="FJ48" s="71" t="str">
        <f t="shared" ref="FJ48:FJ52" si="509">IF(CD48="","","|n"&amp;FJ$2&amp;"+"&amp;CD48&amp;FJ$1)</f>
        <v/>
      </c>
      <c r="FK48" s="71" t="str">
        <f t="shared" ref="FK48:FK52" si="510">IF(CE48="","","|n"&amp;FK$2&amp;"+"&amp;CE48&amp;FK$1)</f>
        <v/>
      </c>
      <c r="FL48" s="71" t="str">
        <f t="shared" ref="FL48:FL52" si="511">IF(CF48="","","|n"&amp;FL$2&amp;"+"&amp;CF48&amp;FL$1)</f>
        <v/>
      </c>
      <c r="FM48" s="71" t="str">
        <f t="shared" ref="FM48:FM52" si="512">IF(CG48="","","|n"&amp;FM$2&amp;"+"&amp;CG48&amp;FM$1)</f>
        <v/>
      </c>
      <c r="FN48" s="71" t="str">
        <f t="shared" ref="FN48:FN52" si="513">IF(CH48="","","|n"&amp;FN$2&amp;"+"&amp;CH48&amp;FN$1)</f>
        <v/>
      </c>
      <c r="FO48" s="71" t="str">
        <f t="shared" ref="FO48:FO52" si="514">IF(CI48="","","|n"&amp;FO$2&amp;"+"&amp;CI48&amp;FO$1)</f>
        <v/>
      </c>
      <c r="FP48" s="71" t="str">
        <f t="shared" ref="FP48:FP52" si="515">IF(CJ48="","","|n"&amp;FP$2&amp;"+"&amp;CJ48&amp;FP$1)</f>
        <v/>
      </c>
      <c r="FQ48" s="71" t="str">
        <f t="shared" ref="FQ48:FQ52" si="516">IF(CK48="","","|n"&amp;FQ$2&amp;"+"&amp;CK48&amp;FQ$1)</f>
        <v/>
      </c>
      <c r="FR48" s="71" t="str">
        <f t="shared" ref="FR48:FR52" si="517">IF(CL48="","","|n"&amp;FR$2&amp;"+"&amp;CL48&amp;FR$1)</f>
        <v/>
      </c>
      <c r="FS48" s="71" t="str">
        <f t="shared" ref="FS48:FS52" si="518">IF(CM48="","","|n"&amp;FS$2&amp;"+"&amp;CM48&amp;FS$1)</f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500</v>
      </c>
      <c r="E49" s="75"/>
      <c r="F49" s="76"/>
      <c r="G49" s="10">
        <v>50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442"/>
        <v>|n|Cff00ff7f击杀500只怪有50%概率升级|r</v>
      </c>
      <c r="U49" s="85" t="s">
        <v>289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3"/>
        <v>InitUnitState('E117',21000,84000,,,420000,,,,,)</v>
      </c>
      <c r="CO49" s="93" t="str">
        <f t="shared" si="444"/>
        <v>InitUnitNormal('E117',,,,,,,,,8,)</v>
      </c>
      <c r="CP49" s="93" t="str">
        <f t="shared" si="445"/>
        <v>InitUnitMagic('E117',,,,,,,,,,)</v>
      </c>
      <c r="CQ49" s="93" t="str">
        <f t="shared" si="446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3"/>
      <c r="CT49" s="93"/>
      <c r="CU49" s="95" t="str">
        <f t="shared" si="448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1" t="str">
        <f t="shared" si="449"/>
        <v>|n攻击+21000</v>
      </c>
      <c r="DC49" s="71" t="str">
        <f t="shared" si="450"/>
        <v>|n业力+84000</v>
      </c>
      <c r="DD49" s="71" t="str">
        <f t="shared" si="451"/>
        <v/>
      </c>
      <c r="DE49" s="71" t="str">
        <f t="shared" si="452"/>
        <v/>
      </c>
      <c r="DF49" s="71" t="str">
        <f t="shared" si="453"/>
        <v>|n生命值+420000</v>
      </c>
      <c r="DG49" s="71" t="str">
        <f t="shared" si="454"/>
        <v/>
      </c>
      <c r="DH49" s="71" t="str">
        <f t="shared" si="455"/>
        <v/>
      </c>
      <c r="DI49" s="71" t="str">
        <f t="shared" si="456"/>
        <v/>
      </c>
      <c r="DJ49" s="71" t="str">
        <f t="shared" si="457"/>
        <v/>
      </c>
      <c r="DK49" s="71" t="str">
        <f t="shared" si="458"/>
        <v/>
      </c>
      <c r="DL49" s="71" t="str">
        <f t="shared" si="459"/>
        <v/>
      </c>
      <c r="DM49" s="71" t="str">
        <f t="shared" si="460"/>
        <v/>
      </c>
      <c r="DN49" s="71" t="str">
        <f t="shared" si="461"/>
        <v/>
      </c>
      <c r="DO49" s="71" t="str">
        <f t="shared" si="462"/>
        <v/>
      </c>
      <c r="DP49" s="71" t="str">
        <f t="shared" si="463"/>
        <v/>
      </c>
      <c r="DQ49" s="71" t="str">
        <f t="shared" si="464"/>
        <v/>
      </c>
      <c r="DR49" s="71" t="str">
        <f t="shared" si="465"/>
        <v/>
      </c>
      <c r="DS49" s="71" t="str">
        <f t="shared" si="466"/>
        <v/>
      </c>
      <c r="DT49" s="71" t="str">
        <f t="shared" si="467"/>
        <v>|n暴击+8%</v>
      </c>
      <c r="DU49" s="71" t="str">
        <f t="shared" si="468"/>
        <v/>
      </c>
      <c r="DV49" s="71" t="str">
        <f t="shared" si="469"/>
        <v/>
      </c>
      <c r="DW49" s="71" t="str">
        <f t="shared" si="470"/>
        <v/>
      </c>
      <c r="DX49" s="71" t="str">
        <f t="shared" si="471"/>
        <v/>
      </c>
      <c r="DY49" s="71" t="str">
        <f t="shared" si="472"/>
        <v/>
      </c>
      <c r="DZ49" s="71" t="str">
        <f t="shared" si="473"/>
        <v/>
      </c>
      <c r="EA49" s="71" t="str">
        <f t="shared" si="474"/>
        <v/>
      </c>
      <c r="EB49" s="71" t="str">
        <f t="shared" si="475"/>
        <v/>
      </c>
      <c r="EC49" s="71" t="str">
        <f t="shared" si="476"/>
        <v/>
      </c>
      <c r="ED49" s="71" t="str">
        <f t="shared" si="477"/>
        <v/>
      </c>
      <c r="EE49" s="71" t="str">
        <f t="shared" si="478"/>
        <v/>
      </c>
      <c r="EF49" s="71" t="str">
        <f t="shared" si="479"/>
        <v/>
      </c>
      <c r="EG49" s="71" t="str">
        <f t="shared" si="480"/>
        <v/>
      </c>
      <c r="EH49" s="71" t="str">
        <f t="shared" si="481"/>
        <v/>
      </c>
      <c r="EI49" s="71" t="str">
        <f t="shared" si="482"/>
        <v/>
      </c>
      <c r="EJ49" s="71" t="str">
        <f t="shared" si="483"/>
        <v/>
      </c>
      <c r="EK49" s="71" t="str">
        <f t="shared" si="484"/>
        <v/>
      </c>
      <c r="EL49" s="71" t="str">
        <f t="shared" si="485"/>
        <v/>
      </c>
      <c r="EM49" s="71" t="str">
        <f t="shared" si="486"/>
        <v/>
      </c>
      <c r="EN49" s="71" t="str">
        <f t="shared" si="487"/>
        <v/>
      </c>
      <c r="EO49" s="71" t="str">
        <f t="shared" si="488"/>
        <v/>
      </c>
      <c r="EP49" s="71" t="str">
        <f t="shared" si="489"/>
        <v/>
      </c>
      <c r="EQ49" s="71" t="str">
        <f t="shared" si="490"/>
        <v/>
      </c>
      <c r="ER49" s="71" t="str">
        <f t="shared" si="491"/>
        <v/>
      </c>
      <c r="ES49" s="71" t="str">
        <f t="shared" si="492"/>
        <v/>
      </c>
      <c r="ET49" s="71" t="str">
        <f t="shared" si="493"/>
        <v/>
      </c>
      <c r="EU49" s="71" t="str">
        <f t="shared" si="494"/>
        <v/>
      </c>
      <c r="EV49" s="71" t="str">
        <f t="shared" si="495"/>
        <v/>
      </c>
      <c r="EW49" s="71" t="str">
        <f t="shared" si="496"/>
        <v/>
      </c>
      <c r="EX49" s="71" t="str">
        <f t="shared" si="497"/>
        <v/>
      </c>
      <c r="EY49" s="71" t="str">
        <f t="shared" si="498"/>
        <v/>
      </c>
      <c r="EZ49" s="71" t="str">
        <f t="shared" si="499"/>
        <v/>
      </c>
      <c r="FA49" s="71" t="str">
        <f t="shared" si="500"/>
        <v/>
      </c>
      <c r="FB49" s="71" t="str">
        <f t="shared" si="501"/>
        <v/>
      </c>
      <c r="FC49" s="71" t="str">
        <f t="shared" si="502"/>
        <v/>
      </c>
      <c r="FD49" s="71" t="str">
        <f t="shared" si="503"/>
        <v/>
      </c>
      <c r="FE49" s="71" t="str">
        <f t="shared" si="504"/>
        <v/>
      </c>
      <c r="FF49" s="71" t="str">
        <f t="shared" si="505"/>
        <v/>
      </c>
      <c r="FG49" s="71" t="str">
        <f t="shared" si="506"/>
        <v/>
      </c>
      <c r="FH49" s="71" t="str">
        <f t="shared" si="507"/>
        <v/>
      </c>
      <c r="FI49" s="71" t="str">
        <f t="shared" si="508"/>
        <v/>
      </c>
      <c r="FJ49" s="71" t="str">
        <f t="shared" si="509"/>
        <v/>
      </c>
      <c r="FK49" s="71" t="str">
        <f t="shared" si="510"/>
        <v/>
      </c>
      <c r="FL49" s="71" t="str">
        <f t="shared" si="511"/>
        <v/>
      </c>
      <c r="FM49" s="71" t="str">
        <f t="shared" si="512"/>
        <v/>
      </c>
      <c r="FN49" s="71" t="str">
        <f t="shared" si="513"/>
        <v/>
      </c>
      <c r="FO49" s="71" t="str">
        <f t="shared" si="514"/>
        <v/>
      </c>
      <c r="FP49" s="71" t="str">
        <f t="shared" si="515"/>
        <v/>
      </c>
      <c r="FQ49" s="71" t="str">
        <f t="shared" si="516"/>
        <v/>
      </c>
      <c r="FR49" s="71" t="str">
        <f t="shared" si="517"/>
        <v/>
      </c>
      <c r="FS49" s="71" t="str">
        <f t="shared" si="518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500</v>
      </c>
      <c r="E50" s="75"/>
      <c r="F50" s="76"/>
      <c r="G50" s="10">
        <v>50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442"/>
        <v>|n|Cff00ff7f击杀500只怪有50%概率升级|r</v>
      </c>
      <c r="U50" s="85" t="s">
        <v>289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3"/>
        <v>InitUnitState('E118',24000,96000,,,480000,,,,,)</v>
      </c>
      <c r="CO50" s="93" t="str">
        <f t="shared" si="444"/>
        <v>InitUnitNormal('E118',,,,,,,,,8,)</v>
      </c>
      <c r="CP50" s="93" t="str">
        <f t="shared" si="445"/>
        <v>InitUnitMagic('E118',,,,,,,,,,)</v>
      </c>
      <c r="CQ50" s="93" t="str">
        <f t="shared" si="446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3"/>
      <c r="CT50" s="93"/>
      <c r="CU50" s="95" t="str">
        <f t="shared" si="448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1" t="str">
        <f t="shared" si="449"/>
        <v>|n攻击+24000</v>
      </c>
      <c r="DC50" s="71" t="str">
        <f t="shared" si="450"/>
        <v>|n业力+96000</v>
      </c>
      <c r="DD50" s="71" t="str">
        <f t="shared" si="451"/>
        <v/>
      </c>
      <c r="DE50" s="71" t="str">
        <f t="shared" si="452"/>
        <v/>
      </c>
      <c r="DF50" s="71" t="str">
        <f t="shared" si="453"/>
        <v>|n生命值+480000</v>
      </c>
      <c r="DG50" s="71" t="str">
        <f t="shared" si="454"/>
        <v/>
      </c>
      <c r="DH50" s="71" t="str">
        <f t="shared" si="455"/>
        <v/>
      </c>
      <c r="DI50" s="71" t="str">
        <f t="shared" si="456"/>
        <v/>
      </c>
      <c r="DJ50" s="71" t="str">
        <f t="shared" si="457"/>
        <v/>
      </c>
      <c r="DK50" s="71" t="str">
        <f t="shared" si="458"/>
        <v/>
      </c>
      <c r="DL50" s="71" t="str">
        <f t="shared" si="459"/>
        <v/>
      </c>
      <c r="DM50" s="71" t="str">
        <f t="shared" si="460"/>
        <v/>
      </c>
      <c r="DN50" s="71" t="str">
        <f t="shared" si="461"/>
        <v/>
      </c>
      <c r="DO50" s="71" t="str">
        <f t="shared" si="462"/>
        <v/>
      </c>
      <c r="DP50" s="71" t="str">
        <f t="shared" si="463"/>
        <v/>
      </c>
      <c r="DQ50" s="71" t="str">
        <f t="shared" si="464"/>
        <v/>
      </c>
      <c r="DR50" s="71" t="str">
        <f t="shared" si="465"/>
        <v/>
      </c>
      <c r="DS50" s="71" t="str">
        <f t="shared" si="466"/>
        <v/>
      </c>
      <c r="DT50" s="71" t="str">
        <f t="shared" si="467"/>
        <v>|n暴击+8%</v>
      </c>
      <c r="DU50" s="71" t="str">
        <f t="shared" si="468"/>
        <v/>
      </c>
      <c r="DV50" s="71" t="str">
        <f t="shared" si="469"/>
        <v/>
      </c>
      <c r="DW50" s="71" t="str">
        <f t="shared" si="470"/>
        <v/>
      </c>
      <c r="DX50" s="71" t="str">
        <f t="shared" si="471"/>
        <v/>
      </c>
      <c r="DY50" s="71" t="str">
        <f t="shared" si="472"/>
        <v/>
      </c>
      <c r="DZ50" s="71" t="str">
        <f t="shared" si="473"/>
        <v/>
      </c>
      <c r="EA50" s="71" t="str">
        <f t="shared" si="474"/>
        <v/>
      </c>
      <c r="EB50" s="71" t="str">
        <f t="shared" si="475"/>
        <v/>
      </c>
      <c r="EC50" s="71" t="str">
        <f t="shared" si="476"/>
        <v/>
      </c>
      <c r="ED50" s="71" t="str">
        <f t="shared" si="477"/>
        <v/>
      </c>
      <c r="EE50" s="71" t="str">
        <f t="shared" si="478"/>
        <v/>
      </c>
      <c r="EF50" s="71" t="str">
        <f t="shared" si="479"/>
        <v/>
      </c>
      <c r="EG50" s="71" t="str">
        <f t="shared" si="480"/>
        <v/>
      </c>
      <c r="EH50" s="71" t="str">
        <f t="shared" si="481"/>
        <v/>
      </c>
      <c r="EI50" s="71" t="str">
        <f t="shared" si="482"/>
        <v/>
      </c>
      <c r="EJ50" s="71" t="str">
        <f t="shared" si="483"/>
        <v/>
      </c>
      <c r="EK50" s="71" t="str">
        <f t="shared" si="484"/>
        <v/>
      </c>
      <c r="EL50" s="71" t="str">
        <f t="shared" si="485"/>
        <v/>
      </c>
      <c r="EM50" s="71" t="str">
        <f t="shared" si="486"/>
        <v/>
      </c>
      <c r="EN50" s="71" t="str">
        <f t="shared" si="487"/>
        <v/>
      </c>
      <c r="EO50" s="71" t="str">
        <f t="shared" si="488"/>
        <v/>
      </c>
      <c r="EP50" s="71" t="str">
        <f t="shared" si="489"/>
        <v/>
      </c>
      <c r="EQ50" s="71" t="str">
        <f t="shared" si="490"/>
        <v/>
      </c>
      <c r="ER50" s="71" t="str">
        <f t="shared" si="491"/>
        <v/>
      </c>
      <c r="ES50" s="71" t="str">
        <f t="shared" si="492"/>
        <v/>
      </c>
      <c r="ET50" s="71" t="str">
        <f t="shared" si="493"/>
        <v/>
      </c>
      <c r="EU50" s="71" t="str">
        <f t="shared" si="494"/>
        <v/>
      </c>
      <c r="EV50" s="71" t="str">
        <f t="shared" si="495"/>
        <v/>
      </c>
      <c r="EW50" s="71" t="str">
        <f t="shared" si="496"/>
        <v/>
      </c>
      <c r="EX50" s="71" t="str">
        <f t="shared" si="497"/>
        <v/>
      </c>
      <c r="EY50" s="71" t="str">
        <f t="shared" si="498"/>
        <v/>
      </c>
      <c r="EZ50" s="71" t="str">
        <f t="shared" si="499"/>
        <v/>
      </c>
      <c r="FA50" s="71" t="str">
        <f t="shared" si="500"/>
        <v/>
      </c>
      <c r="FB50" s="71" t="str">
        <f t="shared" si="501"/>
        <v/>
      </c>
      <c r="FC50" s="71" t="str">
        <f t="shared" si="502"/>
        <v/>
      </c>
      <c r="FD50" s="71" t="str">
        <f t="shared" si="503"/>
        <v/>
      </c>
      <c r="FE50" s="71" t="str">
        <f t="shared" si="504"/>
        <v/>
      </c>
      <c r="FF50" s="71" t="str">
        <f t="shared" si="505"/>
        <v/>
      </c>
      <c r="FG50" s="71" t="str">
        <f t="shared" si="506"/>
        <v/>
      </c>
      <c r="FH50" s="71" t="str">
        <f t="shared" si="507"/>
        <v/>
      </c>
      <c r="FI50" s="71" t="str">
        <f t="shared" si="508"/>
        <v/>
      </c>
      <c r="FJ50" s="71" t="str">
        <f t="shared" si="509"/>
        <v/>
      </c>
      <c r="FK50" s="71" t="str">
        <f t="shared" si="510"/>
        <v/>
      </c>
      <c r="FL50" s="71" t="str">
        <f t="shared" si="511"/>
        <v/>
      </c>
      <c r="FM50" s="71" t="str">
        <f t="shared" si="512"/>
        <v/>
      </c>
      <c r="FN50" s="71" t="str">
        <f t="shared" si="513"/>
        <v/>
      </c>
      <c r="FO50" s="71" t="str">
        <f t="shared" si="514"/>
        <v/>
      </c>
      <c r="FP50" s="71" t="str">
        <f t="shared" si="515"/>
        <v/>
      </c>
      <c r="FQ50" s="71" t="str">
        <f t="shared" si="516"/>
        <v/>
      </c>
      <c r="FR50" s="71" t="str">
        <f t="shared" si="517"/>
        <v/>
      </c>
      <c r="FS50" s="71" t="str">
        <f t="shared" si="518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500</v>
      </c>
      <c r="E51" s="75"/>
      <c r="F51" s="76"/>
      <c r="G51" s="10">
        <v>50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442"/>
        <v>|n|Cff00ff7f击杀500只怪有50%概率升级|r</v>
      </c>
      <c r="U51" s="85" t="s">
        <v>289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3"/>
        <v>InitUnitState('E119',27000,108000,,,540000,,,,,)</v>
      </c>
      <c r="CO51" s="93" t="str">
        <f t="shared" si="444"/>
        <v>InitUnitNormal('E119',,,,,,,,,8,)</v>
      </c>
      <c r="CP51" s="93" t="str">
        <f t="shared" si="445"/>
        <v>InitUnitMagic('E119',,,,,,,,,,)</v>
      </c>
      <c r="CQ51" s="93" t="str">
        <f t="shared" si="446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3"/>
      <c r="CT51" s="93"/>
      <c r="CU51" s="95" t="str">
        <f t="shared" si="448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1" t="str">
        <f t="shared" si="449"/>
        <v>|n攻击+27000</v>
      </c>
      <c r="DC51" s="71" t="str">
        <f t="shared" si="450"/>
        <v>|n业力+108000</v>
      </c>
      <c r="DD51" s="71" t="str">
        <f t="shared" si="451"/>
        <v/>
      </c>
      <c r="DE51" s="71" t="str">
        <f t="shared" si="452"/>
        <v/>
      </c>
      <c r="DF51" s="71" t="str">
        <f t="shared" si="453"/>
        <v>|n生命值+540000</v>
      </c>
      <c r="DG51" s="71" t="str">
        <f t="shared" si="454"/>
        <v/>
      </c>
      <c r="DH51" s="71" t="str">
        <f t="shared" si="455"/>
        <v/>
      </c>
      <c r="DI51" s="71" t="str">
        <f t="shared" si="456"/>
        <v/>
      </c>
      <c r="DJ51" s="71" t="str">
        <f t="shared" si="457"/>
        <v/>
      </c>
      <c r="DK51" s="71" t="str">
        <f t="shared" si="458"/>
        <v/>
      </c>
      <c r="DL51" s="71" t="str">
        <f t="shared" si="459"/>
        <v/>
      </c>
      <c r="DM51" s="71" t="str">
        <f t="shared" si="460"/>
        <v/>
      </c>
      <c r="DN51" s="71" t="str">
        <f t="shared" si="461"/>
        <v/>
      </c>
      <c r="DO51" s="71" t="str">
        <f t="shared" si="462"/>
        <v/>
      </c>
      <c r="DP51" s="71" t="str">
        <f t="shared" si="463"/>
        <v/>
      </c>
      <c r="DQ51" s="71" t="str">
        <f t="shared" si="464"/>
        <v/>
      </c>
      <c r="DR51" s="71" t="str">
        <f t="shared" si="465"/>
        <v/>
      </c>
      <c r="DS51" s="71" t="str">
        <f t="shared" si="466"/>
        <v/>
      </c>
      <c r="DT51" s="71" t="str">
        <f t="shared" si="467"/>
        <v>|n暴击+8%</v>
      </c>
      <c r="DU51" s="71" t="str">
        <f t="shared" si="468"/>
        <v/>
      </c>
      <c r="DV51" s="71" t="str">
        <f t="shared" si="469"/>
        <v/>
      </c>
      <c r="DW51" s="71" t="str">
        <f t="shared" si="470"/>
        <v/>
      </c>
      <c r="DX51" s="71" t="str">
        <f t="shared" si="471"/>
        <v/>
      </c>
      <c r="DY51" s="71" t="str">
        <f t="shared" si="472"/>
        <v/>
      </c>
      <c r="DZ51" s="71" t="str">
        <f t="shared" si="473"/>
        <v/>
      </c>
      <c r="EA51" s="71" t="str">
        <f t="shared" si="474"/>
        <v/>
      </c>
      <c r="EB51" s="71" t="str">
        <f t="shared" si="475"/>
        <v/>
      </c>
      <c r="EC51" s="71" t="str">
        <f t="shared" si="476"/>
        <v/>
      </c>
      <c r="ED51" s="71" t="str">
        <f t="shared" si="477"/>
        <v/>
      </c>
      <c r="EE51" s="71" t="str">
        <f t="shared" si="478"/>
        <v/>
      </c>
      <c r="EF51" s="71" t="str">
        <f t="shared" si="479"/>
        <v/>
      </c>
      <c r="EG51" s="71" t="str">
        <f t="shared" si="480"/>
        <v/>
      </c>
      <c r="EH51" s="71" t="str">
        <f t="shared" si="481"/>
        <v/>
      </c>
      <c r="EI51" s="71" t="str">
        <f t="shared" si="482"/>
        <v/>
      </c>
      <c r="EJ51" s="71" t="str">
        <f t="shared" si="483"/>
        <v/>
      </c>
      <c r="EK51" s="71" t="str">
        <f t="shared" si="484"/>
        <v/>
      </c>
      <c r="EL51" s="71" t="str">
        <f t="shared" si="485"/>
        <v/>
      </c>
      <c r="EM51" s="71" t="str">
        <f t="shared" si="486"/>
        <v/>
      </c>
      <c r="EN51" s="71" t="str">
        <f t="shared" si="487"/>
        <v/>
      </c>
      <c r="EO51" s="71" t="str">
        <f t="shared" si="488"/>
        <v/>
      </c>
      <c r="EP51" s="71" t="str">
        <f t="shared" si="489"/>
        <v/>
      </c>
      <c r="EQ51" s="71" t="str">
        <f t="shared" si="490"/>
        <v/>
      </c>
      <c r="ER51" s="71" t="str">
        <f t="shared" si="491"/>
        <v/>
      </c>
      <c r="ES51" s="71" t="str">
        <f t="shared" si="492"/>
        <v/>
      </c>
      <c r="ET51" s="71" t="str">
        <f t="shared" si="493"/>
        <v/>
      </c>
      <c r="EU51" s="71" t="str">
        <f t="shared" si="494"/>
        <v/>
      </c>
      <c r="EV51" s="71" t="str">
        <f t="shared" si="495"/>
        <v/>
      </c>
      <c r="EW51" s="71" t="str">
        <f t="shared" si="496"/>
        <v/>
      </c>
      <c r="EX51" s="71" t="str">
        <f t="shared" si="497"/>
        <v/>
      </c>
      <c r="EY51" s="71" t="str">
        <f t="shared" si="498"/>
        <v/>
      </c>
      <c r="EZ51" s="71" t="str">
        <f t="shared" si="499"/>
        <v/>
      </c>
      <c r="FA51" s="71" t="str">
        <f t="shared" si="500"/>
        <v/>
      </c>
      <c r="FB51" s="71" t="str">
        <f t="shared" si="501"/>
        <v/>
      </c>
      <c r="FC51" s="71" t="str">
        <f t="shared" si="502"/>
        <v/>
      </c>
      <c r="FD51" s="71" t="str">
        <f t="shared" si="503"/>
        <v/>
      </c>
      <c r="FE51" s="71" t="str">
        <f t="shared" si="504"/>
        <v/>
      </c>
      <c r="FF51" s="71" t="str">
        <f t="shared" si="505"/>
        <v/>
      </c>
      <c r="FG51" s="71" t="str">
        <f t="shared" si="506"/>
        <v/>
      </c>
      <c r="FH51" s="71" t="str">
        <f t="shared" si="507"/>
        <v/>
      </c>
      <c r="FI51" s="71" t="str">
        <f t="shared" si="508"/>
        <v/>
      </c>
      <c r="FJ51" s="71" t="str">
        <f t="shared" si="509"/>
        <v/>
      </c>
      <c r="FK51" s="71" t="str">
        <f t="shared" si="510"/>
        <v/>
      </c>
      <c r="FL51" s="71" t="str">
        <f t="shared" si="511"/>
        <v/>
      </c>
      <c r="FM51" s="71" t="str">
        <f t="shared" si="512"/>
        <v/>
      </c>
      <c r="FN51" s="71" t="str">
        <f t="shared" si="513"/>
        <v/>
      </c>
      <c r="FO51" s="71" t="str">
        <f t="shared" si="514"/>
        <v/>
      </c>
      <c r="FP51" s="71" t="str">
        <f t="shared" si="515"/>
        <v/>
      </c>
      <c r="FQ51" s="71" t="str">
        <f t="shared" si="516"/>
        <v/>
      </c>
      <c r="FR51" s="71" t="str">
        <f t="shared" si="517"/>
        <v/>
      </c>
      <c r="FS51" s="71" t="str">
        <f t="shared" si="518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800</v>
      </c>
      <c r="E52" s="75"/>
      <c r="F52" s="76"/>
      <c r="G52" s="10">
        <v>40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442"/>
        <v>|n|Cff00ff7f击杀800只怪有50%概率升级|r</v>
      </c>
      <c r="U52" s="85" t="s">
        <v>289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3"/>
        <v>InitUnitState('E120',30000,120000,,,600000,,,,,)</v>
      </c>
      <c r="CO52" s="93" t="str">
        <f t="shared" si="444"/>
        <v>InitUnitNormal('E120',,,,,,,,,8,)</v>
      </c>
      <c r="CP52" s="93" t="str">
        <f t="shared" si="445"/>
        <v>InitUnitMagic('E120',,,,,,,,,,)</v>
      </c>
      <c r="CQ52" s="93" t="str">
        <f t="shared" si="446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3"/>
      <c r="CT52" s="93"/>
      <c r="CU52" s="95" t="str">
        <f t="shared" si="448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9"/>
        <v>|n攻击+30000</v>
      </c>
      <c r="DC52" s="71" t="str">
        <f t="shared" si="450"/>
        <v>|n业力+120000</v>
      </c>
      <c r="DD52" s="71" t="str">
        <f t="shared" si="451"/>
        <v/>
      </c>
      <c r="DE52" s="71" t="str">
        <f t="shared" si="452"/>
        <v/>
      </c>
      <c r="DF52" s="71" t="str">
        <f t="shared" si="453"/>
        <v>|n生命值+600000</v>
      </c>
      <c r="DG52" s="71" t="str">
        <f t="shared" si="454"/>
        <v/>
      </c>
      <c r="DH52" s="71" t="str">
        <f t="shared" si="455"/>
        <v/>
      </c>
      <c r="DI52" s="71" t="str">
        <f t="shared" si="456"/>
        <v/>
      </c>
      <c r="DJ52" s="71" t="str">
        <f t="shared" si="457"/>
        <v/>
      </c>
      <c r="DK52" s="71" t="str">
        <f t="shared" si="458"/>
        <v/>
      </c>
      <c r="DL52" s="71" t="str">
        <f t="shared" si="459"/>
        <v/>
      </c>
      <c r="DM52" s="71" t="str">
        <f t="shared" si="460"/>
        <v/>
      </c>
      <c r="DN52" s="71" t="str">
        <f t="shared" si="461"/>
        <v/>
      </c>
      <c r="DO52" s="71" t="str">
        <f t="shared" si="462"/>
        <v/>
      </c>
      <c r="DP52" s="71" t="str">
        <f t="shared" si="463"/>
        <v/>
      </c>
      <c r="DQ52" s="71" t="str">
        <f t="shared" si="464"/>
        <v/>
      </c>
      <c r="DR52" s="71" t="str">
        <f t="shared" si="465"/>
        <v/>
      </c>
      <c r="DS52" s="71" t="str">
        <f t="shared" si="466"/>
        <v/>
      </c>
      <c r="DT52" s="71" t="str">
        <f t="shared" si="467"/>
        <v>|n暴击+8%</v>
      </c>
      <c r="DU52" s="71" t="str">
        <f t="shared" si="468"/>
        <v/>
      </c>
      <c r="DV52" s="71" t="str">
        <f t="shared" si="469"/>
        <v/>
      </c>
      <c r="DW52" s="71" t="str">
        <f t="shared" si="470"/>
        <v/>
      </c>
      <c r="DX52" s="71" t="str">
        <f t="shared" si="471"/>
        <v/>
      </c>
      <c r="DY52" s="71" t="str">
        <f t="shared" si="472"/>
        <v/>
      </c>
      <c r="DZ52" s="71" t="str">
        <f t="shared" si="473"/>
        <v/>
      </c>
      <c r="EA52" s="71" t="str">
        <f t="shared" si="474"/>
        <v/>
      </c>
      <c r="EB52" s="71" t="str">
        <f t="shared" si="475"/>
        <v/>
      </c>
      <c r="EC52" s="71" t="str">
        <f t="shared" si="476"/>
        <v/>
      </c>
      <c r="ED52" s="71" t="str">
        <f t="shared" si="477"/>
        <v/>
      </c>
      <c r="EE52" s="71" t="str">
        <f t="shared" si="478"/>
        <v/>
      </c>
      <c r="EF52" s="71" t="str">
        <f t="shared" si="479"/>
        <v/>
      </c>
      <c r="EG52" s="71" t="str">
        <f t="shared" si="480"/>
        <v/>
      </c>
      <c r="EH52" s="71" t="str">
        <f t="shared" si="481"/>
        <v/>
      </c>
      <c r="EI52" s="71" t="str">
        <f t="shared" si="482"/>
        <v/>
      </c>
      <c r="EJ52" s="71" t="str">
        <f t="shared" si="483"/>
        <v/>
      </c>
      <c r="EK52" s="71" t="str">
        <f t="shared" si="484"/>
        <v/>
      </c>
      <c r="EL52" s="71" t="str">
        <f t="shared" si="485"/>
        <v/>
      </c>
      <c r="EM52" s="71" t="str">
        <f t="shared" si="486"/>
        <v/>
      </c>
      <c r="EN52" s="71" t="str">
        <f t="shared" si="487"/>
        <v/>
      </c>
      <c r="EO52" s="71" t="str">
        <f t="shared" si="488"/>
        <v/>
      </c>
      <c r="EP52" s="71" t="str">
        <f t="shared" si="489"/>
        <v/>
      </c>
      <c r="EQ52" s="71" t="str">
        <f t="shared" si="490"/>
        <v/>
      </c>
      <c r="ER52" s="71" t="str">
        <f t="shared" si="491"/>
        <v/>
      </c>
      <c r="ES52" s="71" t="str">
        <f t="shared" si="492"/>
        <v/>
      </c>
      <c r="ET52" s="71" t="str">
        <f t="shared" si="493"/>
        <v/>
      </c>
      <c r="EU52" s="71" t="str">
        <f t="shared" si="494"/>
        <v/>
      </c>
      <c r="EV52" s="71" t="str">
        <f t="shared" si="495"/>
        <v/>
      </c>
      <c r="EW52" s="71" t="str">
        <f t="shared" si="496"/>
        <v/>
      </c>
      <c r="EX52" s="71" t="str">
        <f t="shared" si="497"/>
        <v/>
      </c>
      <c r="EY52" s="71" t="str">
        <f t="shared" si="498"/>
        <v/>
      </c>
      <c r="EZ52" s="71" t="str">
        <f t="shared" si="499"/>
        <v/>
      </c>
      <c r="FA52" s="71" t="str">
        <f t="shared" si="500"/>
        <v/>
      </c>
      <c r="FB52" s="71" t="str">
        <f t="shared" si="501"/>
        <v/>
      </c>
      <c r="FC52" s="71" t="str">
        <f t="shared" si="502"/>
        <v/>
      </c>
      <c r="FD52" s="71" t="str">
        <f t="shared" si="503"/>
        <v/>
      </c>
      <c r="FE52" s="71" t="str">
        <f t="shared" si="504"/>
        <v/>
      </c>
      <c r="FF52" s="71" t="str">
        <f t="shared" si="505"/>
        <v/>
      </c>
      <c r="FG52" s="71" t="str">
        <f t="shared" si="506"/>
        <v/>
      </c>
      <c r="FH52" s="71" t="str">
        <f t="shared" si="507"/>
        <v/>
      </c>
      <c r="FI52" s="71" t="str">
        <f t="shared" si="508"/>
        <v/>
      </c>
      <c r="FJ52" s="71" t="str">
        <f t="shared" si="509"/>
        <v/>
      </c>
      <c r="FK52" s="71" t="str">
        <f t="shared" si="510"/>
        <v/>
      </c>
      <c r="FL52" s="71" t="str">
        <f t="shared" si="511"/>
        <v/>
      </c>
      <c r="FM52" s="71" t="str">
        <f t="shared" si="512"/>
        <v/>
      </c>
      <c r="FN52" s="71" t="str">
        <f t="shared" si="513"/>
        <v/>
      </c>
      <c r="FO52" s="71" t="str">
        <f t="shared" si="514"/>
        <v/>
      </c>
      <c r="FP52" s="71" t="str">
        <f t="shared" si="515"/>
        <v/>
      </c>
      <c r="FQ52" s="71" t="str">
        <f t="shared" si="516"/>
        <v/>
      </c>
      <c r="FR52" s="71" t="str">
        <f t="shared" si="517"/>
        <v/>
      </c>
      <c r="FS52" s="71" t="str">
        <f t="shared" si="518"/>
        <v/>
      </c>
    </row>
    <row r="53" spans="1:175" s="60" customFormat="1" ht="16.5">
      <c r="A53" s="72"/>
      <c r="B53" s="73" t="s">
        <v>298</v>
      </c>
      <c r="C53" s="79" t="s">
        <v>299</v>
      </c>
      <c r="D53" s="10">
        <v>800</v>
      </c>
      <c r="E53" s="75"/>
      <c r="F53" s="76"/>
      <c r="G53" s="10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300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301</v>
      </c>
      <c r="C54" s="79" t="s">
        <v>302</v>
      </c>
      <c r="D54" s="10">
        <v>800</v>
      </c>
      <c r="E54" s="75"/>
      <c r="F54" s="76"/>
      <c r="G54" s="10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300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303</v>
      </c>
      <c r="C55" s="79" t="s">
        <v>304</v>
      </c>
      <c r="D55" s="10">
        <v>800</v>
      </c>
      <c r="E55" s="75"/>
      <c r="F55" s="76"/>
      <c r="G55" s="10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300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305</v>
      </c>
      <c r="C56" s="79" t="s">
        <v>306</v>
      </c>
      <c r="D56" s="10">
        <v>800</v>
      </c>
      <c r="E56" s="75"/>
      <c r="F56" s="76"/>
      <c r="G56" s="10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300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307</v>
      </c>
      <c r="C57" s="79" t="s">
        <v>308</v>
      </c>
      <c r="D57" s="10">
        <v>1200</v>
      </c>
      <c r="E57" s="75"/>
      <c r="F57" s="76"/>
      <c r="G57" s="10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|n|Cff00ff7f击杀1200只怪有50%概率升级|r</v>
      </c>
      <c r="U57" s="85" t="s">
        <v>300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309</v>
      </c>
      <c r="C58" s="79" t="s">
        <v>310</v>
      </c>
      <c r="D58" s="10">
        <v>1200</v>
      </c>
      <c r="E58" s="75"/>
      <c r="F58" s="76"/>
      <c r="G58" s="10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311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312</v>
      </c>
      <c r="C59" s="79" t="s">
        <v>313</v>
      </c>
      <c r="D59" s="10">
        <v>1200</v>
      </c>
      <c r="E59" s="75"/>
      <c r="F59" s="76"/>
      <c r="G59" s="10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311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314</v>
      </c>
      <c r="C60" s="79" t="s">
        <v>315</v>
      </c>
      <c r="D60" s="10">
        <v>1200</v>
      </c>
      <c r="E60" s="75"/>
      <c r="F60" s="76"/>
      <c r="G60" s="10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311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316</v>
      </c>
      <c r="C61" s="79" t="s">
        <v>317</v>
      </c>
      <c r="D61" s="10">
        <v>1200</v>
      </c>
      <c r="E61" s="75"/>
      <c r="F61" s="76"/>
      <c r="G61" s="10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311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318</v>
      </c>
      <c r="C62" s="79" t="s">
        <v>319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311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320</v>
      </c>
      <c r="C63" s="72" t="s">
        <v>321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322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9">IF(V63="","","|n"&amp;DB$2&amp;"+"&amp;V63&amp;DB$1)</f>
        <v/>
      </c>
      <c r="DC63" s="71" t="str">
        <f t="shared" ref="DC63:DC64" si="520">IF(W63="","","|n"&amp;DC$2&amp;"+"&amp;W63&amp;DC$1)</f>
        <v/>
      </c>
      <c r="DD63" s="71" t="str">
        <f t="shared" ref="DD63:DD64" si="521">IF(X63="","","|n"&amp;DD$2&amp;"+"&amp;X63&amp;DD$1)</f>
        <v/>
      </c>
      <c r="DE63" s="71" t="str">
        <f t="shared" ref="DE63:DE64" si="522">IF(Y63="","","|n"&amp;DE$2&amp;"+"&amp;Y63&amp;DE$1)</f>
        <v/>
      </c>
      <c r="DF63" s="71" t="str">
        <f t="shared" ref="DF63:DF64" si="523">IF(Z63="","","|n"&amp;DF$2&amp;"+"&amp;Z63&amp;DF$1)</f>
        <v>|n生命值+20000</v>
      </c>
      <c r="DG63" s="71" t="str">
        <f t="shared" ref="DG63:DG64" si="524">IF(AA63="","","|n"&amp;DG$2&amp;"+"&amp;AA63&amp;DG$1)</f>
        <v/>
      </c>
      <c r="DH63" s="71" t="str">
        <f t="shared" ref="DH63:DH64" si="525">IF(AB63="","","|n"&amp;DH$2&amp;"+"&amp;AB63&amp;DH$1)</f>
        <v>|n生命回复+500</v>
      </c>
      <c r="DI63" s="71" t="str">
        <f t="shared" ref="DI63:DI64" si="526">IF(AC63="","","|n"&amp;DI$2&amp;"+"&amp;AC63&amp;DI$1)</f>
        <v/>
      </c>
      <c r="DJ63" s="71" t="str">
        <f t="shared" ref="DJ63:DJ64" si="527">IF(AD63="","","|n"&amp;DJ$2&amp;"+"&amp;AD63&amp;DJ$1)</f>
        <v/>
      </c>
      <c r="DK63" s="71" t="str">
        <f t="shared" ref="DK63:DK64" si="528">IF(AE63="","","|n"&amp;DK$2&amp;"+"&amp;AE63&amp;DK$1)</f>
        <v/>
      </c>
      <c r="DL63" s="71" t="str">
        <f t="shared" ref="DL63:DL64" si="529">IF(AF63="","","|n"&amp;DL$2&amp;"+"&amp;AF63&amp;DL$1)</f>
        <v/>
      </c>
      <c r="DM63" s="71" t="str">
        <f t="shared" ref="DM63:DM64" si="530">IF(AG63="","","|n"&amp;DM$2&amp;"+"&amp;AG63&amp;DM$1)</f>
        <v/>
      </c>
      <c r="DN63" s="71" t="str">
        <f t="shared" ref="DN63:DN64" si="531">IF(AH63="","","|n"&amp;DN$2&amp;"+"&amp;AH63&amp;DN$1)</f>
        <v/>
      </c>
      <c r="DO63" s="71" t="str">
        <f t="shared" ref="DO63:DO64" si="532">IF(AI63="","","|n"&amp;DO$2&amp;"+"&amp;AI63&amp;DO$1)</f>
        <v/>
      </c>
      <c r="DP63" s="71" t="str">
        <f t="shared" ref="DP63:DP64" si="533">IF(AJ63="","","|n"&amp;DP$2&amp;"+"&amp;AJ63&amp;DP$1)</f>
        <v/>
      </c>
      <c r="DQ63" s="71" t="str">
        <f t="shared" ref="DQ63:DQ64" si="534">IF(AK63="","","|n"&amp;DQ$2&amp;"+"&amp;AK63&amp;DQ$1)</f>
        <v/>
      </c>
      <c r="DR63" s="71" t="str">
        <f t="shared" ref="DR63:DR64" si="535">IF(AL63="","","|n"&amp;DR$2&amp;"+"&amp;AL63&amp;DR$1)</f>
        <v/>
      </c>
      <c r="DS63" s="71" t="str">
        <f t="shared" ref="DS63:DS64" si="536">IF(AM63="","","|n"&amp;DS$2&amp;"+"&amp;AM63&amp;DS$1)</f>
        <v/>
      </c>
      <c r="DT63" s="71" t="str">
        <f t="shared" ref="DT63:DT64" si="537">IF(AN63="","","|n"&amp;DT$2&amp;"+"&amp;AN63&amp;DT$1)</f>
        <v/>
      </c>
      <c r="DU63" s="71" t="str">
        <f t="shared" ref="DU63:DU64" si="538">IF(AO63="","","|n"&amp;DU$2&amp;"+"&amp;AO63&amp;DU$1)</f>
        <v/>
      </c>
      <c r="DV63" s="71" t="str">
        <f t="shared" ref="DV63:DV64" si="539">IF(AP63="","","|n"&amp;DV$2&amp;"+"&amp;AP63&amp;DV$1)</f>
        <v/>
      </c>
      <c r="DW63" s="71" t="str">
        <f t="shared" ref="DW63:DW64" si="540">IF(AQ63="","","|n"&amp;DW$2&amp;"+"&amp;AQ63&amp;DW$1)</f>
        <v/>
      </c>
      <c r="DX63" s="71" t="str">
        <f t="shared" ref="DX63:DX64" si="541">IF(AR63="","","|n"&amp;DX$2&amp;"+"&amp;AR63&amp;DX$1)</f>
        <v/>
      </c>
      <c r="DY63" s="71" t="str">
        <f t="shared" ref="DY63:DY64" si="542">IF(AS63="","","|n"&amp;DY$2&amp;"+"&amp;AS63&amp;DY$1)</f>
        <v/>
      </c>
      <c r="DZ63" s="71" t="str">
        <f t="shared" ref="DZ63:DZ64" si="543">IF(AT63="","","|n"&amp;DZ$2&amp;"+"&amp;AT63&amp;DZ$1)</f>
        <v/>
      </c>
      <c r="EA63" s="71" t="str">
        <f t="shared" ref="EA63:EA64" si="544">IF(AU63="","","|n"&amp;EA$2&amp;"+"&amp;AU63&amp;EA$1)</f>
        <v/>
      </c>
      <c r="EB63" s="71" t="str">
        <f t="shared" ref="EB63:EB64" si="545">IF(AV63="","","|n"&amp;EB$2&amp;"+"&amp;AV63&amp;EB$1)</f>
        <v/>
      </c>
      <c r="EC63" s="71" t="str">
        <f t="shared" ref="EC63:EC64" si="546">IF(AW63="","","|n"&amp;EC$2&amp;"+"&amp;AW63&amp;EC$1)</f>
        <v/>
      </c>
      <c r="ED63" s="71" t="str">
        <f t="shared" ref="ED63:ED64" si="547">IF(AX63="","","|n"&amp;ED$2&amp;"+"&amp;AX63&amp;ED$1)</f>
        <v/>
      </c>
      <c r="EE63" s="71" t="str">
        <f t="shared" ref="EE63:EE64" si="548">IF(AY63="","","|n"&amp;EE$2&amp;"+"&amp;AY63&amp;EE$1)</f>
        <v/>
      </c>
      <c r="EF63" s="71" t="str">
        <f t="shared" ref="EF63:EF64" si="549">IF(AZ63="","","|n"&amp;EF$2&amp;"+"&amp;AZ63&amp;EF$1)</f>
        <v/>
      </c>
      <c r="EG63" s="71" t="str">
        <f t="shared" ref="EG63:EG64" si="550">IF(BA63="","","|n"&amp;EG$2&amp;"+"&amp;BA63&amp;EG$1)</f>
        <v/>
      </c>
      <c r="EH63" s="71" t="str">
        <f t="shared" ref="EH63:EH64" si="551">IF(BB63="","","|n"&amp;EH$2&amp;"+"&amp;BB63&amp;EH$1)</f>
        <v/>
      </c>
      <c r="EI63" s="71" t="str">
        <f t="shared" ref="EI63:EI64" si="552">IF(BC63="","","|n"&amp;EI$2&amp;"+"&amp;BC63&amp;EI$1)</f>
        <v/>
      </c>
      <c r="EJ63" s="71" t="str">
        <f t="shared" ref="EJ63:EJ64" si="553">IF(BD63="","","|n"&amp;EJ$2&amp;"+"&amp;BD63&amp;EJ$1)</f>
        <v/>
      </c>
      <c r="EK63" s="71" t="str">
        <f t="shared" ref="EK63:EK64" si="554">IF(BE63="","","|n"&amp;EK$2&amp;"+"&amp;BE63&amp;EK$1)</f>
        <v/>
      </c>
      <c r="EL63" s="71" t="str">
        <f t="shared" ref="EL63:EL64" si="555">IF(BF63="","","|n"&amp;EL$2&amp;"+"&amp;BF63&amp;EL$1)</f>
        <v/>
      </c>
      <c r="EM63" s="71" t="str">
        <f t="shared" ref="EM63:EM64" si="556">IF(BG63="","","|n"&amp;EM$2&amp;"+"&amp;BG63&amp;EM$1)</f>
        <v/>
      </c>
      <c r="EN63" s="71" t="str">
        <f t="shared" ref="EN63:EN64" si="557">IF(BH63="","","|n"&amp;EN$2&amp;"+"&amp;BH63&amp;EN$1)</f>
        <v/>
      </c>
      <c r="EO63" s="71" t="str">
        <f t="shared" ref="EO63:EO64" si="558">IF(BI63="","","|n"&amp;EO$2&amp;"+"&amp;BI63&amp;EO$1)</f>
        <v/>
      </c>
      <c r="EP63" s="71" t="str">
        <f t="shared" ref="EP63:EP64" si="559">IF(BJ63="","","|n"&amp;EP$2&amp;"+"&amp;BJ63&amp;EP$1)</f>
        <v/>
      </c>
      <c r="EQ63" s="71" t="str">
        <f t="shared" ref="EQ63:EQ64" si="560">IF(BK63="","","|n"&amp;EQ$2&amp;"+"&amp;BK63&amp;EQ$1)</f>
        <v/>
      </c>
      <c r="ER63" s="71" t="str">
        <f t="shared" ref="ER63:ER64" si="561">IF(BL63="","","|n"&amp;ER$2&amp;"+"&amp;BL63&amp;ER$1)</f>
        <v/>
      </c>
      <c r="ES63" s="71" t="str">
        <f t="shared" ref="ES63:ES64" si="562">IF(BM63="","","|n"&amp;ES$2&amp;"+"&amp;BM63&amp;ES$1)</f>
        <v/>
      </c>
      <c r="ET63" s="71" t="str">
        <f t="shared" ref="ET63:ET64" si="563">IF(BN63="","","|n"&amp;ET$2&amp;"+"&amp;BN63&amp;ET$1)</f>
        <v/>
      </c>
      <c r="EU63" s="71" t="str">
        <f t="shared" ref="EU63:EU64" si="564">IF(BO63="","","|n"&amp;EU$2&amp;"+"&amp;BO63&amp;EU$1)</f>
        <v/>
      </c>
      <c r="EV63" s="71" t="str">
        <f t="shared" ref="EV63:EV64" si="565">IF(BP63="","","|n"&amp;EV$2&amp;"+"&amp;BP63&amp;EV$1)</f>
        <v/>
      </c>
      <c r="EW63" s="71" t="str">
        <f t="shared" ref="EW63:EW64" si="566">IF(BQ63="","","|n"&amp;EW$2&amp;"+"&amp;BQ63&amp;EW$1)</f>
        <v/>
      </c>
      <c r="EX63" s="71" t="str">
        <f t="shared" ref="EX63:EX64" si="567">IF(BR63="","","|n"&amp;EX$2&amp;"+"&amp;BR63&amp;EX$1)</f>
        <v/>
      </c>
      <c r="EY63" s="71" t="str">
        <f t="shared" ref="EY63:EY64" si="568">IF(BS63="","","|n"&amp;EY$2&amp;"+"&amp;BS63&amp;EY$1)</f>
        <v/>
      </c>
      <c r="EZ63" s="71" t="str">
        <f t="shared" ref="EZ63:EZ64" si="569">IF(BT63="","","|n"&amp;EZ$2&amp;"+"&amp;BT63&amp;EZ$1)</f>
        <v/>
      </c>
      <c r="FA63" s="71" t="str">
        <f t="shared" ref="FA63:FA64" si="570">IF(BU63="","","|n"&amp;FA$2&amp;"+"&amp;BU63&amp;FA$1)</f>
        <v/>
      </c>
      <c r="FB63" s="71" t="str">
        <f t="shared" ref="FB63:FB64" si="571">IF(BV63="","","|n"&amp;FB$2&amp;"+"&amp;BV63&amp;FB$1)</f>
        <v/>
      </c>
      <c r="FC63" s="71" t="str">
        <f t="shared" ref="FC63:FC64" si="572">IF(BW63="","","|n"&amp;FC$2&amp;"+"&amp;BW63&amp;FC$1)</f>
        <v/>
      </c>
      <c r="FD63" s="71" t="str">
        <f t="shared" ref="FD63:FD64" si="573">IF(BX63="","","|n"&amp;FD$2&amp;"+"&amp;BX63&amp;FD$1)</f>
        <v/>
      </c>
      <c r="FE63" s="71" t="str">
        <f t="shared" ref="FE63:FE64" si="574">IF(BY63="","","|n"&amp;FE$2&amp;"+"&amp;BY63&amp;FE$1)</f>
        <v/>
      </c>
      <c r="FF63" s="71" t="str">
        <f t="shared" ref="FF63:FF64" si="575">IF(BZ63="","","|n"&amp;FF$2&amp;"+"&amp;BZ63&amp;FF$1)</f>
        <v/>
      </c>
      <c r="FG63" s="71" t="str">
        <f t="shared" ref="FG63:FG64" si="576">IF(CA63="","","|n"&amp;FG$2&amp;"+"&amp;CA63&amp;FG$1)</f>
        <v/>
      </c>
      <c r="FH63" s="71" t="str">
        <f t="shared" ref="FH63:FH64" si="577">IF(CB63="","","|n"&amp;FH$2&amp;"+"&amp;CB63&amp;FH$1)</f>
        <v/>
      </c>
      <c r="FI63" s="71" t="str">
        <f t="shared" ref="FI63:FI64" si="578">IF(CC63="","","|n"&amp;FI$2&amp;"+"&amp;CC63&amp;FI$1)</f>
        <v/>
      </c>
      <c r="FJ63" s="71" t="str">
        <f t="shared" ref="FJ63:FJ64" si="579">IF(CD63="","","|n"&amp;FJ$2&amp;"+"&amp;CD63&amp;FJ$1)</f>
        <v/>
      </c>
      <c r="FK63" s="71" t="str">
        <f t="shared" ref="FK63:FK64" si="580">IF(CE63="","","|n"&amp;FK$2&amp;"+"&amp;CE63&amp;FK$1)</f>
        <v/>
      </c>
      <c r="FL63" s="71" t="str">
        <f t="shared" ref="FL63:FL64" si="581">IF(CF63="","","|n"&amp;FL$2&amp;"+"&amp;CF63&amp;FL$1)</f>
        <v/>
      </c>
      <c r="FM63" s="71" t="str">
        <f t="shared" ref="FM63:FM64" si="582">IF(CG63="","","|n"&amp;FM$2&amp;"+"&amp;CG63&amp;FM$1)</f>
        <v/>
      </c>
      <c r="FN63" s="71" t="str">
        <f t="shared" ref="FN63:FN64" si="583">IF(CH63="","","|n"&amp;FN$2&amp;"+"&amp;CH63&amp;FN$1)</f>
        <v/>
      </c>
      <c r="FO63" s="71" t="str">
        <f t="shared" ref="FO63:FO64" si="584">IF(CI63="","","|n"&amp;FO$2&amp;"+"&amp;CI63&amp;FO$1)</f>
        <v/>
      </c>
      <c r="FP63" s="71" t="str">
        <f t="shared" ref="FP63:FP64" si="585">IF(CJ63="","","|n"&amp;FP$2&amp;"+"&amp;CJ63&amp;FP$1)</f>
        <v/>
      </c>
      <c r="FQ63" s="71" t="str">
        <f t="shared" ref="FQ63:FQ64" si="586">IF(CK63="","","|n"&amp;FQ$2&amp;"+"&amp;CK63&amp;FQ$1)</f>
        <v/>
      </c>
      <c r="FR63" s="71" t="str">
        <f t="shared" ref="FR63:FR64" si="587">IF(CL63="","","|n"&amp;FR$2&amp;"+"&amp;CL63&amp;FR$1)</f>
        <v/>
      </c>
      <c r="FS63" s="71" t="str">
        <f t="shared" ref="FS63:FS64" si="588">IF(CM63="","","|n"&amp;FS$2&amp;"+"&amp;CM63&amp;FS$1)</f>
        <v/>
      </c>
    </row>
    <row r="64" spans="1:175" s="60" customFormat="1" ht="16.5">
      <c r="A64" s="72"/>
      <c r="B64" s="73" t="s">
        <v>323</v>
      </c>
      <c r="C64" s="72" t="s">
        <v>324</v>
      </c>
      <c r="D64" s="74"/>
      <c r="E64" s="75"/>
      <c r="F64" s="76">
        <v>800</v>
      </c>
      <c r="G64" s="77">
        <v>100</v>
      </c>
      <c r="H64" s="77"/>
      <c r="I64" s="77" t="str">
        <f t="shared" ref="I64:I91" si="589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322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9"/>
        <v/>
      </c>
      <c r="DC64" s="71" t="str">
        <f t="shared" si="520"/>
        <v/>
      </c>
      <c r="DD64" s="71" t="str">
        <f t="shared" si="521"/>
        <v/>
      </c>
      <c r="DE64" s="71" t="str">
        <f t="shared" si="522"/>
        <v/>
      </c>
      <c r="DF64" s="71" t="str">
        <f t="shared" si="523"/>
        <v>|n生命值+40000</v>
      </c>
      <c r="DG64" s="71" t="str">
        <f t="shared" si="524"/>
        <v/>
      </c>
      <c r="DH64" s="71" t="str">
        <f t="shared" si="525"/>
        <v>|n生命回复+1000</v>
      </c>
      <c r="DI64" s="71" t="str">
        <f t="shared" si="526"/>
        <v/>
      </c>
      <c r="DJ64" s="71" t="str">
        <f t="shared" si="527"/>
        <v/>
      </c>
      <c r="DK64" s="71" t="str">
        <f t="shared" si="528"/>
        <v/>
      </c>
      <c r="DL64" s="71" t="str">
        <f t="shared" si="529"/>
        <v/>
      </c>
      <c r="DM64" s="71" t="str">
        <f t="shared" si="530"/>
        <v/>
      </c>
      <c r="DN64" s="71" t="str">
        <f t="shared" si="531"/>
        <v/>
      </c>
      <c r="DO64" s="71" t="str">
        <f t="shared" si="532"/>
        <v/>
      </c>
      <c r="DP64" s="71" t="str">
        <f t="shared" si="533"/>
        <v/>
      </c>
      <c r="DQ64" s="71" t="str">
        <f t="shared" si="534"/>
        <v/>
      </c>
      <c r="DR64" s="71" t="str">
        <f t="shared" si="535"/>
        <v/>
      </c>
      <c r="DS64" s="71" t="str">
        <f t="shared" si="536"/>
        <v/>
      </c>
      <c r="DT64" s="71" t="str">
        <f t="shared" si="537"/>
        <v/>
      </c>
      <c r="DU64" s="71" t="str">
        <f t="shared" si="538"/>
        <v/>
      </c>
      <c r="DV64" s="71" t="str">
        <f t="shared" si="539"/>
        <v/>
      </c>
      <c r="DW64" s="71" t="str">
        <f t="shared" si="540"/>
        <v/>
      </c>
      <c r="DX64" s="71" t="str">
        <f t="shared" si="541"/>
        <v/>
      </c>
      <c r="DY64" s="71" t="str">
        <f t="shared" si="542"/>
        <v/>
      </c>
      <c r="DZ64" s="71" t="str">
        <f t="shared" si="543"/>
        <v/>
      </c>
      <c r="EA64" s="71" t="str">
        <f t="shared" si="544"/>
        <v/>
      </c>
      <c r="EB64" s="71" t="str">
        <f t="shared" si="545"/>
        <v/>
      </c>
      <c r="EC64" s="71" t="str">
        <f t="shared" si="546"/>
        <v/>
      </c>
      <c r="ED64" s="71" t="str">
        <f t="shared" si="547"/>
        <v/>
      </c>
      <c r="EE64" s="71" t="str">
        <f t="shared" si="548"/>
        <v/>
      </c>
      <c r="EF64" s="71" t="str">
        <f t="shared" si="549"/>
        <v/>
      </c>
      <c r="EG64" s="71" t="str">
        <f t="shared" si="550"/>
        <v/>
      </c>
      <c r="EH64" s="71" t="str">
        <f t="shared" si="551"/>
        <v/>
      </c>
      <c r="EI64" s="71" t="str">
        <f t="shared" si="552"/>
        <v/>
      </c>
      <c r="EJ64" s="71" t="str">
        <f t="shared" si="553"/>
        <v/>
      </c>
      <c r="EK64" s="71" t="str">
        <f t="shared" si="554"/>
        <v/>
      </c>
      <c r="EL64" s="71" t="str">
        <f t="shared" si="555"/>
        <v/>
      </c>
      <c r="EM64" s="71" t="str">
        <f t="shared" si="556"/>
        <v/>
      </c>
      <c r="EN64" s="71" t="str">
        <f t="shared" si="557"/>
        <v/>
      </c>
      <c r="EO64" s="71" t="str">
        <f t="shared" si="558"/>
        <v/>
      </c>
      <c r="EP64" s="71" t="str">
        <f t="shared" si="559"/>
        <v/>
      </c>
      <c r="EQ64" s="71" t="str">
        <f t="shared" si="560"/>
        <v/>
      </c>
      <c r="ER64" s="71" t="str">
        <f t="shared" si="561"/>
        <v/>
      </c>
      <c r="ES64" s="71" t="str">
        <f t="shared" si="562"/>
        <v/>
      </c>
      <c r="ET64" s="71" t="str">
        <f t="shared" si="563"/>
        <v/>
      </c>
      <c r="EU64" s="71" t="str">
        <f t="shared" si="564"/>
        <v/>
      </c>
      <c r="EV64" s="71" t="str">
        <f t="shared" si="565"/>
        <v/>
      </c>
      <c r="EW64" s="71" t="str">
        <f t="shared" si="566"/>
        <v/>
      </c>
      <c r="EX64" s="71" t="str">
        <f t="shared" si="567"/>
        <v/>
      </c>
      <c r="EY64" s="71" t="str">
        <f t="shared" si="568"/>
        <v/>
      </c>
      <c r="EZ64" s="71" t="str">
        <f t="shared" si="569"/>
        <v/>
      </c>
      <c r="FA64" s="71" t="str">
        <f t="shared" si="570"/>
        <v/>
      </c>
      <c r="FB64" s="71" t="str">
        <f t="shared" si="571"/>
        <v/>
      </c>
      <c r="FC64" s="71" t="str">
        <f t="shared" si="572"/>
        <v/>
      </c>
      <c r="FD64" s="71" t="str">
        <f t="shared" si="573"/>
        <v/>
      </c>
      <c r="FE64" s="71" t="str">
        <f t="shared" si="574"/>
        <v/>
      </c>
      <c r="FF64" s="71" t="str">
        <f t="shared" si="575"/>
        <v/>
      </c>
      <c r="FG64" s="71" t="str">
        <f t="shared" si="576"/>
        <v/>
      </c>
      <c r="FH64" s="71" t="str">
        <f t="shared" si="577"/>
        <v/>
      </c>
      <c r="FI64" s="71" t="str">
        <f t="shared" si="578"/>
        <v/>
      </c>
      <c r="FJ64" s="71" t="str">
        <f t="shared" si="579"/>
        <v/>
      </c>
      <c r="FK64" s="71" t="str">
        <f t="shared" si="580"/>
        <v/>
      </c>
      <c r="FL64" s="71" t="str">
        <f t="shared" si="581"/>
        <v/>
      </c>
      <c r="FM64" s="71" t="str">
        <f t="shared" si="582"/>
        <v/>
      </c>
      <c r="FN64" s="71" t="str">
        <f t="shared" si="583"/>
        <v/>
      </c>
      <c r="FO64" s="71" t="str">
        <f t="shared" si="584"/>
        <v/>
      </c>
      <c r="FP64" s="71" t="str">
        <f t="shared" si="585"/>
        <v/>
      </c>
      <c r="FQ64" s="71" t="str">
        <f t="shared" si="586"/>
        <v/>
      </c>
      <c r="FR64" s="71" t="str">
        <f t="shared" si="587"/>
        <v/>
      </c>
      <c r="FS64" s="71" t="str">
        <f t="shared" si="588"/>
        <v/>
      </c>
    </row>
    <row r="65" spans="1:175" s="60" customFormat="1" ht="16.5">
      <c r="A65" s="72"/>
      <c r="B65" s="73" t="s">
        <v>325</v>
      </c>
      <c r="C65" s="72" t="s">
        <v>326</v>
      </c>
      <c r="D65" s="74"/>
      <c r="E65" s="75"/>
      <c r="F65" s="76">
        <v>800</v>
      </c>
      <c r="G65" s="77">
        <v>100</v>
      </c>
      <c r="H65" s="77"/>
      <c r="I65" s="77" t="str">
        <f t="shared" si="589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322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90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1">IF(V65="","","|n"&amp;DB$2&amp;"+"&amp;V65&amp;DB$1)</f>
        <v/>
      </c>
      <c r="DC65" s="71" t="str">
        <f t="shared" ref="DC65:DC66" si="592">IF(W65="","","|n"&amp;DC$2&amp;"+"&amp;W65&amp;DC$1)</f>
        <v/>
      </c>
      <c r="DD65" s="71" t="str">
        <f t="shared" ref="DD65:DD66" si="593">IF(X65="","","|n"&amp;DD$2&amp;"+"&amp;X65&amp;DD$1)</f>
        <v/>
      </c>
      <c r="DE65" s="71" t="str">
        <f t="shared" ref="DE65:DE66" si="594">IF(Y65="","","|n"&amp;DE$2&amp;"+"&amp;Y65&amp;DE$1)</f>
        <v/>
      </c>
      <c r="DF65" s="71" t="str">
        <f t="shared" ref="DF65:DF66" si="595">IF(Z65="","","|n"&amp;DF$2&amp;"+"&amp;Z65&amp;DF$1)</f>
        <v>|n生命值+60000</v>
      </c>
      <c r="DG65" s="71" t="str">
        <f t="shared" ref="DG65:DG66" si="596">IF(AA65="","","|n"&amp;DG$2&amp;"+"&amp;AA65&amp;DG$1)</f>
        <v/>
      </c>
      <c r="DH65" s="71" t="str">
        <f t="shared" ref="DH65:DH66" si="597">IF(AB65="","","|n"&amp;DH$2&amp;"+"&amp;AB65&amp;DH$1)</f>
        <v>|n生命回复+1500</v>
      </c>
      <c r="DI65" s="71" t="str">
        <f t="shared" ref="DI65:DI66" si="598">IF(AC65="","","|n"&amp;DI$2&amp;"+"&amp;AC65&amp;DI$1)</f>
        <v/>
      </c>
      <c r="DJ65" s="71" t="str">
        <f t="shared" ref="DJ65:DJ66" si="599">IF(AD65="","","|n"&amp;DJ$2&amp;"+"&amp;AD65&amp;DJ$1)</f>
        <v/>
      </c>
      <c r="DK65" s="71" t="str">
        <f t="shared" ref="DK65:DK66" si="600">IF(AE65="","","|n"&amp;DK$2&amp;"+"&amp;AE65&amp;DK$1)</f>
        <v/>
      </c>
      <c r="DL65" s="71" t="str">
        <f t="shared" ref="DL65:DL66" si="601">IF(AF65="","","|n"&amp;DL$2&amp;"+"&amp;AF65&amp;DL$1)</f>
        <v/>
      </c>
      <c r="DM65" s="71" t="str">
        <f t="shared" ref="DM65:DM66" si="602">IF(AG65="","","|n"&amp;DM$2&amp;"+"&amp;AG65&amp;DM$1)</f>
        <v/>
      </c>
      <c r="DN65" s="71" t="str">
        <f t="shared" ref="DN65:DN66" si="603">IF(AH65="","","|n"&amp;DN$2&amp;"+"&amp;AH65&amp;DN$1)</f>
        <v/>
      </c>
      <c r="DO65" s="71" t="str">
        <f t="shared" ref="DO65:DO66" si="604">IF(AI65="","","|n"&amp;DO$2&amp;"+"&amp;AI65&amp;DO$1)</f>
        <v/>
      </c>
      <c r="DP65" s="71" t="str">
        <f t="shared" ref="DP65:DP66" si="605">IF(AJ65="","","|n"&amp;DP$2&amp;"+"&amp;AJ65&amp;DP$1)</f>
        <v/>
      </c>
      <c r="DQ65" s="71" t="str">
        <f t="shared" ref="DQ65:DQ66" si="606">IF(AK65="","","|n"&amp;DQ$2&amp;"+"&amp;AK65&amp;DQ$1)</f>
        <v/>
      </c>
      <c r="DR65" s="71" t="str">
        <f t="shared" ref="DR65:DR66" si="607">IF(AL65="","","|n"&amp;DR$2&amp;"+"&amp;AL65&amp;DR$1)</f>
        <v/>
      </c>
      <c r="DS65" s="71" t="str">
        <f t="shared" ref="DS65:DS66" si="608">IF(AM65="","","|n"&amp;DS$2&amp;"+"&amp;AM65&amp;DS$1)</f>
        <v/>
      </c>
      <c r="DT65" s="71" t="str">
        <f t="shared" ref="DT65:DT66" si="609">IF(AN65="","","|n"&amp;DT$2&amp;"+"&amp;AN65&amp;DT$1)</f>
        <v/>
      </c>
      <c r="DU65" s="71" t="str">
        <f t="shared" ref="DU65:DU66" si="610">IF(AO65="","","|n"&amp;DU$2&amp;"+"&amp;AO65&amp;DU$1)</f>
        <v/>
      </c>
      <c r="DV65" s="71" t="str">
        <f t="shared" ref="DV65:DV66" si="611">IF(AP65="","","|n"&amp;DV$2&amp;"+"&amp;AP65&amp;DV$1)</f>
        <v/>
      </c>
      <c r="DW65" s="71" t="str">
        <f t="shared" ref="DW65:DW66" si="612">IF(AQ65="","","|n"&amp;DW$2&amp;"+"&amp;AQ65&amp;DW$1)</f>
        <v/>
      </c>
      <c r="DX65" s="71" t="str">
        <f t="shared" ref="DX65:DX66" si="613">IF(AR65="","","|n"&amp;DX$2&amp;"+"&amp;AR65&amp;DX$1)</f>
        <v/>
      </c>
      <c r="DY65" s="71" t="str">
        <f t="shared" ref="DY65:DY66" si="614">IF(AS65="","","|n"&amp;DY$2&amp;"+"&amp;AS65&amp;DY$1)</f>
        <v/>
      </c>
      <c r="DZ65" s="71" t="str">
        <f t="shared" ref="DZ65:DZ66" si="615">IF(AT65="","","|n"&amp;DZ$2&amp;"+"&amp;AT65&amp;DZ$1)</f>
        <v/>
      </c>
      <c r="EA65" s="71" t="str">
        <f t="shared" ref="EA65:EA66" si="616">IF(AU65="","","|n"&amp;EA$2&amp;"+"&amp;AU65&amp;EA$1)</f>
        <v/>
      </c>
      <c r="EB65" s="71" t="str">
        <f t="shared" ref="EB65:EB66" si="617">IF(AV65="","","|n"&amp;EB$2&amp;"+"&amp;AV65&amp;EB$1)</f>
        <v/>
      </c>
      <c r="EC65" s="71" t="str">
        <f t="shared" ref="EC65:EC66" si="618">IF(AW65="","","|n"&amp;EC$2&amp;"+"&amp;AW65&amp;EC$1)</f>
        <v/>
      </c>
      <c r="ED65" s="71" t="str">
        <f t="shared" ref="ED65:ED66" si="619">IF(AX65="","","|n"&amp;ED$2&amp;"+"&amp;AX65&amp;ED$1)</f>
        <v/>
      </c>
      <c r="EE65" s="71" t="str">
        <f t="shared" ref="EE65:EE66" si="620">IF(AY65="","","|n"&amp;EE$2&amp;"+"&amp;AY65&amp;EE$1)</f>
        <v/>
      </c>
      <c r="EF65" s="71" t="str">
        <f t="shared" ref="EF65:EF66" si="621">IF(AZ65="","","|n"&amp;EF$2&amp;"+"&amp;AZ65&amp;EF$1)</f>
        <v/>
      </c>
      <c r="EG65" s="71" t="str">
        <f t="shared" ref="EG65:EG66" si="622">IF(BA65="","","|n"&amp;EG$2&amp;"+"&amp;BA65&amp;EG$1)</f>
        <v/>
      </c>
      <c r="EH65" s="71" t="str">
        <f t="shared" ref="EH65:EH66" si="623">IF(BB65="","","|n"&amp;EH$2&amp;"+"&amp;BB65&amp;EH$1)</f>
        <v/>
      </c>
      <c r="EI65" s="71" t="str">
        <f t="shared" ref="EI65:EI66" si="624">IF(BC65="","","|n"&amp;EI$2&amp;"+"&amp;BC65&amp;EI$1)</f>
        <v/>
      </c>
      <c r="EJ65" s="71" t="str">
        <f t="shared" ref="EJ65:EJ66" si="625">IF(BD65="","","|n"&amp;EJ$2&amp;"+"&amp;BD65&amp;EJ$1)</f>
        <v/>
      </c>
      <c r="EK65" s="71" t="str">
        <f t="shared" ref="EK65:EK66" si="626">IF(BE65="","","|n"&amp;EK$2&amp;"+"&amp;BE65&amp;EK$1)</f>
        <v/>
      </c>
      <c r="EL65" s="71" t="str">
        <f t="shared" ref="EL65:EL66" si="627">IF(BF65="","","|n"&amp;EL$2&amp;"+"&amp;BF65&amp;EL$1)</f>
        <v/>
      </c>
      <c r="EM65" s="71" t="str">
        <f t="shared" ref="EM65:EM66" si="628">IF(BG65="","","|n"&amp;EM$2&amp;"+"&amp;BG65&amp;EM$1)</f>
        <v/>
      </c>
      <c r="EN65" s="71" t="str">
        <f t="shared" ref="EN65:EN66" si="629">IF(BH65="","","|n"&amp;EN$2&amp;"+"&amp;BH65&amp;EN$1)</f>
        <v/>
      </c>
      <c r="EO65" s="71" t="str">
        <f t="shared" ref="EO65:EO66" si="630">IF(BI65="","","|n"&amp;EO$2&amp;"+"&amp;BI65&amp;EO$1)</f>
        <v/>
      </c>
      <c r="EP65" s="71" t="str">
        <f t="shared" ref="EP65:EP66" si="631">IF(BJ65="","","|n"&amp;EP$2&amp;"+"&amp;BJ65&amp;EP$1)</f>
        <v/>
      </c>
      <c r="EQ65" s="71" t="str">
        <f t="shared" ref="EQ65:EQ66" si="632">IF(BK65="","","|n"&amp;EQ$2&amp;"+"&amp;BK65&amp;EQ$1)</f>
        <v/>
      </c>
      <c r="ER65" s="71" t="str">
        <f t="shared" ref="ER65:ER66" si="633">IF(BL65="","","|n"&amp;ER$2&amp;"+"&amp;BL65&amp;ER$1)</f>
        <v/>
      </c>
      <c r="ES65" s="71" t="str">
        <f t="shared" ref="ES65:ES66" si="634">IF(BM65="","","|n"&amp;ES$2&amp;"+"&amp;BM65&amp;ES$1)</f>
        <v/>
      </c>
      <c r="ET65" s="71" t="str">
        <f t="shared" ref="ET65:ET66" si="635">IF(BN65="","","|n"&amp;ET$2&amp;"+"&amp;BN65&amp;ET$1)</f>
        <v/>
      </c>
      <c r="EU65" s="71" t="str">
        <f t="shared" ref="EU65:EU66" si="636">IF(BO65="","","|n"&amp;EU$2&amp;"+"&amp;BO65&amp;EU$1)</f>
        <v/>
      </c>
      <c r="EV65" s="71" t="str">
        <f t="shared" ref="EV65:EV66" si="637">IF(BP65="","","|n"&amp;EV$2&amp;"+"&amp;BP65&amp;EV$1)</f>
        <v/>
      </c>
      <c r="EW65" s="71" t="str">
        <f t="shared" ref="EW65:EW66" si="638">IF(BQ65="","","|n"&amp;EW$2&amp;"+"&amp;BQ65&amp;EW$1)</f>
        <v/>
      </c>
      <c r="EX65" s="71" t="str">
        <f t="shared" ref="EX65:EX66" si="639">IF(BR65="","","|n"&amp;EX$2&amp;"+"&amp;BR65&amp;EX$1)</f>
        <v/>
      </c>
      <c r="EY65" s="71" t="str">
        <f t="shared" ref="EY65:EY66" si="640">IF(BS65="","","|n"&amp;EY$2&amp;"+"&amp;BS65&amp;EY$1)</f>
        <v/>
      </c>
      <c r="EZ65" s="71" t="str">
        <f t="shared" ref="EZ65:EZ66" si="641">IF(BT65="","","|n"&amp;EZ$2&amp;"+"&amp;BT65&amp;EZ$1)</f>
        <v/>
      </c>
      <c r="FA65" s="71" t="str">
        <f t="shared" ref="FA65:FA66" si="642">IF(BU65="","","|n"&amp;FA$2&amp;"+"&amp;BU65&amp;FA$1)</f>
        <v/>
      </c>
      <c r="FB65" s="71" t="str">
        <f t="shared" ref="FB65:FB66" si="643">IF(BV65="","","|n"&amp;FB$2&amp;"+"&amp;BV65&amp;FB$1)</f>
        <v/>
      </c>
      <c r="FC65" s="71" t="str">
        <f t="shared" ref="FC65:FC66" si="644">IF(BW65="","","|n"&amp;FC$2&amp;"+"&amp;BW65&amp;FC$1)</f>
        <v/>
      </c>
      <c r="FD65" s="71" t="str">
        <f t="shared" ref="FD65:FD66" si="645">IF(BX65="","","|n"&amp;FD$2&amp;"+"&amp;BX65&amp;FD$1)</f>
        <v/>
      </c>
      <c r="FE65" s="71" t="str">
        <f t="shared" ref="FE65:FE66" si="646">IF(BY65="","","|n"&amp;FE$2&amp;"+"&amp;BY65&amp;FE$1)</f>
        <v/>
      </c>
      <c r="FF65" s="71" t="str">
        <f t="shared" ref="FF65:FF66" si="647">IF(BZ65="","","|n"&amp;FF$2&amp;"+"&amp;BZ65&amp;FF$1)</f>
        <v/>
      </c>
      <c r="FG65" s="71" t="str">
        <f t="shared" ref="FG65:FG66" si="648">IF(CA65="","","|n"&amp;FG$2&amp;"+"&amp;CA65&amp;FG$1)</f>
        <v/>
      </c>
      <c r="FH65" s="71" t="str">
        <f t="shared" ref="FH65:FH66" si="649">IF(CB65="","","|n"&amp;FH$2&amp;"+"&amp;CB65&amp;FH$1)</f>
        <v/>
      </c>
      <c r="FI65" s="71" t="str">
        <f t="shared" ref="FI65:FI66" si="650">IF(CC65="","","|n"&amp;FI$2&amp;"+"&amp;CC65&amp;FI$1)</f>
        <v/>
      </c>
      <c r="FJ65" s="71" t="str">
        <f t="shared" ref="FJ65:FJ66" si="651">IF(CD65="","","|n"&amp;FJ$2&amp;"+"&amp;CD65&amp;FJ$1)</f>
        <v/>
      </c>
      <c r="FK65" s="71" t="str">
        <f t="shared" ref="FK65:FK66" si="652">IF(CE65="","","|n"&amp;FK$2&amp;"+"&amp;CE65&amp;FK$1)</f>
        <v/>
      </c>
      <c r="FL65" s="71" t="str">
        <f t="shared" ref="FL65:FL66" si="653">IF(CF65="","","|n"&amp;FL$2&amp;"+"&amp;CF65&amp;FL$1)</f>
        <v/>
      </c>
      <c r="FM65" s="71" t="str">
        <f t="shared" ref="FM65:FM66" si="654">IF(CG65="","","|n"&amp;FM$2&amp;"+"&amp;CG65&amp;FM$1)</f>
        <v/>
      </c>
      <c r="FN65" s="71" t="str">
        <f t="shared" ref="FN65:FN66" si="655">IF(CH65="","","|n"&amp;FN$2&amp;"+"&amp;CH65&amp;FN$1)</f>
        <v/>
      </c>
      <c r="FO65" s="71" t="str">
        <f t="shared" ref="FO65:FO66" si="656">IF(CI65="","","|n"&amp;FO$2&amp;"+"&amp;CI65&amp;FO$1)</f>
        <v/>
      </c>
      <c r="FP65" s="71" t="str">
        <f t="shared" ref="FP65:FP66" si="657">IF(CJ65="","","|n"&amp;FP$2&amp;"+"&amp;CJ65&amp;FP$1)</f>
        <v/>
      </c>
      <c r="FQ65" s="71" t="str">
        <f t="shared" ref="FQ65:FQ66" si="658">IF(CK65="","","|n"&amp;FQ$2&amp;"+"&amp;CK65&amp;FQ$1)</f>
        <v/>
      </c>
      <c r="FR65" s="71" t="str">
        <f t="shared" ref="FR65:FR66" si="659">IF(CL65="","","|n"&amp;FR$2&amp;"+"&amp;CL65&amp;FR$1)</f>
        <v/>
      </c>
      <c r="FS65" s="71" t="str">
        <f t="shared" ref="FS65:FS66" si="660">IF(CM65="","","|n"&amp;FS$2&amp;"+"&amp;CM65&amp;FS$1)</f>
        <v/>
      </c>
    </row>
    <row r="66" spans="1:175" s="60" customFormat="1" ht="16.5">
      <c r="A66" s="72"/>
      <c r="B66" s="73" t="s">
        <v>327</v>
      </c>
      <c r="C66" s="72" t="s">
        <v>328</v>
      </c>
      <c r="D66" s="74"/>
      <c r="E66" s="75"/>
      <c r="F66" s="76">
        <v>800</v>
      </c>
      <c r="G66" s="77">
        <v>100</v>
      </c>
      <c r="H66" s="77"/>
      <c r="I66" s="77" t="str">
        <f t="shared" si="589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322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90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1"/>
        <v/>
      </c>
      <c r="DC66" s="71" t="str">
        <f t="shared" si="592"/>
        <v/>
      </c>
      <c r="DD66" s="71" t="str">
        <f t="shared" si="593"/>
        <v/>
      </c>
      <c r="DE66" s="71" t="str">
        <f t="shared" si="594"/>
        <v/>
      </c>
      <c r="DF66" s="71" t="str">
        <f t="shared" si="595"/>
        <v>|n生命值+80000</v>
      </c>
      <c r="DG66" s="71" t="str">
        <f t="shared" si="596"/>
        <v/>
      </c>
      <c r="DH66" s="71" t="str">
        <f t="shared" si="597"/>
        <v>|n生命回复+2000</v>
      </c>
      <c r="DI66" s="71" t="str">
        <f t="shared" si="598"/>
        <v/>
      </c>
      <c r="DJ66" s="71" t="str">
        <f t="shared" si="599"/>
        <v/>
      </c>
      <c r="DK66" s="71" t="str">
        <f t="shared" si="600"/>
        <v/>
      </c>
      <c r="DL66" s="71" t="str">
        <f t="shared" si="601"/>
        <v/>
      </c>
      <c r="DM66" s="71" t="str">
        <f t="shared" si="602"/>
        <v/>
      </c>
      <c r="DN66" s="71" t="str">
        <f t="shared" si="603"/>
        <v/>
      </c>
      <c r="DO66" s="71" t="str">
        <f t="shared" si="604"/>
        <v/>
      </c>
      <c r="DP66" s="71" t="str">
        <f t="shared" si="605"/>
        <v/>
      </c>
      <c r="DQ66" s="71" t="str">
        <f t="shared" si="606"/>
        <v/>
      </c>
      <c r="DR66" s="71" t="str">
        <f t="shared" si="607"/>
        <v/>
      </c>
      <c r="DS66" s="71" t="str">
        <f t="shared" si="608"/>
        <v/>
      </c>
      <c r="DT66" s="71" t="str">
        <f t="shared" si="609"/>
        <v/>
      </c>
      <c r="DU66" s="71" t="str">
        <f t="shared" si="610"/>
        <v/>
      </c>
      <c r="DV66" s="71" t="str">
        <f t="shared" si="611"/>
        <v/>
      </c>
      <c r="DW66" s="71" t="str">
        <f t="shared" si="612"/>
        <v/>
      </c>
      <c r="DX66" s="71" t="str">
        <f t="shared" si="613"/>
        <v/>
      </c>
      <c r="DY66" s="71" t="str">
        <f t="shared" si="614"/>
        <v/>
      </c>
      <c r="DZ66" s="71" t="str">
        <f t="shared" si="615"/>
        <v/>
      </c>
      <c r="EA66" s="71" t="str">
        <f t="shared" si="616"/>
        <v/>
      </c>
      <c r="EB66" s="71" t="str">
        <f t="shared" si="617"/>
        <v/>
      </c>
      <c r="EC66" s="71" t="str">
        <f t="shared" si="618"/>
        <v/>
      </c>
      <c r="ED66" s="71" t="str">
        <f t="shared" si="619"/>
        <v/>
      </c>
      <c r="EE66" s="71" t="str">
        <f t="shared" si="620"/>
        <v/>
      </c>
      <c r="EF66" s="71" t="str">
        <f t="shared" si="621"/>
        <v/>
      </c>
      <c r="EG66" s="71" t="str">
        <f t="shared" si="622"/>
        <v/>
      </c>
      <c r="EH66" s="71" t="str">
        <f t="shared" si="623"/>
        <v/>
      </c>
      <c r="EI66" s="71" t="str">
        <f t="shared" si="624"/>
        <v/>
      </c>
      <c r="EJ66" s="71" t="str">
        <f t="shared" si="625"/>
        <v/>
      </c>
      <c r="EK66" s="71" t="str">
        <f t="shared" si="626"/>
        <v/>
      </c>
      <c r="EL66" s="71" t="str">
        <f t="shared" si="627"/>
        <v/>
      </c>
      <c r="EM66" s="71" t="str">
        <f t="shared" si="628"/>
        <v/>
      </c>
      <c r="EN66" s="71" t="str">
        <f t="shared" si="629"/>
        <v/>
      </c>
      <c r="EO66" s="71" t="str">
        <f t="shared" si="630"/>
        <v/>
      </c>
      <c r="EP66" s="71" t="str">
        <f t="shared" si="631"/>
        <v/>
      </c>
      <c r="EQ66" s="71" t="str">
        <f t="shared" si="632"/>
        <v/>
      </c>
      <c r="ER66" s="71" t="str">
        <f t="shared" si="633"/>
        <v/>
      </c>
      <c r="ES66" s="71" t="str">
        <f t="shared" si="634"/>
        <v/>
      </c>
      <c r="ET66" s="71" t="str">
        <f t="shared" si="635"/>
        <v/>
      </c>
      <c r="EU66" s="71" t="str">
        <f t="shared" si="636"/>
        <v/>
      </c>
      <c r="EV66" s="71" t="str">
        <f t="shared" si="637"/>
        <v/>
      </c>
      <c r="EW66" s="71" t="str">
        <f t="shared" si="638"/>
        <v/>
      </c>
      <c r="EX66" s="71" t="str">
        <f t="shared" si="639"/>
        <v/>
      </c>
      <c r="EY66" s="71" t="str">
        <f t="shared" si="640"/>
        <v/>
      </c>
      <c r="EZ66" s="71" t="str">
        <f t="shared" si="641"/>
        <v/>
      </c>
      <c r="FA66" s="71" t="str">
        <f t="shared" si="642"/>
        <v/>
      </c>
      <c r="FB66" s="71" t="str">
        <f t="shared" si="643"/>
        <v/>
      </c>
      <c r="FC66" s="71" t="str">
        <f t="shared" si="644"/>
        <v/>
      </c>
      <c r="FD66" s="71" t="str">
        <f t="shared" si="645"/>
        <v/>
      </c>
      <c r="FE66" s="71" t="str">
        <f t="shared" si="646"/>
        <v/>
      </c>
      <c r="FF66" s="71" t="str">
        <f t="shared" si="647"/>
        <v/>
      </c>
      <c r="FG66" s="71" t="str">
        <f t="shared" si="648"/>
        <v/>
      </c>
      <c r="FH66" s="71" t="str">
        <f t="shared" si="649"/>
        <v/>
      </c>
      <c r="FI66" s="71" t="str">
        <f t="shared" si="650"/>
        <v/>
      </c>
      <c r="FJ66" s="71" t="str">
        <f t="shared" si="651"/>
        <v/>
      </c>
      <c r="FK66" s="71" t="str">
        <f t="shared" si="652"/>
        <v/>
      </c>
      <c r="FL66" s="71" t="str">
        <f t="shared" si="653"/>
        <v/>
      </c>
      <c r="FM66" s="71" t="str">
        <f t="shared" si="654"/>
        <v/>
      </c>
      <c r="FN66" s="71" t="str">
        <f t="shared" si="655"/>
        <v/>
      </c>
      <c r="FO66" s="71" t="str">
        <f t="shared" si="656"/>
        <v/>
      </c>
      <c r="FP66" s="71" t="str">
        <f t="shared" si="657"/>
        <v/>
      </c>
      <c r="FQ66" s="71" t="str">
        <f t="shared" si="658"/>
        <v/>
      </c>
      <c r="FR66" s="71" t="str">
        <f t="shared" si="659"/>
        <v/>
      </c>
      <c r="FS66" s="71" t="str">
        <f t="shared" si="660"/>
        <v/>
      </c>
    </row>
    <row r="67" spans="1:175" s="60" customFormat="1" ht="16.5">
      <c r="A67" s="72"/>
      <c r="B67" s="73" t="s">
        <v>329</v>
      </c>
      <c r="C67" s="72" t="s">
        <v>330</v>
      </c>
      <c r="D67" s="74"/>
      <c r="E67" s="75"/>
      <c r="F67" s="76">
        <v>2500</v>
      </c>
      <c r="G67" s="77">
        <v>100</v>
      </c>
      <c r="H67" s="78" t="s">
        <v>331</v>
      </c>
      <c r="I67" s="77" t="str">
        <f t="shared" si="589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322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90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1">IF(V67="","","|n"&amp;DB$2&amp;"+"&amp;V67&amp;DB$1)</f>
        <v/>
      </c>
      <c r="DC67" s="71" t="str">
        <f t="shared" ref="DC67" si="662">IF(W67="","","|n"&amp;DC$2&amp;"+"&amp;W67&amp;DC$1)</f>
        <v/>
      </c>
      <c r="DD67" s="71" t="str">
        <f t="shared" ref="DD67" si="663">IF(X67="","","|n"&amp;DD$2&amp;"+"&amp;X67&amp;DD$1)</f>
        <v/>
      </c>
      <c r="DE67" s="71" t="str">
        <f t="shared" ref="DE67" si="664">IF(Y67="","","|n"&amp;DE$2&amp;"+"&amp;Y67&amp;DE$1)</f>
        <v/>
      </c>
      <c r="DF67" s="71" t="str">
        <f t="shared" ref="DF67" si="665">IF(Z67="","","|n"&amp;DF$2&amp;"+"&amp;Z67&amp;DF$1)</f>
        <v>|n生命值+100000</v>
      </c>
      <c r="DG67" s="71" t="str">
        <f t="shared" ref="DG67" si="666">IF(AA67="","","|n"&amp;DG$2&amp;"+"&amp;AA67&amp;DG$1)</f>
        <v/>
      </c>
      <c r="DH67" s="71" t="str">
        <f t="shared" ref="DH67" si="667">IF(AB67="","","|n"&amp;DH$2&amp;"+"&amp;AB67&amp;DH$1)</f>
        <v>|n生命回复+2500</v>
      </c>
      <c r="DI67" s="71" t="str">
        <f t="shared" ref="DI67" si="668">IF(AC67="","","|n"&amp;DI$2&amp;"+"&amp;AC67&amp;DI$1)</f>
        <v/>
      </c>
      <c r="DJ67" s="71" t="str">
        <f t="shared" ref="DJ67" si="669">IF(AD67="","","|n"&amp;DJ$2&amp;"+"&amp;AD67&amp;DJ$1)</f>
        <v/>
      </c>
      <c r="DK67" s="71" t="str">
        <f t="shared" ref="DK67" si="670">IF(AE67="","","|n"&amp;DK$2&amp;"+"&amp;AE67&amp;DK$1)</f>
        <v/>
      </c>
      <c r="DL67" s="71" t="str">
        <f t="shared" ref="DL67" si="671">IF(AF67="","","|n"&amp;DL$2&amp;"+"&amp;AF67&amp;DL$1)</f>
        <v/>
      </c>
      <c r="DM67" s="71" t="str">
        <f t="shared" ref="DM67" si="672">IF(AG67="","","|n"&amp;DM$2&amp;"+"&amp;AG67&amp;DM$1)</f>
        <v/>
      </c>
      <c r="DN67" s="71" t="str">
        <f t="shared" ref="DN67" si="673">IF(AH67="","","|n"&amp;DN$2&amp;"+"&amp;AH67&amp;DN$1)</f>
        <v/>
      </c>
      <c r="DO67" s="71" t="str">
        <f t="shared" ref="DO67" si="674">IF(AI67="","","|n"&amp;DO$2&amp;"+"&amp;AI67&amp;DO$1)</f>
        <v/>
      </c>
      <c r="DP67" s="71" t="str">
        <f t="shared" ref="DP67" si="675">IF(AJ67="","","|n"&amp;DP$2&amp;"+"&amp;AJ67&amp;DP$1)</f>
        <v/>
      </c>
      <c r="DQ67" s="71" t="str">
        <f t="shared" ref="DQ67" si="676">IF(AK67="","","|n"&amp;DQ$2&amp;"+"&amp;AK67&amp;DQ$1)</f>
        <v/>
      </c>
      <c r="DR67" s="71" t="str">
        <f t="shared" ref="DR67" si="677">IF(AL67="","","|n"&amp;DR$2&amp;"+"&amp;AL67&amp;DR$1)</f>
        <v/>
      </c>
      <c r="DS67" s="71" t="str">
        <f t="shared" ref="DS67" si="678">IF(AM67="","","|n"&amp;DS$2&amp;"+"&amp;AM67&amp;DS$1)</f>
        <v/>
      </c>
      <c r="DT67" s="71" t="str">
        <f t="shared" ref="DT67" si="679">IF(AN67="","","|n"&amp;DT$2&amp;"+"&amp;AN67&amp;DT$1)</f>
        <v/>
      </c>
      <c r="DU67" s="71" t="str">
        <f t="shared" ref="DU67" si="680">IF(AO67="","","|n"&amp;DU$2&amp;"+"&amp;AO67&amp;DU$1)</f>
        <v/>
      </c>
      <c r="DV67" s="71" t="str">
        <f t="shared" ref="DV67" si="681">IF(AP67="","","|n"&amp;DV$2&amp;"+"&amp;AP67&amp;DV$1)</f>
        <v/>
      </c>
      <c r="DW67" s="71" t="str">
        <f t="shared" ref="DW67" si="682">IF(AQ67="","","|n"&amp;DW$2&amp;"+"&amp;AQ67&amp;DW$1)</f>
        <v/>
      </c>
      <c r="DX67" s="71" t="str">
        <f t="shared" ref="DX67" si="683">IF(AR67="","","|n"&amp;DX$2&amp;"+"&amp;AR67&amp;DX$1)</f>
        <v/>
      </c>
      <c r="DY67" s="71" t="str">
        <f t="shared" ref="DY67" si="684">IF(AS67="","","|n"&amp;DY$2&amp;"+"&amp;AS67&amp;DY$1)</f>
        <v/>
      </c>
      <c r="DZ67" s="71" t="str">
        <f t="shared" ref="DZ67" si="685">IF(AT67="","","|n"&amp;DZ$2&amp;"+"&amp;AT67&amp;DZ$1)</f>
        <v/>
      </c>
      <c r="EA67" s="71" t="str">
        <f t="shared" ref="EA67" si="686">IF(AU67="","","|n"&amp;EA$2&amp;"+"&amp;AU67&amp;EA$1)</f>
        <v/>
      </c>
      <c r="EB67" s="71" t="str">
        <f t="shared" ref="EB67" si="687">IF(AV67="","","|n"&amp;EB$2&amp;"+"&amp;AV67&amp;EB$1)</f>
        <v/>
      </c>
      <c r="EC67" s="71" t="str">
        <f t="shared" ref="EC67" si="688">IF(AW67="","","|n"&amp;EC$2&amp;"+"&amp;AW67&amp;EC$1)</f>
        <v/>
      </c>
      <c r="ED67" s="71" t="str">
        <f t="shared" ref="ED67" si="689">IF(AX67="","","|n"&amp;ED$2&amp;"+"&amp;AX67&amp;ED$1)</f>
        <v/>
      </c>
      <c r="EE67" s="71" t="str">
        <f t="shared" ref="EE67" si="690">IF(AY67="","","|n"&amp;EE$2&amp;"+"&amp;AY67&amp;EE$1)</f>
        <v/>
      </c>
      <c r="EF67" s="71" t="str">
        <f t="shared" ref="EF67" si="691">IF(AZ67="","","|n"&amp;EF$2&amp;"+"&amp;AZ67&amp;EF$1)</f>
        <v/>
      </c>
      <c r="EG67" s="71" t="str">
        <f t="shared" ref="EG67" si="692">IF(BA67="","","|n"&amp;EG$2&amp;"+"&amp;BA67&amp;EG$1)</f>
        <v/>
      </c>
      <c r="EH67" s="71" t="str">
        <f t="shared" ref="EH67" si="693">IF(BB67="","","|n"&amp;EH$2&amp;"+"&amp;BB67&amp;EH$1)</f>
        <v/>
      </c>
      <c r="EI67" s="71" t="str">
        <f t="shared" ref="EI67" si="694">IF(BC67="","","|n"&amp;EI$2&amp;"+"&amp;BC67&amp;EI$1)</f>
        <v/>
      </c>
      <c r="EJ67" s="71" t="str">
        <f t="shared" ref="EJ67" si="695">IF(BD67="","","|n"&amp;EJ$2&amp;"+"&amp;BD67&amp;EJ$1)</f>
        <v/>
      </c>
      <c r="EK67" s="71" t="str">
        <f t="shared" ref="EK67" si="696">IF(BE67="","","|n"&amp;EK$2&amp;"+"&amp;BE67&amp;EK$1)</f>
        <v/>
      </c>
      <c r="EL67" s="71" t="str">
        <f t="shared" ref="EL67" si="697">IF(BF67="","","|n"&amp;EL$2&amp;"+"&amp;BF67&amp;EL$1)</f>
        <v/>
      </c>
      <c r="EM67" s="71" t="str">
        <f t="shared" ref="EM67" si="698">IF(BG67="","","|n"&amp;EM$2&amp;"+"&amp;BG67&amp;EM$1)</f>
        <v/>
      </c>
      <c r="EN67" s="71" t="str">
        <f t="shared" ref="EN67" si="699">IF(BH67="","","|n"&amp;EN$2&amp;"+"&amp;BH67&amp;EN$1)</f>
        <v/>
      </c>
      <c r="EO67" s="71" t="str">
        <f t="shared" ref="EO67" si="700">IF(BI67="","","|n"&amp;EO$2&amp;"+"&amp;BI67&amp;EO$1)</f>
        <v/>
      </c>
      <c r="EP67" s="71" t="str">
        <f t="shared" ref="EP67" si="701">IF(BJ67="","","|n"&amp;EP$2&amp;"+"&amp;BJ67&amp;EP$1)</f>
        <v/>
      </c>
      <c r="EQ67" s="71" t="str">
        <f t="shared" ref="EQ67" si="702">IF(BK67="","","|n"&amp;EQ$2&amp;"+"&amp;BK67&amp;EQ$1)</f>
        <v/>
      </c>
      <c r="ER67" s="71" t="str">
        <f t="shared" ref="ER67" si="703">IF(BL67="","","|n"&amp;ER$2&amp;"+"&amp;BL67&amp;ER$1)</f>
        <v/>
      </c>
      <c r="ES67" s="71" t="str">
        <f t="shared" ref="ES67" si="704">IF(BM67="","","|n"&amp;ES$2&amp;"+"&amp;BM67&amp;ES$1)</f>
        <v/>
      </c>
      <c r="ET67" s="71" t="str">
        <f t="shared" ref="ET67" si="705">IF(BN67="","","|n"&amp;ET$2&amp;"+"&amp;BN67&amp;ET$1)</f>
        <v/>
      </c>
      <c r="EU67" s="71" t="str">
        <f t="shared" ref="EU67" si="706">IF(BO67="","","|n"&amp;EU$2&amp;"+"&amp;BO67&amp;EU$1)</f>
        <v/>
      </c>
      <c r="EV67" s="71" t="str">
        <f t="shared" ref="EV67" si="707">IF(BP67="","","|n"&amp;EV$2&amp;"+"&amp;BP67&amp;EV$1)</f>
        <v/>
      </c>
      <c r="EW67" s="71" t="str">
        <f t="shared" ref="EW67" si="708">IF(BQ67="","","|n"&amp;EW$2&amp;"+"&amp;BQ67&amp;EW$1)</f>
        <v/>
      </c>
      <c r="EX67" s="71" t="str">
        <f t="shared" ref="EX67" si="709">IF(BR67="","","|n"&amp;EX$2&amp;"+"&amp;BR67&amp;EX$1)</f>
        <v/>
      </c>
      <c r="EY67" s="71" t="str">
        <f t="shared" ref="EY67" si="710">IF(BS67="","","|n"&amp;EY$2&amp;"+"&amp;BS67&amp;EY$1)</f>
        <v/>
      </c>
      <c r="EZ67" s="71" t="str">
        <f t="shared" ref="EZ67" si="711">IF(BT67="","","|n"&amp;EZ$2&amp;"+"&amp;BT67&amp;EZ$1)</f>
        <v/>
      </c>
      <c r="FA67" s="71" t="str">
        <f t="shared" ref="FA67" si="712">IF(BU67="","","|n"&amp;FA$2&amp;"+"&amp;BU67&amp;FA$1)</f>
        <v/>
      </c>
      <c r="FB67" s="71" t="str">
        <f t="shared" ref="FB67" si="713">IF(BV67="","","|n"&amp;FB$2&amp;"+"&amp;BV67&amp;FB$1)</f>
        <v/>
      </c>
      <c r="FC67" s="71" t="str">
        <f t="shared" ref="FC67" si="714">IF(BW67="","","|n"&amp;FC$2&amp;"+"&amp;BW67&amp;FC$1)</f>
        <v/>
      </c>
      <c r="FD67" s="71" t="str">
        <f t="shared" ref="FD67" si="715">IF(BX67="","","|n"&amp;FD$2&amp;"+"&amp;BX67&amp;FD$1)</f>
        <v/>
      </c>
      <c r="FE67" s="71" t="str">
        <f t="shared" ref="FE67" si="716">IF(BY67="","","|n"&amp;FE$2&amp;"+"&amp;BY67&amp;FE$1)</f>
        <v/>
      </c>
      <c r="FF67" s="71" t="str">
        <f t="shared" ref="FF67" si="717">IF(BZ67="","","|n"&amp;FF$2&amp;"+"&amp;BZ67&amp;FF$1)</f>
        <v/>
      </c>
      <c r="FG67" s="71" t="str">
        <f t="shared" ref="FG67" si="718">IF(CA67="","","|n"&amp;FG$2&amp;"+"&amp;CA67&amp;FG$1)</f>
        <v/>
      </c>
      <c r="FH67" s="71" t="str">
        <f t="shared" ref="FH67" si="719">IF(CB67="","","|n"&amp;FH$2&amp;"+"&amp;CB67&amp;FH$1)</f>
        <v/>
      </c>
      <c r="FI67" s="71" t="str">
        <f t="shared" ref="FI67" si="720">IF(CC67="","","|n"&amp;FI$2&amp;"+"&amp;CC67&amp;FI$1)</f>
        <v/>
      </c>
      <c r="FJ67" s="71" t="str">
        <f t="shared" ref="FJ67" si="721">IF(CD67="","","|n"&amp;FJ$2&amp;"+"&amp;CD67&amp;FJ$1)</f>
        <v/>
      </c>
      <c r="FK67" s="71" t="str">
        <f t="shared" ref="FK67" si="722">IF(CE67="","","|n"&amp;FK$2&amp;"+"&amp;CE67&amp;FK$1)</f>
        <v/>
      </c>
      <c r="FL67" s="71" t="str">
        <f t="shared" ref="FL67" si="723">IF(CF67="","","|n"&amp;FL$2&amp;"+"&amp;CF67&amp;FL$1)</f>
        <v/>
      </c>
      <c r="FM67" s="71" t="str">
        <f t="shared" ref="FM67" si="724">IF(CG67="","","|n"&amp;FM$2&amp;"+"&amp;CG67&amp;FM$1)</f>
        <v/>
      </c>
      <c r="FN67" s="71" t="str">
        <f t="shared" ref="FN67" si="725">IF(CH67="","","|n"&amp;FN$2&amp;"+"&amp;CH67&amp;FN$1)</f>
        <v/>
      </c>
      <c r="FO67" s="71" t="str">
        <f t="shared" ref="FO67" si="726">IF(CI67="","","|n"&amp;FO$2&amp;"+"&amp;CI67&amp;FO$1)</f>
        <v/>
      </c>
      <c r="FP67" s="71" t="str">
        <f t="shared" ref="FP67" si="727">IF(CJ67="","","|n"&amp;FP$2&amp;"+"&amp;CJ67&amp;FP$1)</f>
        <v/>
      </c>
      <c r="FQ67" s="71" t="str">
        <f t="shared" ref="FQ67" si="728">IF(CK67="","","|n"&amp;FQ$2&amp;"+"&amp;CK67&amp;FQ$1)</f>
        <v/>
      </c>
      <c r="FR67" s="71" t="str">
        <f t="shared" ref="FR67" si="729">IF(CL67="","","|n"&amp;FR$2&amp;"+"&amp;CL67&amp;FR$1)</f>
        <v/>
      </c>
      <c r="FS67" s="71" t="str">
        <f t="shared" ref="FS67" si="730">IF(CM67="","","|n"&amp;FS$2&amp;"+"&amp;CM67&amp;FS$1)</f>
        <v/>
      </c>
    </row>
    <row r="68" spans="1:175" s="60" customFormat="1" ht="16.5">
      <c r="A68" s="72"/>
      <c r="B68" s="73" t="s">
        <v>332</v>
      </c>
      <c r="C68" s="72" t="s">
        <v>333</v>
      </c>
      <c r="D68" s="74"/>
      <c r="E68" s="75"/>
      <c r="F68" s="76">
        <v>2500</v>
      </c>
      <c r="G68" s="77">
        <v>85</v>
      </c>
      <c r="H68" s="77"/>
      <c r="I68" s="77" t="str">
        <f t="shared" si="589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334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90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1">IF(V68="","","|n"&amp;DB$2&amp;"+"&amp;V68&amp;DB$1)</f>
        <v/>
      </c>
      <c r="DC68" s="71" t="str">
        <f t="shared" ref="DC68:DC72" si="732">IF(W68="","","|n"&amp;DC$2&amp;"+"&amp;W68&amp;DC$1)</f>
        <v/>
      </c>
      <c r="DD68" s="71" t="str">
        <f t="shared" ref="DD68:DD72" si="733">IF(X68="","","|n"&amp;DD$2&amp;"+"&amp;X68&amp;DD$1)</f>
        <v>|n护甲+50</v>
      </c>
      <c r="DE68" s="71" t="str">
        <f t="shared" ref="DE68:DE72" si="734">IF(Y68="","","|n"&amp;DE$2&amp;"+"&amp;Y68&amp;DE$1)</f>
        <v/>
      </c>
      <c r="DF68" s="71" t="str">
        <f t="shared" ref="DF68:DF72" si="735">IF(Z68="","","|n"&amp;DF$2&amp;"+"&amp;Z68&amp;DF$1)</f>
        <v>|n生命值+160000</v>
      </c>
      <c r="DG68" s="71" t="str">
        <f t="shared" ref="DG68:DG72" si="736">IF(AA68="","","|n"&amp;DG$2&amp;"+"&amp;AA68&amp;DG$1)</f>
        <v/>
      </c>
      <c r="DH68" s="71" t="str">
        <f t="shared" ref="DH68:DH72" si="737">IF(AB68="","","|n"&amp;DH$2&amp;"+"&amp;AB68&amp;DH$1)</f>
        <v>|n生命回复+4000</v>
      </c>
      <c r="DI68" s="71" t="str">
        <f t="shared" ref="DI68:DI72" si="738">IF(AC68="","","|n"&amp;DI$2&amp;"+"&amp;AC68&amp;DI$1)</f>
        <v/>
      </c>
      <c r="DJ68" s="71" t="str">
        <f t="shared" ref="DJ68:DJ72" si="739">IF(AD68="","","|n"&amp;DJ$2&amp;"+"&amp;AD68&amp;DJ$1)</f>
        <v/>
      </c>
      <c r="DK68" s="71" t="str">
        <f t="shared" ref="DK68:DK72" si="740">IF(AE68="","","|n"&amp;DK$2&amp;"+"&amp;AE68&amp;DK$1)</f>
        <v/>
      </c>
      <c r="DL68" s="71" t="str">
        <f t="shared" ref="DL68:DL72" si="741">IF(AF68="","","|n"&amp;DL$2&amp;"+"&amp;AF68&amp;DL$1)</f>
        <v/>
      </c>
      <c r="DM68" s="71" t="str">
        <f t="shared" ref="DM68:DM72" si="742">IF(AG68="","","|n"&amp;DM$2&amp;"+"&amp;AG68&amp;DM$1)</f>
        <v/>
      </c>
      <c r="DN68" s="71" t="str">
        <f t="shared" ref="DN68:DN72" si="743">IF(AH68="","","|n"&amp;DN$2&amp;"+"&amp;AH68&amp;DN$1)</f>
        <v/>
      </c>
      <c r="DO68" s="71" t="str">
        <f t="shared" ref="DO68:DO72" si="744">IF(AI68="","","|n"&amp;DO$2&amp;"+"&amp;AI68&amp;DO$1)</f>
        <v/>
      </c>
      <c r="DP68" s="71" t="str">
        <f t="shared" ref="DP68:DP72" si="745">IF(AJ68="","","|n"&amp;DP$2&amp;"+"&amp;AJ68&amp;DP$1)</f>
        <v/>
      </c>
      <c r="DQ68" s="71" t="str">
        <f t="shared" ref="DQ68:DQ72" si="746">IF(AK68="","","|n"&amp;DQ$2&amp;"+"&amp;AK68&amp;DQ$1)</f>
        <v/>
      </c>
      <c r="DR68" s="71" t="str">
        <f t="shared" ref="DR68:DR72" si="747">IF(AL68="","","|n"&amp;DR$2&amp;"+"&amp;AL68&amp;DR$1)</f>
        <v/>
      </c>
      <c r="DS68" s="71" t="str">
        <f t="shared" ref="DS68:DS72" si="748">IF(AM68="","","|n"&amp;DS$2&amp;"+"&amp;AM68&amp;DS$1)</f>
        <v/>
      </c>
      <c r="DT68" s="71" t="str">
        <f t="shared" ref="DT68:DT72" si="749">IF(AN68="","","|n"&amp;DT$2&amp;"+"&amp;AN68&amp;DT$1)</f>
        <v/>
      </c>
      <c r="DU68" s="71" t="str">
        <f t="shared" ref="DU68:DU72" si="750">IF(AO68="","","|n"&amp;DU$2&amp;"+"&amp;AO68&amp;DU$1)</f>
        <v/>
      </c>
      <c r="DV68" s="71" t="str">
        <f t="shared" ref="DV68:DV72" si="751">IF(AP68="","","|n"&amp;DV$2&amp;"+"&amp;AP68&amp;DV$1)</f>
        <v/>
      </c>
      <c r="DW68" s="71" t="str">
        <f t="shared" ref="DW68:DW72" si="752">IF(AQ68="","","|n"&amp;DW$2&amp;"+"&amp;AQ68&amp;DW$1)</f>
        <v/>
      </c>
      <c r="DX68" s="71" t="str">
        <f t="shared" ref="DX68:DX72" si="753">IF(AR68="","","|n"&amp;DX$2&amp;"+"&amp;AR68&amp;DX$1)</f>
        <v/>
      </c>
      <c r="DY68" s="71" t="str">
        <f t="shared" ref="DY68:DY72" si="754">IF(AS68="","","|n"&amp;DY$2&amp;"+"&amp;AS68&amp;DY$1)</f>
        <v/>
      </c>
      <c r="DZ68" s="71" t="str">
        <f t="shared" ref="DZ68:DZ72" si="755">IF(AT68="","","|n"&amp;DZ$2&amp;"+"&amp;AT68&amp;DZ$1)</f>
        <v/>
      </c>
      <c r="EA68" s="71" t="str">
        <f t="shared" ref="EA68:EA72" si="756">IF(AU68="","","|n"&amp;EA$2&amp;"+"&amp;AU68&amp;EA$1)</f>
        <v/>
      </c>
      <c r="EB68" s="71" t="str">
        <f t="shared" ref="EB68:EB72" si="757">IF(AV68="","","|n"&amp;EB$2&amp;"+"&amp;AV68&amp;EB$1)</f>
        <v/>
      </c>
      <c r="EC68" s="71" t="str">
        <f t="shared" ref="EC68:EC72" si="758">IF(AW68="","","|n"&amp;EC$2&amp;"+"&amp;AW68&amp;EC$1)</f>
        <v/>
      </c>
      <c r="ED68" s="71" t="str">
        <f t="shared" ref="ED68:ED72" si="759">IF(AX68="","","|n"&amp;ED$2&amp;"+"&amp;AX68&amp;ED$1)</f>
        <v/>
      </c>
      <c r="EE68" s="71" t="str">
        <f t="shared" ref="EE68:EE72" si="760">IF(AY68="","","|n"&amp;EE$2&amp;"+"&amp;AY68&amp;EE$1)</f>
        <v/>
      </c>
      <c r="EF68" s="71" t="str">
        <f t="shared" ref="EF68:EF72" si="761">IF(AZ68="","","|n"&amp;EF$2&amp;"+"&amp;AZ68&amp;EF$1)</f>
        <v/>
      </c>
      <c r="EG68" s="71" t="str">
        <f t="shared" ref="EG68:EG72" si="762">IF(BA68="","","|n"&amp;EG$2&amp;"+"&amp;BA68&amp;EG$1)</f>
        <v/>
      </c>
      <c r="EH68" s="71" t="str">
        <f t="shared" ref="EH68:EH72" si="763">IF(BB68="","","|n"&amp;EH$2&amp;"+"&amp;BB68&amp;EH$1)</f>
        <v/>
      </c>
      <c r="EI68" s="71" t="str">
        <f t="shared" ref="EI68:EI72" si="764">IF(BC68="","","|n"&amp;EI$2&amp;"+"&amp;BC68&amp;EI$1)</f>
        <v/>
      </c>
      <c r="EJ68" s="71" t="str">
        <f t="shared" ref="EJ68:EJ72" si="765">IF(BD68="","","|n"&amp;EJ$2&amp;"+"&amp;BD68&amp;EJ$1)</f>
        <v/>
      </c>
      <c r="EK68" s="71" t="str">
        <f t="shared" ref="EK68:EK72" si="766">IF(BE68="","","|n"&amp;EK$2&amp;"+"&amp;BE68&amp;EK$1)</f>
        <v/>
      </c>
      <c r="EL68" s="71" t="str">
        <f t="shared" ref="EL68:EL72" si="767">IF(BF68="","","|n"&amp;EL$2&amp;"+"&amp;BF68&amp;EL$1)</f>
        <v/>
      </c>
      <c r="EM68" s="71" t="str">
        <f t="shared" ref="EM68:EM72" si="768">IF(BG68="","","|n"&amp;EM$2&amp;"+"&amp;BG68&amp;EM$1)</f>
        <v/>
      </c>
      <c r="EN68" s="71" t="str">
        <f t="shared" ref="EN68:EN72" si="769">IF(BH68="","","|n"&amp;EN$2&amp;"+"&amp;BH68&amp;EN$1)</f>
        <v/>
      </c>
      <c r="EO68" s="71" t="str">
        <f t="shared" ref="EO68:EO72" si="770">IF(BI68="","","|n"&amp;EO$2&amp;"+"&amp;BI68&amp;EO$1)</f>
        <v/>
      </c>
      <c r="EP68" s="71" t="str">
        <f t="shared" ref="EP68:EP72" si="771">IF(BJ68="","","|n"&amp;EP$2&amp;"+"&amp;BJ68&amp;EP$1)</f>
        <v/>
      </c>
      <c r="EQ68" s="71" t="str">
        <f t="shared" ref="EQ68:EQ72" si="772">IF(BK68="","","|n"&amp;EQ$2&amp;"+"&amp;BK68&amp;EQ$1)</f>
        <v/>
      </c>
      <c r="ER68" s="71" t="str">
        <f t="shared" ref="ER68:ER72" si="773">IF(BL68="","","|n"&amp;ER$2&amp;"+"&amp;BL68&amp;ER$1)</f>
        <v/>
      </c>
      <c r="ES68" s="71" t="str">
        <f t="shared" ref="ES68:ES72" si="774">IF(BM68="","","|n"&amp;ES$2&amp;"+"&amp;BM68&amp;ES$1)</f>
        <v/>
      </c>
      <c r="ET68" s="71" t="str">
        <f t="shared" ref="ET68:ET72" si="775">IF(BN68="","","|n"&amp;ET$2&amp;"+"&amp;BN68&amp;ET$1)</f>
        <v/>
      </c>
      <c r="EU68" s="71" t="str">
        <f t="shared" ref="EU68:EU72" si="776">IF(BO68="","","|n"&amp;EU$2&amp;"+"&amp;BO68&amp;EU$1)</f>
        <v/>
      </c>
      <c r="EV68" s="71" t="str">
        <f t="shared" ref="EV68:EV72" si="777">IF(BP68="","","|n"&amp;EV$2&amp;"+"&amp;BP68&amp;EV$1)</f>
        <v/>
      </c>
      <c r="EW68" s="71" t="str">
        <f t="shared" ref="EW68:EW72" si="778">IF(BQ68="","","|n"&amp;EW$2&amp;"+"&amp;BQ68&amp;EW$1)</f>
        <v/>
      </c>
      <c r="EX68" s="71" t="str">
        <f t="shared" ref="EX68:EX72" si="779">IF(BR68="","","|n"&amp;EX$2&amp;"+"&amp;BR68&amp;EX$1)</f>
        <v/>
      </c>
      <c r="EY68" s="71" t="str">
        <f t="shared" ref="EY68:EY72" si="780">IF(BS68="","","|n"&amp;EY$2&amp;"+"&amp;BS68&amp;EY$1)</f>
        <v/>
      </c>
      <c r="EZ68" s="71" t="str">
        <f t="shared" ref="EZ68:EZ72" si="781">IF(BT68="","","|n"&amp;EZ$2&amp;"+"&amp;BT68&amp;EZ$1)</f>
        <v/>
      </c>
      <c r="FA68" s="71" t="str">
        <f t="shared" ref="FA68:FA72" si="782">IF(BU68="","","|n"&amp;FA$2&amp;"+"&amp;BU68&amp;FA$1)</f>
        <v/>
      </c>
      <c r="FB68" s="71" t="str">
        <f t="shared" ref="FB68:FB72" si="783">IF(BV68="","","|n"&amp;FB$2&amp;"+"&amp;BV68&amp;FB$1)</f>
        <v/>
      </c>
      <c r="FC68" s="71" t="str">
        <f t="shared" ref="FC68:FC72" si="784">IF(BW68="","","|n"&amp;FC$2&amp;"+"&amp;BW68&amp;FC$1)</f>
        <v/>
      </c>
      <c r="FD68" s="71" t="str">
        <f t="shared" ref="FD68:FD72" si="785">IF(BX68="","","|n"&amp;FD$2&amp;"+"&amp;BX68&amp;FD$1)</f>
        <v/>
      </c>
      <c r="FE68" s="71" t="str">
        <f t="shared" ref="FE68:FE72" si="786">IF(BY68="","","|n"&amp;FE$2&amp;"+"&amp;BY68&amp;FE$1)</f>
        <v/>
      </c>
      <c r="FF68" s="71" t="str">
        <f t="shared" ref="FF68:FF72" si="787">IF(BZ68="","","|n"&amp;FF$2&amp;"+"&amp;BZ68&amp;FF$1)</f>
        <v/>
      </c>
      <c r="FG68" s="71" t="str">
        <f t="shared" ref="FG68:FG72" si="788">IF(CA68="","","|n"&amp;FG$2&amp;"+"&amp;CA68&amp;FG$1)</f>
        <v/>
      </c>
      <c r="FH68" s="71" t="str">
        <f t="shared" ref="FH68:FH72" si="789">IF(CB68="","","|n"&amp;FH$2&amp;"+"&amp;CB68&amp;FH$1)</f>
        <v/>
      </c>
      <c r="FI68" s="71" t="str">
        <f t="shared" ref="FI68:FI72" si="790">IF(CC68="","","|n"&amp;FI$2&amp;"+"&amp;CC68&amp;FI$1)</f>
        <v/>
      </c>
      <c r="FJ68" s="71" t="str">
        <f t="shared" ref="FJ68:FJ72" si="791">IF(CD68="","","|n"&amp;FJ$2&amp;"+"&amp;CD68&amp;FJ$1)</f>
        <v/>
      </c>
      <c r="FK68" s="71" t="str">
        <f t="shared" ref="FK68:FK72" si="792">IF(CE68="","","|n"&amp;FK$2&amp;"+"&amp;CE68&amp;FK$1)</f>
        <v/>
      </c>
      <c r="FL68" s="71" t="str">
        <f t="shared" ref="FL68:FL72" si="793">IF(CF68="","","|n"&amp;FL$2&amp;"+"&amp;CF68&amp;FL$1)</f>
        <v/>
      </c>
      <c r="FM68" s="71" t="str">
        <f t="shared" ref="FM68:FM72" si="794">IF(CG68="","","|n"&amp;FM$2&amp;"+"&amp;CG68&amp;FM$1)</f>
        <v/>
      </c>
      <c r="FN68" s="71" t="str">
        <f t="shared" ref="FN68:FN72" si="795">IF(CH68="","","|n"&amp;FN$2&amp;"+"&amp;CH68&amp;FN$1)</f>
        <v/>
      </c>
      <c r="FO68" s="71" t="str">
        <f t="shared" ref="FO68:FO72" si="796">IF(CI68="","","|n"&amp;FO$2&amp;"+"&amp;CI68&amp;FO$1)</f>
        <v/>
      </c>
      <c r="FP68" s="71" t="str">
        <f t="shared" ref="FP68:FP72" si="797">IF(CJ68="","","|n"&amp;FP$2&amp;"+"&amp;CJ68&amp;FP$1)</f>
        <v/>
      </c>
      <c r="FQ68" s="71" t="str">
        <f t="shared" ref="FQ68:FQ72" si="798">IF(CK68="","","|n"&amp;FQ$2&amp;"+"&amp;CK68&amp;FQ$1)</f>
        <v/>
      </c>
      <c r="FR68" s="71" t="str">
        <f t="shared" ref="FR68:FR72" si="799">IF(CL68="","","|n"&amp;FR$2&amp;"+"&amp;CL68&amp;FR$1)</f>
        <v/>
      </c>
      <c r="FS68" s="71" t="str">
        <f t="shared" ref="FS68:FS72" si="800">IF(CM68="","","|n"&amp;FS$2&amp;"+"&amp;CM68&amp;FS$1)</f>
        <v/>
      </c>
    </row>
    <row r="69" spans="1:175" s="60" customFormat="1" ht="16.5">
      <c r="A69" s="72"/>
      <c r="B69" s="73" t="s">
        <v>335</v>
      </c>
      <c r="C69" s="72" t="s">
        <v>336</v>
      </c>
      <c r="D69" s="74"/>
      <c r="E69" s="75"/>
      <c r="F69" s="76">
        <v>2500</v>
      </c>
      <c r="G69" s="77">
        <v>85</v>
      </c>
      <c r="H69" s="77"/>
      <c r="I69" s="77" t="str">
        <f t="shared" si="589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334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1"/>
        <v/>
      </c>
      <c r="DC69" s="71" t="str">
        <f t="shared" si="732"/>
        <v/>
      </c>
      <c r="DD69" s="71" t="str">
        <f t="shared" si="733"/>
        <v>|n护甲+50</v>
      </c>
      <c r="DE69" s="71" t="str">
        <f t="shared" si="734"/>
        <v/>
      </c>
      <c r="DF69" s="71" t="str">
        <f t="shared" si="735"/>
        <v>|n生命值+200000</v>
      </c>
      <c r="DG69" s="71" t="str">
        <f t="shared" si="736"/>
        <v/>
      </c>
      <c r="DH69" s="71" t="str">
        <f t="shared" si="737"/>
        <v>|n生命回复+5000</v>
      </c>
      <c r="DI69" s="71" t="str">
        <f t="shared" si="738"/>
        <v/>
      </c>
      <c r="DJ69" s="71" t="str">
        <f t="shared" si="739"/>
        <v/>
      </c>
      <c r="DK69" s="71" t="str">
        <f t="shared" si="740"/>
        <v/>
      </c>
      <c r="DL69" s="71" t="str">
        <f t="shared" si="741"/>
        <v/>
      </c>
      <c r="DM69" s="71" t="str">
        <f t="shared" si="742"/>
        <v/>
      </c>
      <c r="DN69" s="71" t="str">
        <f t="shared" si="743"/>
        <v/>
      </c>
      <c r="DO69" s="71" t="str">
        <f t="shared" si="744"/>
        <v/>
      </c>
      <c r="DP69" s="71" t="str">
        <f t="shared" si="745"/>
        <v/>
      </c>
      <c r="DQ69" s="71" t="str">
        <f t="shared" si="746"/>
        <v/>
      </c>
      <c r="DR69" s="71" t="str">
        <f t="shared" si="747"/>
        <v/>
      </c>
      <c r="DS69" s="71" t="str">
        <f t="shared" si="748"/>
        <v/>
      </c>
      <c r="DT69" s="71" t="str">
        <f t="shared" si="749"/>
        <v/>
      </c>
      <c r="DU69" s="71" t="str">
        <f t="shared" si="750"/>
        <v/>
      </c>
      <c r="DV69" s="71" t="str">
        <f t="shared" si="751"/>
        <v/>
      </c>
      <c r="DW69" s="71" t="str">
        <f t="shared" si="752"/>
        <v/>
      </c>
      <c r="DX69" s="71" t="str">
        <f t="shared" si="753"/>
        <v/>
      </c>
      <c r="DY69" s="71" t="str">
        <f t="shared" si="754"/>
        <v/>
      </c>
      <c r="DZ69" s="71" t="str">
        <f t="shared" si="755"/>
        <v/>
      </c>
      <c r="EA69" s="71" t="str">
        <f t="shared" si="756"/>
        <v/>
      </c>
      <c r="EB69" s="71" t="str">
        <f t="shared" si="757"/>
        <v/>
      </c>
      <c r="EC69" s="71" t="str">
        <f t="shared" si="758"/>
        <v/>
      </c>
      <c r="ED69" s="71" t="str">
        <f t="shared" si="759"/>
        <v/>
      </c>
      <c r="EE69" s="71" t="str">
        <f t="shared" si="760"/>
        <v/>
      </c>
      <c r="EF69" s="71" t="str">
        <f t="shared" si="761"/>
        <v/>
      </c>
      <c r="EG69" s="71" t="str">
        <f t="shared" si="762"/>
        <v/>
      </c>
      <c r="EH69" s="71" t="str">
        <f t="shared" si="763"/>
        <v/>
      </c>
      <c r="EI69" s="71" t="str">
        <f t="shared" si="764"/>
        <v/>
      </c>
      <c r="EJ69" s="71" t="str">
        <f t="shared" si="765"/>
        <v/>
      </c>
      <c r="EK69" s="71" t="str">
        <f t="shared" si="766"/>
        <v/>
      </c>
      <c r="EL69" s="71" t="str">
        <f t="shared" si="767"/>
        <v/>
      </c>
      <c r="EM69" s="71" t="str">
        <f t="shared" si="768"/>
        <v/>
      </c>
      <c r="EN69" s="71" t="str">
        <f t="shared" si="769"/>
        <v/>
      </c>
      <c r="EO69" s="71" t="str">
        <f t="shared" si="770"/>
        <v/>
      </c>
      <c r="EP69" s="71" t="str">
        <f t="shared" si="771"/>
        <v/>
      </c>
      <c r="EQ69" s="71" t="str">
        <f t="shared" si="772"/>
        <v/>
      </c>
      <c r="ER69" s="71" t="str">
        <f t="shared" si="773"/>
        <v/>
      </c>
      <c r="ES69" s="71" t="str">
        <f t="shared" si="774"/>
        <v/>
      </c>
      <c r="ET69" s="71" t="str">
        <f t="shared" si="775"/>
        <v/>
      </c>
      <c r="EU69" s="71" t="str">
        <f t="shared" si="776"/>
        <v/>
      </c>
      <c r="EV69" s="71" t="str">
        <f t="shared" si="777"/>
        <v/>
      </c>
      <c r="EW69" s="71" t="str">
        <f t="shared" si="778"/>
        <v/>
      </c>
      <c r="EX69" s="71" t="str">
        <f t="shared" si="779"/>
        <v/>
      </c>
      <c r="EY69" s="71" t="str">
        <f t="shared" si="780"/>
        <v/>
      </c>
      <c r="EZ69" s="71" t="str">
        <f t="shared" si="781"/>
        <v/>
      </c>
      <c r="FA69" s="71" t="str">
        <f t="shared" si="782"/>
        <v/>
      </c>
      <c r="FB69" s="71" t="str">
        <f t="shared" si="783"/>
        <v/>
      </c>
      <c r="FC69" s="71" t="str">
        <f t="shared" si="784"/>
        <v/>
      </c>
      <c r="FD69" s="71" t="str">
        <f t="shared" si="785"/>
        <v/>
      </c>
      <c r="FE69" s="71" t="str">
        <f t="shared" si="786"/>
        <v/>
      </c>
      <c r="FF69" s="71" t="str">
        <f t="shared" si="787"/>
        <v/>
      </c>
      <c r="FG69" s="71" t="str">
        <f t="shared" si="788"/>
        <v/>
      </c>
      <c r="FH69" s="71" t="str">
        <f t="shared" si="789"/>
        <v/>
      </c>
      <c r="FI69" s="71" t="str">
        <f t="shared" si="790"/>
        <v/>
      </c>
      <c r="FJ69" s="71" t="str">
        <f t="shared" si="791"/>
        <v/>
      </c>
      <c r="FK69" s="71" t="str">
        <f t="shared" si="792"/>
        <v/>
      </c>
      <c r="FL69" s="71" t="str">
        <f t="shared" si="793"/>
        <v/>
      </c>
      <c r="FM69" s="71" t="str">
        <f t="shared" si="794"/>
        <v/>
      </c>
      <c r="FN69" s="71" t="str">
        <f t="shared" si="795"/>
        <v/>
      </c>
      <c r="FO69" s="71" t="str">
        <f t="shared" si="796"/>
        <v/>
      </c>
      <c r="FP69" s="71" t="str">
        <f t="shared" si="797"/>
        <v/>
      </c>
      <c r="FQ69" s="71" t="str">
        <f t="shared" si="798"/>
        <v/>
      </c>
      <c r="FR69" s="71" t="str">
        <f t="shared" si="799"/>
        <v/>
      </c>
      <c r="FS69" s="71" t="str">
        <f t="shared" si="800"/>
        <v/>
      </c>
    </row>
    <row r="70" spans="1:175" s="60" customFormat="1" ht="16.5">
      <c r="A70" s="72"/>
      <c r="B70" s="73" t="s">
        <v>337</v>
      </c>
      <c r="C70" s="72" t="s">
        <v>338</v>
      </c>
      <c r="D70" s="74"/>
      <c r="E70" s="75"/>
      <c r="F70" s="76">
        <v>2500</v>
      </c>
      <c r="G70" s="77">
        <v>85</v>
      </c>
      <c r="H70" s="77"/>
      <c r="I70" s="77" t="str">
        <f t="shared" si="589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334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1"/>
        <v/>
      </c>
      <c r="DC70" s="71" t="str">
        <f t="shared" si="732"/>
        <v/>
      </c>
      <c r="DD70" s="71" t="str">
        <f t="shared" si="733"/>
        <v>|n护甲+50</v>
      </c>
      <c r="DE70" s="71" t="str">
        <f t="shared" si="734"/>
        <v/>
      </c>
      <c r="DF70" s="71" t="str">
        <f t="shared" si="735"/>
        <v>|n生命值+240000</v>
      </c>
      <c r="DG70" s="71" t="str">
        <f t="shared" si="736"/>
        <v/>
      </c>
      <c r="DH70" s="71" t="str">
        <f t="shared" si="737"/>
        <v>|n生命回复+6000</v>
      </c>
      <c r="DI70" s="71" t="str">
        <f t="shared" si="738"/>
        <v/>
      </c>
      <c r="DJ70" s="71" t="str">
        <f t="shared" si="739"/>
        <v/>
      </c>
      <c r="DK70" s="71" t="str">
        <f t="shared" si="740"/>
        <v/>
      </c>
      <c r="DL70" s="71" t="str">
        <f t="shared" si="741"/>
        <v/>
      </c>
      <c r="DM70" s="71" t="str">
        <f t="shared" si="742"/>
        <v/>
      </c>
      <c r="DN70" s="71" t="str">
        <f t="shared" si="743"/>
        <v/>
      </c>
      <c r="DO70" s="71" t="str">
        <f t="shared" si="744"/>
        <v/>
      </c>
      <c r="DP70" s="71" t="str">
        <f t="shared" si="745"/>
        <v/>
      </c>
      <c r="DQ70" s="71" t="str">
        <f t="shared" si="746"/>
        <v/>
      </c>
      <c r="DR70" s="71" t="str">
        <f t="shared" si="747"/>
        <v/>
      </c>
      <c r="DS70" s="71" t="str">
        <f t="shared" si="748"/>
        <v/>
      </c>
      <c r="DT70" s="71" t="str">
        <f t="shared" si="749"/>
        <v/>
      </c>
      <c r="DU70" s="71" t="str">
        <f t="shared" si="750"/>
        <v/>
      </c>
      <c r="DV70" s="71" t="str">
        <f t="shared" si="751"/>
        <v/>
      </c>
      <c r="DW70" s="71" t="str">
        <f t="shared" si="752"/>
        <v/>
      </c>
      <c r="DX70" s="71" t="str">
        <f t="shared" si="753"/>
        <v/>
      </c>
      <c r="DY70" s="71" t="str">
        <f t="shared" si="754"/>
        <v/>
      </c>
      <c r="DZ70" s="71" t="str">
        <f t="shared" si="755"/>
        <v/>
      </c>
      <c r="EA70" s="71" t="str">
        <f t="shared" si="756"/>
        <v/>
      </c>
      <c r="EB70" s="71" t="str">
        <f t="shared" si="757"/>
        <v/>
      </c>
      <c r="EC70" s="71" t="str">
        <f t="shared" si="758"/>
        <v/>
      </c>
      <c r="ED70" s="71" t="str">
        <f t="shared" si="759"/>
        <v/>
      </c>
      <c r="EE70" s="71" t="str">
        <f t="shared" si="760"/>
        <v/>
      </c>
      <c r="EF70" s="71" t="str">
        <f t="shared" si="761"/>
        <v/>
      </c>
      <c r="EG70" s="71" t="str">
        <f t="shared" si="762"/>
        <v/>
      </c>
      <c r="EH70" s="71" t="str">
        <f t="shared" si="763"/>
        <v/>
      </c>
      <c r="EI70" s="71" t="str">
        <f t="shared" si="764"/>
        <v/>
      </c>
      <c r="EJ70" s="71" t="str">
        <f t="shared" si="765"/>
        <v/>
      </c>
      <c r="EK70" s="71" t="str">
        <f t="shared" si="766"/>
        <v/>
      </c>
      <c r="EL70" s="71" t="str">
        <f t="shared" si="767"/>
        <v/>
      </c>
      <c r="EM70" s="71" t="str">
        <f t="shared" si="768"/>
        <v/>
      </c>
      <c r="EN70" s="71" t="str">
        <f t="shared" si="769"/>
        <v/>
      </c>
      <c r="EO70" s="71" t="str">
        <f t="shared" si="770"/>
        <v/>
      </c>
      <c r="EP70" s="71" t="str">
        <f t="shared" si="771"/>
        <v/>
      </c>
      <c r="EQ70" s="71" t="str">
        <f t="shared" si="772"/>
        <v/>
      </c>
      <c r="ER70" s="71" t="str">
        <f t="shared" si="773"/>
        <v/>
      </c>
      <c r="ES70" s="71" t="str">
        <f t="shared" si="774"/>
        <v/>
      </c>
      <c r="ET70" s="71" t="str">
        <f t="shared" si="775"/>
        <v/>
      </c>
      <c r="EU70" s="71" t="str">
        <f t="shared" si="776"/>
        <v/>
      </c>
      <c r="EV70" s="71" t="str">
        <f t="shared" si="777"/>
        <v/>
      </c>
      <c r="EW70" s="71" t="str">
        <f t="shared" si="778"/>
        <v/>
      </c>
      <c r="EX70" s="71" t="str">
        <f t="shared" si="779"/>
        <v/>
      </c>
      <c r="EY70" s="71" t="str">
        <f t="shared" si="780"/>
        <v/>
      </c>
      <c r="EZ70" s="71" t="str">
        <f t="shared" si="781"/>
        <v/>
      </c>
      <c r="FA70" s="71" t="str">
        <f t="shared" si="782"/>
        <v/>
      </c>
      <c r="FB70" s="71" t="str">
        <f t="shared" si="783"/>
        <v/>
      </c>
      <c r="FC70" s="71" t="str">
        <f t="shared" si="784"/>
        <v/>
      </c>
      <c r="FD70" s="71" t="str">
        <f t="shared" si="785"/>
        <v/>
      </c>
      <c r="FE70" s="71" t="str">
        <f t="shared" si="786"/>
        <v/>
      </c>
      <c r="FF70" s="71" t="str">
        <f t="shared" si="787"/>
        <v/>
      </c>
      <c r="FG70" s="71" t="str">
        <f t="shared" si="788"/>
        <v/>
      </c>
      <c r="FH70" s="71" t="str">
        <f t="shared" si="789"/>
        <v/>
      </c>
      <c r="FI70" s="71" t="str">
        <f t="shared" si="790"/>
        <v/>
      </c>
      <c r="FJ70" s="71" t="str">
        <f t="shared" si="791"/>
        <v/>
      </c>
      <c r="FK70" s="71" t="str">
        <f t="shared" si="792"/>
        <v/>
      </c>
      <c r="FL70" s="71" t="str">
        <f t="shared" si="793"/>
        <v/>
      </c>
      <c r="FM70" s="71" t="str">
        <f t="shared" si="794"/>
        <v/>
      </c>
      <c r="FN70" s="71" t="str">
        <f t="shared" si="795"/>
        <v/>
      </c>
      <c r="FO70" s="71" t="str">
        <f t="shared" si="796"/>
        <v/>
      </c>
      <c r="FP70" s="71" t="str">
        <f t="shared" si="797"/>
        <v/>
      </c>
      <c r="FQ70" s="71" t="str">
        <f t="shared" si="798"/>
        <v/>
      </c>
      <c r="FR70" s="71" t="str">
        <f t="shared" si="799"/>
        <v/>
      </c>
      <c r="FS70" s="71" t="str">
        <f t="shared" si="800"/>
        <v/>
      </c>
    </row>
    <row r="71" spans="1:175" s="60" customFormat="1" ht="16.5">
      <c r="A71" s="72"/>
      <c r="B71" s="73" t="s">
        <v>339</v>
      </c>
      <c r="C71" s="72" t="s">
        <v>340</v>
      </c>
      <c r="D71" s="74"/>
      <c r="E71" s="75"/>
      <c r="F71" s="76">
        <v>2500</v>
      </c>
      <c r="G71" s="77">
        <v>85</v>
      </c>
      <c r="H71" s="77"/>
      <c r="I71" s="77" t="str">
        <f t="shared" si="589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334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1"/>
        <v/>
      </c>
      <c r="DC71" s="71" t="str">
        <f t="shared" si="732"/>
        <v/>
      </c>
      <c r="DD71" s="71" t="str">
        <f t="shared" si="733"/>
        <v>|n护甲+50</v>
      </c>
      <c r="DE71" s="71" t="str">
        <f t="shared" si="734"/>
        <v/>
      </c>
      <c r="DF71" s="71" t="str">
        <f t="shared" si="735"/>
        <v>|n生命值+280000</v>
      </c>
      <c r="DG71" s="71" t="str">
        <f t="shared" si="736"/>
        <v/>
      </c>
      <c r="DH71" s="71" t="str">
        <f t="shared" si="737"/>
        <v>|n生命回复+7000</v>
      </c>
      <c r="DI71" s="71" t="str">
        <f t="shared" si="738"/>
        <v/>
      </c>
      <c r="DJ71" s="71" t="str">
        <f t="shared" si="739"/>
        <v/>
      </c>
      <c r="DK71" s="71" t="str">
        <f t="shared" si="740"/>
        <v/>
      </c>
      <c r="DL71" s="71" t="str">
        <f t="shared" si="741"/>
        <v/>
      </c>
      <c r="DM71" s="71" t="str">
        <f t="shared" si="742"/>
        <v/>
      </c>
      <c r="DN71" s="71" t="str">
        <f t="shared" si="743"/>
        <v/>
      </c>
      <c r="DO71" s="71" t="str">
        <f t="shared" si="744"/>
        <v/>
      </c>
      <c r="DP71" s="71" t="str">
        <f t="shared" si="745"/>
        <v/>
      </c>
      <c r="DQ71" s="71" t="str">
        <f t="shared" si="746"/>
        <v/>
      </c>
      <c r="DR71" s="71" t="str">
        <f t="shared" si="747"/>
        <v/>
      </c>
      <c r="DS71" s="71" t="str">
        <f t="shared" si="748"/>
        <v/>
      </c>
      <c r="DT71" s="71" t="str">
        <f t="shared" si="749"/>
        <v/>
      </c>
      <c r="DU71" s="71" t="str">
        <f t="shared" si="750"/>
        <v/>
      </c>
      <c r="DV71" s="71" t="str">
        <f t="shared" si="751"/>
        <v/>
      </c>
      <c r="DW71" s="71" t="str">
        <f t="shared" si="752"/>
        <v/>
      </c>
      <c r="DX71" s="71" t="str">
        <f t="shared" si="753"/>
        <v/>
      </c>
      <c r="DY71" s="71" t="str">
        <f t="shared" si="754"/>
        <v/>
      </c>
      <c r="DZ71" s="71" t="str">
        <f t="shared" si="755"/>
        <v/>
      </c>
      <c r="EA71" s="71" t="str">
        <f t="shared" si="756"/>
        <v/>
      </c>
      <c r="EB71" s="71" t="str">
        <f t="shared" si="757"/>
        <v/>
      </c>
      <c r="EC71" s="71" t="str">
        <f t="shared" si="758"/>
        <v/>
      </c>
      <c r="ED71" s="71" t="str">
        <f t="shared" si="759"/>
        <v/>
      </c>
      <c r="EE71" s="71" t="str">
        <f t="shared" si="760"/>
        <v/>
      </c>
      <c r="EF71" s="71" t="str">
        <f t="shared" si="761"/>
        <v/>
      </c>
      <c r="EG71" s="71" t="str">
        <f t="shared" si="762"/>
        <v/>
      </c>
      <c r="EH71" s="71" t="str">
        <f t="shared" si="763"/>
        <v/>
      </c>
      <c r="EI71" s="71" t="str">
        <f t="shared" si="764"/>
        <v/>
      </c>
      <c r="EJ71" s="71" t="str">
        <f t="shared" si="765"/>
        <v/>
      </c>
      <c r="EK71" s="71" t="str">
        <f t="shared" si="766"/>
        <v/>
      </c>
      <c r="EL71" s="71" t="str">
        <f t="shared" si="767"/>
        <v/>
      </c>
      <c r="EM71" s="71" t="str">
        <f t="shared" si="768"/>
        <v/>
      </c>
      <c r="EN71" s="71" t="str">
        <f t="shared" si="769"/>
        <v/>
      </c>
      <c r="EO71" s="71" t="str">
        <f t="shared" si="770"/>
        <v/>
      </c>
      <c r="EP71" s="71" t="str">
        <f t="shared" si="771"/>
        <v/>
      </c>
      <c r="EQ71" s="71" t="str">
        <f t="shared" si="772"/>
        <v/>
      </c>
      <c r="ER71" s="71" t="str">
        <f t="shared" si="773"/>
        <v/>
      </c>
      <c r="ES71" s="71" t="str">
        <f t="shared" si="774"/>
        <v/>
      </c>
      <c r="ET71" s="71" t="str">
        <f t="shared" si="775"/>
        <v/>
      </c>
      <c r="EU71" s="71" t="str">
        <f t="shared" si="776"/>
        <v/>
      </c>
      <c r="EV71" s="71" t="str">
        <f t="shared" si="777"/>
        <v/>
      </c>
      <c r="EW71" s="71" t="str">
        <f t="shared" si="778"/>
        <v/>
      </c>
      <c r="EX71" s="71" t="str">
        <f t="shared" si="779"/>
        <v/>
      </c>
      <c r="EY71" s="71" t="str">
        <f t="shared" si="780"/>
        <v/>
      </c>
      <c r="EZ71" s="71" t="str">
        <f t="shared" si="781"/>
        <v/>
      </c>
      <c r="FA71" s="71" t="str">
        <f t="shared" si="782"/>
        <v/>
      </c>
      <c r="FB71" s="71" t="str">
        <f t="shared" si="783"/>
        <v/>
      </c>
      <c r="FC71" s="71" t="str">
        <f t="shared" si="784"/>
        <v/>
      </c>
      <c r="FD71" s="71" t="str">
        <f t="shared" si="785"/>
        <v/>
      </c>
      <c r="FE71" s="71" t="str">
        <f t="shared" si="786"/>
        <v/>
      </c>
      <c r="FF71" s="71" t="str">
        <f t="shared" si="787"/>
        <v/>
      </c>
      <c r="FG71" s="71" t="str">
        <f t="shared" si="788"/>
        <v/>
      </c>
      <c r="FH71" s="71" t="str">
        <f t="shared" si="789"/>
        <v/>
      </c>
      <c r="FI71" s="71" t="str">
        <f t="shared" si="790"/>
        <v/>
      </c>
      <c r="FJ71" s="71" t="str">
        <f t="shared" si="791"/>
        <v/>
      </c>
      <c r="FK71" s="71" t="str">
        <f t="shared" si="792"/>
        <v/>
      </c>
      <c r="FL71" s="71" t="str">
        <f t="shared" si="793"/>
        <v/>
      </c>
      <c r="FM71" s="71" t="str">
        <f t="shared" si="794"/>
        <v/>
      </c>
      <c r="FN71" s="71" t="str">
        <f t="shared" si="795"/>
        <v/>
      </c>
      <c r="FO71" s="71" t="str">
        <f t="shared" si="796"/>
        <v/>
      </c>
      <c r="FP71" s="71" t="str">
        <f t="shared" si="797"/>
        <v/>
      </c>
      <c r="FQ71" s="71" t="str">
        <f t="shared" si="798"/>
        <v/>
      </c>
      <c r="FR71" s="71" t="str">
        <f t="shared" si="799"/>
        <v/>
      </c>
      <c r="FS71" s="71" t="str">
        <f t="shared" si="800"/>
        <v/>
      </c>
    </row>
    <row r="72" spans="1:175" s="60" customFormat="1" ht="16.5">
      <c r="A72" s="72"/>
      <c r="B72" s="73" t="s">
        <v>341</v>
      </c>
      <c r="C72" s="72" t="s">
        <v>342</v>
      </c>
      <c r="D72" s="74"/>
      <c r="E72" s="75"/>
      <c r="F72" s="76">
        <v>8000</v>
      </c>
      <c r="G72" s="77">
        <v>100</v>
      </c>
      <c r="H72" s="78" t="s">
        <v>343</v>
      </c>
      <c r="I72" s="77" t="str">
        <f t="shared" si="589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334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1"/>
        <v/>
      </c>
      <c r="DC72" s="71" t="str">
        <f t="shared" si="732"/>
        <v/>
      </c>
      <c r="DD72" s="71" t="str">
        <f t="shared" si="733"/>
        <v>|n护甲+50</v>
      </c>
      <c r="DE72" s="71" t="str">
        <f t="shared" si="734"/>
        <v/>
      </c>
      <c r="DF72" s="71" t="str">
        <f t="shared" si="735"/>
        <v>|n生命值+320000</v>
      </c>
      <c r="DG72" s="71" t="str">
        <f t="shared" si="736"/>
        <v/>
      </c>
      <c r="DH72" s="71" t="str">
        <f t="shared" si="737"/>
        <v>|n生命回复+8000</v>
      </c>
      <c r="DI72" s="71" t="str">
        <f t="shared" si="738"/>
        <v/>
      </c>
      <c r="DJ72" s="71" t="str">
        <f t="shared" si="739"/>
        <v/>
      </c>
      <c r="DK72" s="71" t="str">
        <f t="shared" si="740"/>
        <v/>
      </c>
      <c r="DL72" s="71" t="str">
        <f t="shared" si="741"/>
        <v/>
      </c>
      <c r="DM72" s="71" t="str">
        <f t="shared" si="742"/>
        <v/>
      </c>
      <c r="DN72" s="71" t="str">
        <f t="shared" si="743"/>
        <v/>
      </c>
      <c r="DO72" s="71" t="str">
        <f t="shared" si="744"/>
        <v/>
      </c>
      <c r="DP72" s="71" t="str">
        <f t="shared" si="745"/>
        <v/>
      </c>
      <c r="DQ72" s="71" t="str">
        <f t="shared" si="746"/>
        <v/>
      </c>
      <c r="DR72" s="71" t="str">
        <f t="shared" si="747"/>
        <v/>
      </c>
      <c r="DS72" s="71" t="str">
        <f t="shared" si="748"/>
        <v/>
      </c>
      <c r="DT72" s="71" t="str">
        <f t="shared" si="749"/>
        <v/>
      </c>
      <c r="DU72" s="71" t="str">
        <f t="shared" si="750"/>
        <v/>
      </c>
      <c r="DV72" s="71" t="str">
        <f t="shared" si="751"/>
        <v/>
      </c>
      <c r="DW72" s="71" t="str">
        <f t="shared" si="752"/>
        <v/>
      </c>
      <c r="DX72" s="71" t="str">
        <f t="shared" si="753"/>
        <v/>
      </c>
      <c r="DY72" s="71" t="str">
        <f t="shared" si="754"/>
        <v/>
      </c>
      <c r="DZ72" s="71" t="str">
        <f t="shared" si="755"/>
        <v/>
      </c>
      <c r="EA72" s="71" t="str">
        <f t="shared" si="756"/>
        <v/>
      </c>
      <c r="EB72" s="71" t="str">
        <f t="shared" si="757"/>
        <v/>
      </c>
      <c r="EC72" s="71" t="str">
        <f t="shared" si="758"/>
        <v/>
      </c>
      <c r="ED72" s="71" t="str">
        <f t="shared" si="759"/>
        <v/>
      </c>
      <c r="EE72" s="71" t="str">
        <f t="shared" si="760"/>
        <v/>
      </c>
      <c r="EF72" s="71" t="str">
        <f t="shared" si="761"/>
        <v/>
      </c>
      <c r="EG72" s="71" t="str">
        <f t="shared" si="762"/>
        <v/>
      </c>
      <c r="EH72" s="71" t="str">
        <f t="shared" si="763"/>
        <v/>
      </c>
      <c r="EI72" s="71" t="str">
        <f t="shared" si="764"/>
        <v/>
      </c>
      <c r="EJ72" s="71" t="str">
        <f t="shared" si="765"/>
        <v/>
      </c>
      <c r="EK72" s="71" t="str">
        <f t="shared" si="766"/>
        <v/>
      </c>
      <c r="EL72" s="71" t="str">
        <f t="shared" si="767"/>
        <v/>
      </c>
      <c r="EM72" s="71" t="str">
        <f t="shared" si="768"/>
        <v/>
      </c>
      <c r="EN72" s="71" t="str">
        <f t="shared" si="769"/>
        <v/>
      </c>
      <c r="EO72" s="71" t="str">
        <f t="shared" si="770"/>
        <v/>
      </c>
      <c r="EP72" s="71" t="str">
        <f t="shared" si="771"/>
        <v/>
      </c>
      <c r="EQ72" s="71" t="str">
        <f t="shared" si="772"/>
        <v/>
      </c>
      <c r="ER72" s="71" t="str">
        <f t="shared" si="773"/>
        <v/>
      </c>
      <c r="ES72" s="71" t="str">
        <f t="shared" si="774"/>
        <v/>
      </c>
      <c r="ET72" s="71" t="str">
        <f t="shared" si="775"/>
        <v/>
      </c>
      <c r="EU72" s="71" t="str">
        <f t="shared" si="776"/>
        <v/>
      </c>
      <c r="EV72" s="71" t="str">
        <f t="shared" si="777"/>
        <v/>
      </c>
      <c r="EW72" s="71" t="str">
        <f t="shared" si="778"/>
        <v/>
      </c>
      <c r="EX72" s="71" t="str">
        <f t="shared" si="779"/>
        <v/>
      </c>
      <c r="EY72" s="71" t="str">
        <f t="shared" si="780"/>
        <v/>
      </c>
      <c r="EZ72" s="71" t="str">
        <f t="shared" si="781"/>
        <v/>
      </c>
      <c r="FA72" s="71" t="str">
        <f t="shared" si="782"/>
        <v/>
      </c>
      <c r="FB72" s="71" t="str">
        <f t="shared" si="783"/>
        <v/>
      </c>
      <c r="FC72" s="71" t="str">
        <f t="shared" si="784"/>
        <v/>
      </c>
      <c r="FD72" s="71" t="str">
        <f t="shared" si="785"/>
        <v/>
      </c>
      <c r="FE72" s="71" t="str">
        <f t="shared" si="786"/>
        <v/>
      </c>
      <c r="FF72" s="71" t="str">
        <f t="shared" si="787"/>
        <v/>
      </c>
      <c r="FG72" s="71" t="str">
        <f t="shared" si="788"/>
        <v/>
      </c>
      <c r="FH72" s="71" t="str">
        <f t="shared" si="789"/>
        <v/>
      </c>
      <c r="FI72" s="71" t="str">
        <f t="shared" si="790"/>
        <v/>
      </c>
      <c r="FJ72" s="71" t="str">
        <f t="shared" si="791"/>
        <v/>
      </c>
      <c r="FK72" s="71" t="str">
        <f t="shared" si="792"/>
        <v/>
      </c>
      <c r="FL72" s="71" t="str">
        <f t="shared" si="793"/>
        <v/>
      </c>
      <c r="FM72" s="71" t="str">
        <f t="shared" si="794"/>
        <v/>
      </c>
      <c r="FN72" s="71" t="str">
        <f t="shared" si="795"/>
        <v/>
      </c>
      <c r="FO72" s="71" t="str">
        <f t="shared" si="796"/>
        <v/>
      </c>
      <c r="FP72" s="71" t="str">
        <f t="shared" si="797"/>
        <v/>
      </c>
      <c r="FQ72" s="71" t="str">
        <f t="shared" si="798"/>
        <v/>
      </c>
      <c r="FR72" s="71" t="str">
        <f t="shared" si="799"/>
        <v/>
      </c>
      <c r="FS72" s="71" t="str">
        <f t="shared" si="800"/>
        <v/>
      </c>
    </row>
    <row r="73" spans="1:175" s="60" customFormat="1" ht="16.5">
      <c r="A73" s="72"/>
      <c r="B73" s="73" t="s">
        <v>344</v>
      </c>
      <c r="C73" s="72" t="s">
        <v>345</v>
      </c>
      <c r="D73" s="74"/>
      <c r="E73" s="75"/>
      <c r="F73" s="76">
        <v>6000</v>
      </c>
      <c r="G73" s="77">
        <v>80</v>
      </c>
      <c r="H73" s="77"/>
      <c r="I73" s="77" t="str">
        <f t="shared" si="589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346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2">IF(V73="","","|n"&amp;DB$2&amp;"+"&amp;V73&amp;DB$1)</f>
        <v/>
      </c>
      <c r="DC73" s="71" t="str">
        <f t="shared" ref="DC73:DC116" si="803">IF(W73="","","|n"&amp;DC$2&amp;"+"&amp;W73&amp;DC$1)</f>
        <v/>
      </c>
      <c r="DD73" s="71" t="str">
        <f t="shared" ref="DD73:DD116" si="804">IF(X73="","","|n"&amp;DD$2&amp;"+"&amp;X73&amp;DD$1)</f>
        <v>|n护甲+100</v>
      </c>
      <c r="DE73" s="71" t="str">
        <f t="shared" ref="DE73:DE116" si="805">IF(Y73="","","|n"&amp;DE$2&amp;"+"&amp;Y73&amp;DE$1)</f>
        <v/>
      </c>
      <c r="DF73" s="71" t="str">
        <f t="shared" ref="DF73:DF116" si="806">IF(Z73="","","|n"&amp;DF$2&amp;"+"&amp;Z73&amp;DF$1)</f>
        <v>|n生命值+480000</v>
      </c>
      <c r="DG73" s="71" t="str">
        <f t="shared" ref="DG73:DG116" si="807">IF(AA73="","","|n"&amp;DG$2&amp;"+"&amp;AA73&amp;DG$1)</f>
        <v/>
      </c>
      <c r="DH73" s="71" t="str">
        <f t="shared" ref="DH73:DH116" si="808">IF(AB73="","","|n"&amp;DH$2&amp;"+"&amp;AB73&amp;DH$1)</f>
        <v>|n生命回复+12000</v>
      </c>
      <c r="DI73" s="71" t="str">
        <f t="shared" ref="DI73:DI116" si="809">IF(AC73="","","|n"&amp;DI$2&amp;"+"&amp;AC73&amp;DI$1)</f>
        <v/>
      </c>
      <c r="DJ73" s="71" t="str">
        <f t="shared" ref="DJ73:DJ116" si="810">IF(AD73="","","|n"&amp;DJ$2&amp;"+"&amp;AD73&amp;DJ$1)</f>
        <v/>
      </c>
      <c r="DK73" s="71" t="str">
        <f t="shared" ref="DK73:DK116" si="811">IF(AE73="","","|n"&amp;DK$2&amp;"+"&amp;AE73&amp;DK$1)</f>
        <v/>
      </c>
      <c r="DL73" s="71" t="str">
        <f t="shared" ref="DL73:DL116" si="812">IF(AF73="","","|n"&amp;DL$2&amp;"+"&amp;AF73&amp;DL$1)</f>
        <v/>
      </c>
      <c r="DM73" s="71" t="str">
        <f t="shared" ref="DM73:DM116" si="813">IF(AG73="","","|n"&amp;DM$2&amp;"+"&amp;AG73&amp;DM$1)</f>
        <v/>
      </c>
      <c r="DN73" s="71" t="str">
        <f t="shared" ref="DN73:DN116" si="814">IF(AH73="","","|n"&amp;DN$2&amp;"+"&amp;AH73&amp;DN$1)</f>
        <v/>
      </c>
      <c r="DO73" s="71" t="str">
        <f t="shared" ref="DO73:DO116" si="815">IF(AI73="","","|n"&amp;DO$2&amp;"+"&amp;AI73&amp;DO$1)</f>
        <v/>
      </c>
      <c r="DP73" s="71" t="str">
        <f t="shared" ref="DP73:DP116" si="816">IF(AJ73="","","|n"&amp;DP$2&amp;"+"&amp;AJ73&amp;DP$1)</f>
        <v/>
      </c>
      <c r="DQ73" s="71" t="str">
        <f t="shared" ref="DQ73:DQ116" si="817">IF(AK73="","","|n"&amp;DQ$2&amp;"+"&amp;AK73&amp;DQ$1)</f>
        <v/>
      </c>
      <c r="DR73" s="71" t="str">
        <f t="shared" ref="DR73:DR116" si="818">IF(AL73="","","|n"&amp;DR$2&amp;"+"&amp;AL73&amp;DR$1)</f>
        <v/>
      </c>
      <c r="DS73" s="71" t="str">
        <f t="shared" ref="DS73:DS116" si="819">IF(AM73="","","|n"&amp;DS$2&amp;"+"&amp;AM73&amp;DS$1)</f>
        <v/>
      </c>
      <c r="DT73" s="71" t="str">
        <f t="shared" ref="DT73:DT116" si="820">IF(AN73="","","|n"&amp;DT$2&amp;"+"&amp;AN73&amp;DT$1)</f>
        <v/>
      </c>
      <c r="DU73" s="71" t="str">
        <f t="shared" ref="DU73:DU116" si="821">IF(AO73="","","|n"&amp;DU$2&amp;"+"&amp;AO73&amp;DU$1)</f>
        <v/>
      </c>
      <c r="DV73" s="71" t="str">
        <f t="shared" ref="DV73:DV116" si="822">IF(AP73="","","|n"&amp;DV$2&amp;"+"&amp;AP73&amp;DV$1)</f>
        <v/>
      </c>
      <c r="DW73" s="71" t="str">
        <f t="shared" ref="DW73:DW116" si="823">IF(AQ73="","","|n"&amp;DW$2&amp;"+"&amp;AQ73&amp;DW$1)</f>
        <v/>
      </c>
      <c r="DX73" s="71" t="str">
        <f t="shared" ref="DX73:DX116" si="824">IF(AR73="","","|n"&amp;DX$2&amp;"+"&amp;AR73&amp;DX$1)</f>
        <v/>
      </c>
      <c r="DY73" s="71" t="str">
        <f t="shared" ref="DY73:DY116" si="825">IF(AS73="","","|n"&amp;DY$2&amp;"+"&amp;AS73&amp;DY$1)</f>
        <v/>
      </c>
      <c r="DZ73" s="71" t="str">
        <f t="shared" ref="DZ73:DZ116" si="826">IF(AT73="","","|n"&amp;DZ$2&amp;"+"&amp;AT73&amp;DZ$1)</f>
        <v/>
      </c>
      <c r="EA73" s="71" t="str">
        <f t="shared" ref="EA73:EA116" si="827">IF(AU73="","","|n"&amp;EA$2&amp;"+"&amp;AU73&amp;EA$1)</f>
        <v/>
      </c>
      <c r="EB73" s="71" t="str">
        <f t="shared" ref="EB73:EB116" si="828">IF(AV73="","","|n"&amp;EB$2&amp;"+"&amp;AV73&amp;EB$1)</f>
        <v/>
      </c>
      <c r="EC73" s="71" t="str">
        <f t="shared" ref="EC73:EC116" si="829">IF(AW73="","","|n"&amp;EC$2&amp;"+"&amp;AW73&amp;EC$1)</f>
        <v/>
      </c>
      <c r="ED73" s="71" t="str">
        <f t="shared" ref="ED73:ED116" si="830">IF(AX73="","","|n"&amp;ED$2&amp;"+"&amp;AX73&amp;ED$1)</f>
        <v/>
      </c>
      <c r="EE73" s="71" t="str">
        <f t="shared" ref="EE73:EE116" si="831">IF(AY73="","","|n"&amp;EE$2&amp;"+"&amp;AY73&amp;EE$1)</f>
        <v/>
      </c>
      <c r="EF73" s="71" t="str">
        <f t="shared" ref="EF73:EF116" si="832">IF(AZ73="","","|n"&amp;EF$2&amp;"+"&amp;AZ73&amp;EF$1)</f>
        <v/>
      </c>
      <c r="EG73" s="71" t="str">
        <f t="shared" ref="EG73:EG116" si="833">IF(BA73="","","|n"&amp;EG$2&amp;"+"&amp;BA73&amp;EG$1)</f>
        <v/>
      </c>
      <c r="EH73" s="71" t="str">
        <f t="shared" ref="EH73:EH116" si="834">IF(BB73="","","|n"&amp;EH$2&amp;"+"&amp;BB73&amp;EH$1)</f>
        <v/>
      </c>
      <c r="EI73" s="71" t="str">
        <f t="shared" ref="EI73:EI116" si="835">IF(BC73="","","|n"&amp;EI$2&amp;"+"&amp;BC73&amp;EI$1)</f>
        <v/>
      </c>
      <c r="EJ73" s="71" t="str">
        <f t="shared" ref="EJ73:EJ116" si="836">IF(BD73="","","|n"&amp;EJ$2&amp;"+"&amp;BD73&amp;EJ$1)</f>
        <v/>
      </c>
      <c r="EK73" s="71" t="str">
        <f t="shared" ref="EK73:EK116" si="837">IF(BE73="","","|n"&amp;EK$2&amp;"+"&amp;BE73&amp;EK$1)</f>
        <v/>
      </c>
      <c r="EL73" s="71" t="str">
        <f t="shared" ref="EL73:EL116" si="838">IF(BF73="","","|n"&amp;EL$2&amp;"+"&amp;BF73&amp;EL$1)</f>
        <v/>
      </c>
      <c r="EM73" s="71" t="str">
        <f t="shared" ref="EM73:EM116" si="839">IF(BG73="","","|n"&amp;EM$2&amp;"+"&amp;BG73&amp;EM$1)</f>
        <v/>
      </c>
      <c r="EN73" s="71" t="str">
        <f t="shared" ref="EN73:EN116" si="840">IF(BH73="","","|n"&amp;EN$2&amp;"+"&amp;BH73&amp;EN$1)</f>
        <v/>
      </c>
      <c r="EO73" s="71" t="str">
        <f t="shared" ref="EO73:EO116" si="841">IF(BI73="","","|n"&amp;EO$2&amp;"+"&amp;BI73&amp;EO$1)</f>
        <v/>
      </c>
      <c r="EP73" s="71" t="str">
        <f t="shared" ref="EP73:EP116" si="842">IF(BJ73="","","|n"&amp;EP$2&amp;"+"&amp;BJ73&amp;EP$1)</f>
        <v/>
      </c>
      <c r="EQ73" s="71" t="str">
        <f t="shared" ref="EQ73:EQ116" si="843">IF(BK73="","","|n"&amp;EQ$2&amp;"+"&amp;BK73&amp;EQ$1)</f>
        <v/>
      </c>
      <c r="ER73" s="71" t="str">
        <f t="shared" ref="ER73:ER116" si="844">IF(BL73="","","|n"&amp;ER$2&amp;"+"&amp;BL73&amp;ER$1)</f>
        <v/>
      </c>
      <c r="ES73" s="71" t="str">
        <f t="shared" ref="ES73:ES116" si="845">IF(BM73="","","|n"&amp;ES$2&amp;"+"&amp;BM73&amp;ES$1)</f>
        <v/>
      </c>
      <c r="ET73" s="71" t="str">
        <f t="shared" ref="ET73:ET116" si="846">IF(BN73="","","|n"&amp;ET$2&amp;"+"&amp;BN73&amp;ET$1)</f>
        <v/>
      </c>
      <c r="EU73" s="71" t="str">
        <f t="shared" ref="EU73:EU116" si="847">IF(BO73="","","|n"&amp;EU$2&amp;"+"&amp;BO73&amp;EU$1)</f>
        <v/>
      </c>
      <c r="EV73" s="71" t="str">
        <f t="shared" ref="EV73:EV116" si="848">IF(BP73="","","|n"&amp;EV$2&amp;"+"&amp;BP73&amp;EV$1)</f>
        <v/>
      </c>
      <c r="EW73" s="71" t="str">
        <f t="shared" ref="EW73:EW116" si="849">IF(BQ73="","","|n"&amp;EW$2&amp;"+"&amp;BQ73&amp;EW$1)</f>
        <v/>
      </c>
      <c r="EX73" s="71" t="str">
        <f t="shared" ref="EX73:EX116" si="850">IF(BR73="","","|n"&amp;EX$2&amp;"+"&amp;BR73&amp;EX$1)</f>
        <v/>
      </c>
      <c r="EY73" s="71" t="str">
        <f t="shared" ref="EY73:EY116" si="851">IF(BS73="","","|n"&amp;EY$2&amp;"+"&amp;BS73&amp;EY$1)</f>
        <v/>
      </c>
      <c r="EZ73" s="71" t="str">
        <f t="shared" ref="EZ73:EZ116" si="852">IF(BT73="","","|n"&amp;EZ$2&amp;"+"&amp;BT73&amp;EZ$1)</f>
        <v/>
      </c>
      <c r="FA73" s="71" t="str">
        <f t="shared" ref="FA73:FA116" si="853">IF(BU73="","","|n"&amp;FA$2&amp;"+"&amp;BU73&amp;FA$1)</f>
        <v/>
      </c>
      <c r="FB73" s="71" t="str">
        <f t="shared" ref="FB73:FB116" si="854">IF(BV73="","","|n"&amp;FB$2&amp;"+"&amp;BV73&amp;FB$1)</f>
        <v/>
      </c>
      <c r="FC73" s="71" t="str">
        <f t="shared" ref="FC73:FC116" si="855">IF(BW73="","","|n"&amp;FC$2&amp;"+"&amp;BW73&amp;FC$1)</f>
        <v/>
      </c>
      <c r="FD73" s="71" t="str">
        <f t="shared" ref="FD73:FD116" si="856">IF(BX73="","","|n"&amp;FD$2&amp;"+"&amp;BX73&amp;FD$1)</f>
        <v/>
      </c>
      <c r="FE73" s="71" t="str">
        <f t="shared" ref="FE73:FE116" si="857">IF(BY73="","","|n"&amp;FE$2&amp;"+"&amp;BY73&amp;FE$1)</f>
        <v/>
      </c>
      <c r="FF73" s="71" t="str">
        <f t="shared" ref="FF73:FF116" si="858">IF(BZ73="","","|n"&amp;FF$2&amp;"+"&amp;BZ73&amp;FF$1)</f>
        <v/>
      </c>
      <c r="FG73" s="71" t="str">
        <f t="shared" ref="FG73:FG116" si="859">IF(CA73="","","|n"&amp;FG$2&amp;"+"&amp;CA73&amp;FG$1)</f>
        <v/>
      </c>
      <c r="FH73" s="71" t="str">
        <f t="shared" ref="FH73:FH116" si="860">IF(CB73="","","|n"&amp;FH$2&amp;"+"&amp;CB73&amp;FH$1)</f>
        <v/>
      </c>
      <c r="FI73" s="71" t="str">
        <f t="shared" ref="FI73:FI116" si="861">IF(CC73="","","|n"&amp;FI$2&amp;"+"&amp;CC73&amp;FI$1)</f>
        <v/>
      </c>
      <c r="FJ73" s="71" t="str">
        <f t="shared" ref="FJ73:FJ116" si="862">IF(CD73="","","|n"&amp;FJ$2&amp;"+"&amp;CD73&amp;FJ$1)</f>
        <v/>
      </c>
      <c r="FK73" s="71" t="str">
        <f t="shared" ref="FK73:FK116" si="863">IF(CE73="","","|n"&amp;FK$2&amp;"+"&amp;CE73&amp;FK$1)</f>
        <v/>
      </c>
      <c r="FL73" s="71" t="str">
        <f t="shared" ref="FL73:FL116" si="864">IF(CF73="","","|n"&amp;FL$2&amp;"+"&amp;CF73&amp;FL$1)</f>
        <v/>
      </c>
      <c r="FM73" s="71" t="str">
        <f t="shared" ref="FM73:FM116" si="865">IF(CG73="","","|n"&amp;FM$2&amp;"+"&amp;CG73&amp;FM$1)</f>
        <v/>
      </c>
      <c r="FN73" s="71" t="str">
        <f t="shared" ref="FN73:FN116" si="866">IF(CH73="","","|n"&amp;FN$2&amp;"+"&amp;CH73&amp;FN$1)</f>
        <v/>
      </c>
      <c r="FO73" s="71" t="str">
        <f t="shared" ref="FO73:FO116" si="867">IF(CI73="","","|n"&amp;FO$2&amp;"+"&amp;CI73&amp;FO$1)</f>
        <v/>
      </c>
      <c r="FP73" s="71" t="str">
        <f t="shared" ref="FP73:FP116" si="868">IF(CJ73="","","|n"&amp;FP$2&amp;"+"&amp;CJ73&amp;FP$1)</f>
        <v/>
      </c>
      <c r="FQ73" s="71" t="str">
        <f t="shared" ref="FQ73:FQ116" si="869">IF(CK73="","","|n"&amp;FQ$2&amp;"+"&amp;CK73&amp;FQ$1)</f>
        <v/>
      </c>
      <c r="FR73" s="71" t="str">
        <f t="shared" ref="FR73:FR116" si="870">IF(CL73="","","|n"&amp;FR$2&amp;"+"&amp;CL73&amp;FR$1)</f>
        <v/>
      </c>
      <c r="FS73" s="71" t="str">
        <f t="shared" ref="FS73:FS116" si="871">IF(CM73="","","|n"&amp;FS$2&amp;"+"&amp;CM73&amp;FS$1)</f>
        <v/>
      </c>
    </row>
    <row r="74" spans="1:175" s="60" customFormat="1" ht="16.5">
      <c r="A74" s="72"/>
      <c r="B74" s="73" t="s">
        <v>347</v>
      </c>
      <c r="C74" s="72" t="s">
        <v>348</v>
      </c>
      <c r="D74" s="74"/>
      <c r="E74" s="75"/>
      <c r="F74" s="76">
        <v>6000</v>
      </c>
      <c r="G74" s="77">
        <v>80</v>
      </c>
      <c r="H74" s="77"/>
      <c r="I74" s="77" t="str">
        <f t="shared" si="589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346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1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2">IF(V74="","","|n"&amp;DB$2&amp;"+"&amp;V74&amp;DB$1)</f>
        <v/>
      </c>
      <c r="DC74" s="71" t="str">
        <f t="shared" ref="DC74:DC75" si="873">IF(W74="","","|n"&amp;DC$2&amp;"+"&amp;W74&amp;DC$1)</f>
        <v/>
      </c>
      <c r="DD74" s="71" t="str">
        <f t="shared" ref="DD74:DD75" si="874">IF(X74="","","|n"&amp;DD$2&amp;"+"&amp;X74&amp;DD$1)</f>
        <v>|n护甲+100</v>
      </c>
      <c r="DE74" s="71" t="str">
        <f t="shared" ref="DE74:DE75" si="875">IF(Y74="","","|n"&amp;DE$2&amp;"+"&amp;Y74&amp;DE$1)</f>
        <v/>
      </c>
      <c r="DF74" s="71" t="str">
        <f t="shared" ref="DF74:DF75" si="876">IF(Z74="","","|n"&amp;DF$2&amp;"+"&amp;Z74&amp;DF$1)</f>
        <v>|n生命值+560000</v>
      </c>
      <c r="DG74" s="71" t="str">
        <f t="shared" ref="DG74:DG75" si="877">IF(AA74="","","|n"&amp;DG$2&amp;"+"&amp;AA74&amp;DG$1)</f>
        <v/>
      </c>
      <c r="DH74" s="71" t="str">
        <f t="shared" ref="DH74:DH75" si="878">IF(AB74="","","|n"&amp;DH$2&amp;"+"&amp;AB74&amp;DH$1)</f>
        <v>|n生命回复+14000</v>
      </c>
      <c r="DI74" s="71" t="str">
        <f t="shared" ref="DI74:DI75" si="879">IF(AC74="","","|n"&amp;DI$2&amp;"+"&amp;AC74&amp;DI$1)</f>
        <v/>
      </c>
      <c r="DJ74" s="71" t="str">
        <f t="shared" ref="DJ74:DJ75" si="880">IF(AD74="","","|n"&amp;DJ$2&amp;"+"&amp;AD74&amp;DJ$1)</f>
        <v/>
      </c>
      <c r="DK74" s="71" t="str">
        <f t="shared" ref="DK74:DK75" si="881">IF(AE74="","","|n"&amp;DK$2&amp;"+"&amp;AE74&amp;DK$1)</f>
        <v/>
      </c>
      <c r="DL74" s="71" t="str">
        <f t="shared" ref="DL74:DL75" si="882">IF(AF74="","","|n"&amp;DL$2&amp;"+"&amp;AF74&amp;DL$1)</f>
        <v/>
      </c>
      <c r="DM74" s="71" t="str">
        <f t="shared" ref="DM74:DM75" si="883">IF(AG74="","","|n"&amp;DM$2&amp;"+"&amp;AG74&amp;DM$1)</f>
        <v/>
      </c>
      <c r="DN74" s="71" t="str">
        <f t="shared" ref="DN74:DN75" si="884">IF(AH74="","","|n"&amp;DN$2&amp;"+"&amp;AH74&amp;DN$1)</f>
        <v/>
      </c>
      <c r="DO74" s="71" t="str">
        <f t="shared" ref="DO74:DO75" si="885">IF(AI74="","","|n"&amp;DO$2&amp;"+"&amp;AI74&amp;DO$1)</f>
        <v/>
      </c>
      <c r="DP74" s="71" t="str">
        <f t="shared" ref="DP74:DP75" si="886">IF(AJ74="","","|n"&amp;DP$2&amp;"+"&amp;AJ74&amp;DP$1)</f>
        <v/>
      </c>
      <c r="DQ74" s="71" t="str">
        <f t="shared" ref="DQ74:DQ75" si="887">IF(AK74="","","|n"&amp;DQ$2&amp;"+"&amp;AK74&amp;DQ$1)</f>
        <v/>
      </c>
      <c r="DR74" s="71" t="str">
        <f t="shared" ref="DR74:DR75" si="888">IF(AL74="","","|n"&amp;DR$2&amp;"+"&amp;AL74&amp;DR$1)</f>
        <v/>
      </c>
      <c r="DS74" s="71" t="str">
        <f t="shared" ref="DS74:DS75" si="889">IF(AM74="","","|n"&amp;DS$2&amp;"+"&amp;AM74&amp;DS$1)</f>
        <v/>
      </c>
      <c r="DT74" s="71" t="str">
        <f t="shared" ref="DT74:DT75" si="890">IF(AN74="","","|n"&amp;DT$2&amp;"+"&amp;AN74&amp;DT$1)</f>
        <v/>
      </c>
      <c r="DU74" s="71" t="str">
        <f t="shared" ref="DU74:DU75" si="891">IF(AO74="","","|n"&amp;DU$2&amp;"+"&amp;AO74&amp;DU$1)</f>
        <v/>
      </c>
      <c r="DV74" s="71" t="str">
        <f t="shared" ref="DV74:DV75" si="892">IF(AP74="","","|n"&amp;DV$2&amp;"+"&amp;AP74&amp;DV$1)</f>
        <v/>
      </c>
      <c r="DW74" s="71" t="str">
        <f t="shared" ref="DW74:DW75" si="893">IF(AQ74="","","|n"&amp;DW$2&amp;"+"&amp;AQ74&amp;DW$1)</f>
        <v/>
      </c>
      <c r="DX74" s="71" t="str">
        <f t="shared" ref="DX74:DX75" si="894">IF(AR74="","","|n"&amp;DX$2&amp;"+"&amp;AR74&amp;DX$1)</f>
        <v/>
      </c>
      <c r="DY74" s="71" t="str">
        <f t="shared" ref="DY74:DY75" si="895">IF(AS74="","","|n"&amp;DY$2&amp;"+"&amp;AS74&amp;DY$1)</f>
        <v/>
      </c>
      <c r="DZ74" s="71" t="str">
        <f t="shared" ref="DZ74:DZ75" si="896">IF(AT74="","","|n"&amp;DZ$2&amp;"+"&amp;AT74&amp;DZ$1)</f>
        <v/>
      </c>
      <c r="EA74" s="71" t="str">
        <f t="shared" ref="EA74:EA75" si="897">IF(AU74="","","|n"&amp;EA$2&amp;"+"&amp;AU74&amp;EA$1)</f>
        <v/>
      </c>
      <c r="EB74" s="71" t="str">
        <f t="shared" ref="EB74:EB75" si="898">IF(AV74="","","|n"&amp;EB$2&amp;"+"&amp;AV74&amp;EB$1)</f>
        <v/>
      </c>
      <c r="EC74" s="71" t="str">
        <f t="shared" ref="EC74:EC75" si="899">IF(AW74="","","|n"&amp;EC$2&amp;"+"&amp;AW74&amp;EC$1)</f>
        <v/>
      </c>
      <c r="ED74" s="71" t="str">
        <f t="shared" ref="ED74:ED75" si="900">IF(AX74="","","|n"&amp;ED$2&amp;"+"&amp;AX74&amp;ED$1)</f>
        <v/>
      </c>
      <c r="EE74" s="71" t="str">
        <f t="shared" ref="EE74:EE75" si="901">IF(AY74="","","|n"&amp;EE$2&amp;"+"&amp;AY74&amp;EE$1)</f>
        <v/>
      </c>
      <c r="EF74" s="71" t="str">
        <f t="shared" ref="EF74:EF75" si="902">IF(AZ74="","","|n"&amp;EF$2&amp;"+"&amp;AZ74&amp;EF$1)</f>
        <v/>
      </c>
      <c r="EG74" s="71" t="str">
        <f t="shared" ref="EG74:EG75" si="903">IF(BA74="","","|n"&amp;EG$2&amp;"+"&amp;BA74&amp;EG$1)</f>
        <v/>
      </c>
      <c r="EH74" s="71" t="str">
        <f t="shared" ref="EH74:EH75" si="904">IF(BB74="","","|n"&amp;EH$2&amp;"+"&amp;BB74&amp;EH$1)</f>
        <v/>
      </c>
      <c r="EI74" s="71" t="str">
        <f t="shared" ref="EI74:EI75" si="905">IF(BC74="","","|n"&amp;EI$2&amp;"+"&amp;BC74&amp;EI$1)</f>
        <v/>
      </c>
      <c r="EJ74" s="71" t="str">
        <f t="shared" ref="EJ74:EJ75" si="906">IF(BD74="","","|n"&amp;EJ$2&amp;"+"&amp;BD74&amp;EJ$1)</f>
        <v/>
      </c>
      <c r="EK74" s="71" t="str">
        <f t="shared" ref="EK74:EK75" si="907">IF(BE74="","","|n"&amp;EK$2&amp;"+"&amp;BE74&amp;EK$1)</f>
        <v/>
      </c>
      <c r="EL74" s="71" t="str">
        <f t="shared" ref="EL74:EL75" si="908">IF(BF74="","","|n"&amp;EL$2&amp;"+"&amp;BF74&amp;EL$1)</f>
        <v/>
      </c>
      <c r="EM74" s="71" t="str">
        <f t="shared" ref="EM74:EM75" si="909">IF(BG74="","","|n"&amp;EM$2&amp;"+"&amp;BG74&amp;EM$1)</f>
        <v/>
      </c>
      <c r="EN74" s="71" t="str">
        <f t="shared" ref="EN74:EN75" si="910">IF(BH74="","","|n"&amp;EN$2&amp;"+"&amp;BH74&amp;EN$1)</f>
        <v/>
      </c>
      <c r="EO74" s="71" t="str">
        <f t="shared" ref="EO74:EO75" si="911">IF(BI74="","","|n"&amp;EO$2&amp;"+"&amp;BI74&amp;EO$1)</f>
        <v/>
      </c>
      <c r="EP74" s="71" t="str">
        <f t="shared" ref="EP74:EP75" si="912">IF(BJ74="","","|n"&amp;EP$2&amp;"+"&amp;BJ74&amp;EP$1)</f>
        <v/>
      </c>
      <c r="EQ74" s="71" t="str">
        <f t="shared" ref="EQ74:EQ75" si="913">IF(BK74="","","|n"&amp;EQ$2&amp;"+"&amp;BK74&amp;EQ$1)</f>
        <v/>
      </c>
      <c r="ER74" s="71" t="str">
        <f t="shared" ref="ER74:ER75" si="914">IF(BL74="","","|n"&amp;ER$2&amp;"+"&amp;BL74&amp;ER$1)</f>
        <v/>
      </c>
      <c r="ES74" s="71" t="str">
        <f t="shared" ref="ES74:ES75" si="915">IF(BM74="","","|n"&amp;ES$2&amp;"+"&amp;BM74&amp;ES$1)</f>
        <v/>
      </c>
      <c r="ET74" s="71" t="str">
        <f t="shared" ref="ET74:ET75" si="916">IF(BN74="","","|n"&amp;ET$2&amp;"+"&amp;BN74&amp;ET$1)</f>
        <v/>
      </c>
      <c r="EU74" s="71" t="str">
        <f t="shared" ref="EU74:EU75" si="917">IF(BO74="","","|n"&amp;EU$2&amp;"+"&amp;BO74&amp;EU$1)</f>
        <v/>
      </c>
      <c r="EV74" s="71" t="str">
        <f t="shared" ref="EV74:EV75" si="918">IF(BP74="","","|n"&amp;EV$2&amp;"+"&amp;BP74&amp;EV$1)</f>
        <v/>
      </c>
      <c r="EW74" s="71" t="str">
        <f t="shared" ref="EW74:EW75" si="919">IF(BQ74="","","|n"&amp;EW$2&amp;"+"&amp;BQ74&amp;EW$1)</f>
        <v/>
      </c>
      <c r="EX74" s="71" t="str">
        <f t="shared" ref="EX74:EX75" si="920">IF(BR74="","","|n"&amp;EX$2&amp;"+"&amp;BR74&amp;EX$1)</f>
        <v/>
      </c>
      <c r="EY74" s="71" t="str">
        <f t="shared" ref="EY74:EY75" si="921">IF(BS74="","","|n"&amp;EY$2&amp;"+"&amp;BS74&amp;EY$1)</f>
        <v/>
      </c>
      <c r="EZ74" s="71" t="str">
        <f t="shared" ref="EZ74:EZ75" si="922">IF(BT74="","","|n"&amp;EZ$2&amp;"+"&amp;BT74&amp;EZ$1)</f>
        <v/>
      </c>
      <c r="FA74" s="71" t="str">
        <f t="shared" ref="FA74:FA75" si="923">IF(BU74="","","|n"&amp;FA$2&amp;"+"&amp;BU74&amp;FA$1)</f>
        <v/>
      </c>
      <c r="FB74" s="71" t="str">
        <f t="shared" ref="FB74:FB75" si="924">IF(BV74="","","|n"&amp;FB$2&amp;"+"&amp;BV74&amp;FB$1)</f>
        <v/>
      </c>
      <c r="FC74" s="71" t="str">
        <f t="shared" ref="FC74:FC75" si="925">IF(BW74="","","|n"&amp;FC$2&amp;"+"&amp;BW74&amp;FC$1)</f>
        <v/>
      </c>
      <c r="FD74" s="71" t="str">
        <f t="shared" ref="FD74:FD75" si="926">IF(BX74="","","|n"&amp;FD$2&amp;"+"&amp;BX74&amp;FD$1)</f>
        <v/>
      </c>
      <c r="FE74" s="71" t="str">
        <f t="shared" ref="FE74:FE75" si="927">IF(BY74="","","|n"&amp;FE$2&amp;"+"&amp;BY74&amp;FE$1)</f>
        <v/>
      </c>
      <c r="FF74" s="71" t="str">
        <f t="shared" ref="FF74:FF75" si="928">IF(BZ74="","","|n"&amp;FF$2&amp;"+"&amp;BZ74&amp;FF$1)</f>
        <v/>
      </c>
      <c r="FG74" s="71" t="str">
        <f t="shared" ref="FG74:FG75" si="929">IF(CA74="","","|n"&amp;FG$2&amp;"+"&amp;CA74&amp;FG$1)</f>
        <v/>
      </c>
      <c r="FH74" s="71" t="str">
        <f t="shared" ref="FH74:FH75" si="930">IF(CB74="","","|n"&amp;FH$2&amp;"+"&amp;CB74&amp;FH$1)</f>
        <v/>
      </c>
      <c r="FI74" s="71" t="str">
        <f t="shared" ref="FI74:FI75" si="931">IF(CC74="","","|n"&amp;FI$2&amp;"+"&amp;CC74&amp;FI$1)</f>
        <v/>
      </c>
      <c r="FJ74" s="71" t="str">
        <f t="shared" ref="FJ74:FJ75" si="932">IF(CD74="","","|n"&amp;FJ$2&amp;"+"&amp;CD74&amp;FJ$1)</f>
        <v/>
      </c>
      <c r="FK74" s="71" t="str">
        <f t="shared" ref="FK74:FK75" si="933">IF(CE74="","","|n"&amp;FK$2&amp;"+"&amp;CE74&amp;FK$1)</f>
        <v/>
      </c>
      <c r="FL74" s="71" t="str">
        <f t="shared" ref="FL74:FL75" si="934">IF(CF74="","","|n"&amp;FL$2&amp;"+"&amp;CF74&amp;FL$1)</f>
        <v/>
      </c>
      <c r="FM74" s="71" t="str">
        <f t="shared" ref="FM74:FM75" si="935">IF(CG74="","","|n"&amp;FM$2&amp;"+"&amp;CG74&amp;FM$1)</f>
        <v/>
      </c>
      <c r="FN74" s="71" t="str">
        <f t="shared" ref="FN74:FN75" si="936">IF(CH74="","","|n"&amp;FN$2&amp;"+"&amp;CH74&amp;FN$1)</f>
        <v/>
      </c>
      <c r="FO74" s="71" t="str">
        <f t="shared" ref="FO74:FO75" si="937">IF(CI74="","","|n"&amp;FO$2&amp;"+"&amp;CI74&amp;FO$1)</f>
        <v/>
      </c>
      <c r="FP74" s="71" t="str">
        <f t="shared" ref="FP74:FP75" si="938">IF(CJ74="","","|n"&amp;FP$2&amp;"+"&amp;CJ74&amp;FP$1)</f>
        <v/>
      </c>
      <c r="FQ74" s="71" t="str">
        <f t="shared" ref="FQ74:FQ75" si="939">IF(CK74="","","|n"&amp;FQ$2&amp;"+"&amp;CK74&amp;FQ$1)</f>
        <v/>
      </c>
      <c r="FR74" s="71" t="str">
        <f t="shared" ref="FR74:FR75" si="940">IF(CL74="","","|n"&amp;FR$2&amp;"+"&amp;CL74&amp;FR$1)</f>
        <v/>
      </c>
      <c r="FS74" s="71" t="str">
        <f t="shared" ref="FS74:FS75" si="941">IF(CM74="","","|n"&amp;FS$2&amp;"+"&amp;CM74&amp;FS$1)</f>
        <v/>
      </c>
    </row>
    <row r="75" spans="1:175" s="60" customFormat="1" ht="16.5">
      <c r="A75" s="72"/>
      <c r="B75" s="73" t="s">
        <v>349</v>
      </c>
      <c r="C75" s="72" t="s">
        <v>350</v>
      </c>
      <c r="D75" s="74"/>
      <c r="E75" s="75"/>
      <c r="F75" s="76">
        <v>6000</v>
      </c>
      <c r="G75" s="77">
        <v>80</v>
      </c>
      <c r="H75" s="77"/>
      <c r="I75" s="77" t="str">
        <f t="shared" si="589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346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1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2"/>
        <v/>
      </c>
      <c r="DC75" s="71" t="str">
        <f t="shared" si="873"/>
        <v/>
      </c>
      <c r="DD75" s="71" t="str">
        <f t="shared" si="874"/>
        <v>|n护甲+100</v>
      </c>
      <c r="DE75" s="71" t="str">
        <f t="shared" si="875"/>
        <v/>
      </c>
      <c r="DF75" s="71" t="str">
        <f t="shared" si="876"/>
        <v>|n生命值+640000</v>
      </c>
      <c r="DG75" s="71" t="str">
        <f t="shared" si="877"/>
        <v/>
      </c>
      <c r="DH75" s="71" t="str">
        <f t="shared" si="878"/>
        <v>|n生命回复+16000</v>
      </c>
      <c r="DI75" s="71" t="str">
        <f t="shared" si="879"/>
        <v/>
      </c>
      <c r="DJ75" s="71" t="str">
        <f t="shared" si="880"/>
        <v/>
      </c>
      <c r="DK75" s="71" t="str">
        <f t="shared" si="881"/>
        <v/>
      </c>
      <c r="DL75" s="71" t="str">
        <f t="shared" si="882"/>
        <v/>
      </c>
      <c r="DM75" s="71" t="str">
        <f t="shared" si="883"/>
        <v/>
      </c>
      <c r="DN75" s="71" t="str">
        <f t="shared" si="884"/>
        <v/>
      </c>
      <c r="DO75" s="71" t="str">
        <f t="shared" si="885"/>
        <v/>
      </c>
      <c r="DP75" s="71" t="str">
        <f t="shared" si="886"/>
        <v/>
      </c>
      <c r="DQ75" s="71" t="str">
        <f t="shared" si="887"/>
        <v/>
      </c>
      <c r="DR75" s="71" t="str">
        <f t="shared" si="888"/>
        <v/>
      </c>
      <c r="DS75" s="71" t="str">
        <f t="shared" si="889"/>
        <v/>
      </c>
      <c r="DT75" s="71" t="str">
        <f t="shared" si="890"/>
        <v/>
      </c>
      <c r="DU75" s="71" t="str">
        <f t="shared" si="891"/>
        <v/>
      </c>
      <c r="DV75" s="71" t="str">
        <f t="shared" si="892"/>
        <v/>
      </c>
      <c r="DW75" s="71" t="str">
        <f t="shared" si="893"/>
        <v/>
      </c>
      <c r="DX75" s="71" t="str">
        <f t="shared" si="894"/>
        <v/>
      </c>
      <c r="DY75" s="71" t="str">
        <f t="shared" si="895"/>
        <v/>
      </c>
      <c r="DZ75" s="71" t="str">
        <f t="shared" si="896"/>
        <v/>
      </c>
      <c r="EA75" s="71" t="str">
        <f t="shared" si="897"/>
        <v/>
      </c>
      <c r="EB75" s="71" t="str">
        <f t="shared" si="898"/>
        <v/>
      </c>
      <c r="EC75" s="71" t="str">
        <f t="shared" si="899"/>
        <v/>
      </c>
      <c r="ED75" s="71" t="str">
        <f t="shared" si="900"/>
        <v/>
      </c>
      <c r="EE75" s="71" t="str">
        <f t="shared" si="901"/>
        <v/>
      </c>
      <c r="EF75" s="71" t="str">
        <f t="shared" si="902"/>
        <v/>
      </c>
      <c r="EG75" s="71" t="str">
        <f t="shared" si="903"/>
        <v/>
      </c>
      <c r="EH75" s="71" t="str">
        <f t="shared" si="904"/>
        <v/>
      </c>
      <c r="EI75" s="71" t="str">
        <f t="shared" si="905"/>
        <v/>
      </c>
      <c r="EJ75" s="71" t="str">
        <f t="shared" si="906"/>
        <v/>
      </c>
      <c r="EK75" s="71" t="str">
        <f t="shared" si="907"/>
        <v/>
      </c>
      <c r="EL75" s="71" t="str">
        <f t="shared" si="908"/>
        <v/>
      </c>
      <c r="EM75" s="71" t="str">
        <f t="shared" si="909"/>
        <v/>
      </c>
      <c r="EN75" s="71" t="str">
        <f t="shared" si="910"/>
        <v/>
      </c>
      <c r="EO75" s="71" t="str">
        <f t="shared" si="911"/>
        <v/>
      </c>
      <c r="EP75" s="71" t="str">
        <f t="shared" si="912"/>
        <v/>
      </c>
      <c r="EQ75" s="71" t="str">
        <f t="shared" si="913"/>
        <v/>
      </c>
      <c r="ER75" s="71" t="str">
        <f t="shared" si="914"/>
        <v/>
      </c>
      <c r="ES75" s="71" t="str">
        <f t="shared" si="915"/>
        <v/>
      </c>
      <c r="ET75" s="71" t="str">
        <f t="shared" si="916"/>
        <v/>
      </c>
      <c r="EU75" s="71" t="str">
        <f t="shared" si="917"/>
        <v/>
      </c>
      <c r="EV75" s="71" t="str">
        <f t="shared" si="918"/>
        <v/>
      </c>
      <c r="EW75" s="71" t="str">
        <f t="shared" si="919"/>
        <v/>
      </c>
      <c r="EX75" s="71" t="str">
        <f t="shared" si="920"/>
        <v/>
      </c>
      <c r="EY75" s="71" t="str">
        <f t="shared" si="921"/>
        <v/>
      </c>
      <c r="EZ75" s="71" t="str">
        <f t="shared" si="922"/>
        <v/>
      </c>
      <c r="FA75" s="71" t="str">
        <f t="shared" si="923"/>
        <v/>
      </c>
      <c r="FB75" s="71" t="str">
        <f t="shared" si="924"/>
        <v/>
      </c>
      <c r="FC75" s="71" t="str">
        <f t="shared" si="925"/>
        <v/>
      </c>
      <c r="FD75" s="71" t="str">
        <f t="shared" si="926"/>
        <v/>
      </c>
      <c r="FE75" s="71" t="str">
        <f t="shared" si="927"/>
        <v/>
      </c>
      <c r="FF75" s="71" t="str">
        <f t="shared" si="928"/>
        <v/>
      </c>
      <c r="FG75" s="71" t="str">
        <f t="shared" si="929"/>
        <v/>
      </c>
      <c r="FH75" s="71" t="str">
        <f t="shared" si="930"/>
        <v/>
      </c>
      <c r="FI75" s="71" t="str">
        <f t="shared" si="931"/>
        <v/>
      </c>
      <c r="FJ75" s="71" t="str">
        <f t="shared" si="932"/>
        <v/>
      </c>
      <c r="FK75" s="71" t="str">
        <f t="shared" si="933"/>
        <v/>
      </c>
      <c r="FL75" s="71" t="str">
        <f t="shared" si="934"/>
        <v/>
      </c>
      <c r="FM75" s="71" t="str">
        <f t="shared" si="935"/>
        <v/>
      </c>
      <c r="FN75" s="71" t="str">
        <f t="shared" si="936"/>
        <v/>
      </c>
      <c r="FO75" s="71" t="str">
        <f t="shared" si="937"/>
        <v/>
      </c>
      <c r="FP75" s="71" t="str">
        <f t="shared" si="938"/>
        <v/>
      </c>
      <c r="FQ75" s="71" t="str">
        <f t="shared" si="939"/>
        <v/>
      </c>
      <c r="FR75" s="71" t="str">
        <f t="shared" si="940"/>
        <v/>
      </c>
      <c r="FS75" s="71" t="str">
        <f t="shared" si="941"/>
        <v/>
      </c>
    </row>
    <row r="76" spans="1:175" s="60" customFormat="1" ht="16.5">
      <c r="A76" s="72"/>
      <c r="B76" s="73" t="s">
        <v>351</v>
      </c>
      <c r="C76" s="72" t="s">
        <v>352</v>
      </c>
      <c r="D76" s="74"/>
      <c r="E76" s="75"/>
      <c r="F76" s="76">
        <v>6000</v>
      </c>
      <c r="G76" s="77">
        <v>80</v>
      </c>
      <c r="H76" s="77"/>
      <c r="I76" s="77" t="str">
        <f t="shared" si="589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346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1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2">IF(V76="","","|n"&amp;DB$2&amp;"+"&amp;V76&amp;DB$1)</f>
        <v/>
      </c>
      <c r="DC76" s="71" t="str">
        <f t="shared" ref="DC76:DC84" si="943">IF(W76="","","|n"&amp;DC$2&amp;"+"&amp;W76&amp;DC$1)</f>
        <v/>
      </c>
      <c r="DD76" s="71" t="str">
        <f t="shared" ref="DD76:DD84" si="944">IF(X76="","","|n"&amp;DD$2&amp;"+"&amp;X76&amp;DD$1)</f>
        <v>|n护甲+100</v>
      </c>
      <c r="DE76" s="71" t="str">
        <f t="shared" ref="DE76:DE84" si="945">IF(Y76="","","|n"&amp;DE$2&amp;"+"&amp;Y76&amp;DE$1)</f>
        <v/>
      </c>
      <c r="DF76" s="71" t="str">
        <f t="shared" ref="DF76:DF84" si="946">IF(Z76="","","|n"&amp;DF$2&amp;"+"&amp;Z76&amp;DF$1)</f>
        <v>|n生命值+800000</v>
      </c>
      <c r="DG76" s="71" t="str">
        <f t="shared" ref="DG76:DG84" si="947">IF(AA76="","","|n"&amp;DG$2&amp;"+"&amp;AA76&amp;DG$1)</f>
        <v/>
      </c>
      <c r="DH76" s="71" t="str">
        <f t="shared" ref="DH76:DH84" si="948">IF(AB76="","","|n"&amp;DH$2&amp;"+"&amp;AB76&amp;DH$1)</f>
        <v>|n生命回复+20000</v>
      </c>
      <c r="DI76" s="71" t="str">
        <f t="shared" ref="DI76:DI84" si="949">IF(AC76="","","|n"&amp;DI$2&amp;"+"&amp;AC76&amp;DI$1)</f>
        <v/>
      </c>
      <c r="DJ76" s="71" t="str">
        <f t="shared" ref="DJ76:DJ84" si="950">IF(AD76="","","|n"&amp;DJ$2&amp;"+"&amp;AD76&amp;DJ$1)</f>
        <v/>
      </c>
      <c r="DK76" s="71" t="str">
        <f t="shared" ref="DK76:DK84" si="951">IF(AE76="","","|n"&amp;DK$2&amp;"+"&amp;AE76&amp;DK$1)</f>
        <v/>
      </c>
      <c r="DL76" s="71" t="str">
        <f t="shared" ref="DL76:DL84" si="952">IF(AF76="","","|n"&amp;DL$2&amp;"+"&amp;AF76&amp;DL$1)</f>
        <v/>
      </c>
      <c r="DM76" s="71" t="str">
        <f t="shared" ref="DM76:DM84" si="953">IF(AG76="","","|n"&amp;DM$2&amp;"+"&amp;AG76&amp;DM$1)</f>
        <v/>
      </c>
      <c r="DN76" s="71" t="str">
        <f t="shared" ref="DN76:DN84" si="954">IF(AH76="","","|n"&amp;DN$2&amp;"+"&amp;AH76&amp;DN$1)</f>
        <v/>
      </c>
      <c r="DO76" s="71" t="str">
        <f t="shared" ref="DO76:DO84" si="955">IF(AI76="","","|n"&amp;DO$2&amp;"+"&amp;AI76&amp;DO$1)</f>
        <v/>
      </c>
      <c r="DP76" s="71" t="str">
        <f t="shared" ref="DP76:DP84" si="956">IF(AJ76="","","|n"&amp;DP$2&amp;"+"&amp;AJ76&amp;DP$1)</f>
        <v/>
      </c>
      <c r="DQ76" s="71" t="str">
        <f t="shared" ref="DQ76:DQ84" si="957">IF(AK76="","","|n"&amp;DQ$2&amp;"+"&amp;AK76&amp;DQ$1)</f>
        <v/>
      </c>
      <c r="DR76" s="71" t="str">
        <f t="shared" ref="DR76:DR84" si="958">IF(AL76="","","|n"&amp;DR$2&amp;"+"&amp;AL76&amp;DR$1)</f>
        <v/>
      </c>
      <c r="DS76" s="71" t="str">
        <f t="shared" ref="DS76:DS84" si="959">IF(AM76="","","|n"&amp;DS$2&amp;"+"&amp;AM76&amp;DS$1)</f>
        <v/>
      </c>
      <c r="DT76" s="71" t="str">
        <f t="shared" ref="DT76:DT84" si="960">IF(AN76="","","|n"&amp;DT$2&amp;"+"&amp;AN76&amp;DT$1)</f>
        <v/>
      </c>
      <c r="DU76" s="71" t="str">
        <f t="shared" ref="DU76:DU84" si="961">IF(AO76="","","|n"&amp;DU$2&amp;"+"&amp;AO76&amp;DU$1)</f>
        <v/>
      </c>
      <c r="DV76" s="71" t="str">
        <f t="shared" ref="DV76:DV84" si="962">IF(AP76="","","|n"&amp;DV$2&amp;"+"&amp;AP76&amp;DV$1)</f>
        <v/>
      </c>
      <c r="DW76" s="71" t="str">
        <f t="shared" ref="DW76:DW84" si="963">IF(AQ76="","","|n"&amp;DW$2&amp;"+"&amp;AQ76&amp;DW$1)</f>
        <v/>
      </c>
      <c r="DX76" s="71" t="str">
        <f t="shared" ref="DX76:DX84" si="964">IF(AR76="","","|n"&amp;DX$2&amp;"+"&amp;AR76&amp;DX$1)</f>
        <v/>
      </c>
      <c r="DY76" s="71" t="str">
        <f t="shared" ref="DY76:DY84" si="965">IF(AS76="","","|n"&amp;DY$2&amp;"+"&amp;AS76&amp;DY$1)</f>
        <v/>
      </c>
      <c r="DZ76" s="71" t="str">
        <f t="shared" ref="DZ76:DZ84" si="966">IF(AT76="","","|n"&amp;DZ$2&amp;"+"&amp;AT76&amp;DZ$1)</f>
        <v/>
      </c>
      <c r="EA76" s="71" t="str">
        <f t="shared" ref="EA76:EA84" si="967">IF(AU76="","","|n"&amp;EA$2&amp;"+"&amp;AU76&amp;EA$1)</f>
        <v/>
      </c>
      <c r="EB76" s="71" t="str">
        <f t="shared" ref="EB76:EB84" si="968">IF(AV76="","","|n"&amp;EB$2&amp;"+"&amp;AV76&amp;EB$1)</f>
        <v/>
      </c>
      <c r="EC76" s="71" t="str">
        <f t="shared" ref="EC76:EC84" si="969">IF(AW76="","","|n"&amp;EC$2&amp;"+"&amp;AW76&amp;EC$1)</f>
        <v/>
      </c>
      <c r="ED76" s="71" t="str">
        <f t="shared" ref="ED76:ED84" si="970">IF(AX76="","","|n"&amp;ED$2&amp;"+"&amp;AX76&amp;ED$1)</f>
        <v/>
      </c>
      <c r="EE76" s="71" t="str">
        <f t="shared" ref="EE76:EE84" si="971">IF(AY76="","","|n"&amp;EE$2&amp;"+"&amp;AY76&amp;EE$1)</f>
        <v/>
      </c>
      <c r="EF76" s="71" t="str">
        <f t="shared" ref="EF76:EF84" si="972">IF(AZ76="","","|n"&amp;EF$2&amp;"+"&amp;AZ76&amp;EF$1)</f>
        <v/>
      </c>
      <c r="EG76" s="71" t="str">
        <f t="shared" ref="EG76:EG84" si="973">IF(BA76="","","|n"&amp;EG$2&amp;"+"&amp;BA76&amp;EG$1)</f>
        <v/>
      </c>
      <c r="EH76" s="71" t="str">
        <f t="shared" ref="EH76:EH84" si="974">IF(BB76="","","|n"&amp;EH$2&amp;"+"&amp;BB76&amp;EH$1)</f>
        <v/>
      </c>
      <c r="EI76" s="71" t="str">
        <f t="shared" ref="EI76:EI84" si="975">IF(BC76="","","|n"&amp;EI$2&amp;"+"&amp;BC76&amp;EI$1)</f>
        <v/>
      </c>
      <c r="EJ76" s="71" t="str">
        <f t="shared" ref="EJ76:EJ84" si="976">IF(BD76="","","|n"&amp;EJ$2&amp;"+"&amp;BD76&amp;EJ$1)</f>
        <v/>
      </c>
      <c r="EK76" s="71" t="str">
        <f t="shared" ref="EK76:EK84" si="977">IF(BE76="","","|n"&amp;EK$2&amp;"+"&amp;BE76&amp;EK$1)</f>
        <v/>
      </c>
      <c r="EL76" s="71" t="str">
        <f t="shared" ref="EL76:EL84" si="978">IF(BF76="","","|n"&amp;EL$2&amp;"+"&amp;BF76&amp;EL$1)</f>
        <v/>
      </c>
      <c r="EM76" s="71" t="str">
        <f t="shared" ref="EM76:EM84" si="979">IF(BG76="","","|n"&amp;EM$2&amp;"+"&amp;BG76&amp;EM$1)</f>
        <v/>
      </c>
      <c r="EN76" s="71" t="str">
        <f t="shared" ref="EN76:EN84" si="980">IF(BH76="","","|n"&amp;EN$2&amp;"+"&amp;BH76&amp;EN$1)</f>
        <v/>
      </c>
      <c r="EO76" s="71" t="str">
        <f t="shared" ref="EO76:EO84" si="981">IF(BI76="","","|n"&amp;EO$2&amp;"+"&amp;BI76&amp;EO$1)</f>
        <v/>
      </c>
      <c r="EP76" s="71" t="str">
        <f t="shared" ref="EP76:EP84" si="982">IF(BJ76="","","|n"&amp;EP$2&amp;"+"&amp;BJ76&amp;EP$1)</f>
        <v/>
      </c>
      <c r="EQ76" s="71" t="str">
        <f t="shared" ref="EQ76:EQ84" si="983">IF(BK76="","","|n"&amp;EQ$2&amp;"+"&amp;BK76&amp;EQ$1)</f>
        <v/>
      </c>
      <c r="ER76" s="71" t="str">
        <f t="shared" ref="ER76:ER84" si="984">IF(BL76="","","|n"&amp;ER$2&amp;"+"&amp;BL76&amp;ER$1)</f>
        <v/>
      </c>
      <c r="ES76" s="71" t="str">
        <f t="shared" ref="ES76:ES84" si="985">IF(BM76="","","|n"&amp;ES$2&amp;"+"&amp;BM76&amp;ES$1)</f>
        <v/>
      </c>
      <c r="ET76" s="71" t="str">
        <f t="shared" ref="ET76:ET84" si="986">IF(BN76="","","|n"&amp;ET$2&amp;"+"&amp;BN76&amp;ET$1)</f>
        <v/>
      </c>
      <c r="EU76" s="71" t="str">
        <f t="shared" ref="EU76:EU84" si="987">IF(BO76="","","|n"&amp;EU$2&amp;"+"&amp;BO76&amp;EU$1)</f>
        <v/>
      </c>
      <c r="EV76" s="71" t="str">
        <f t="shared" ref="EV76:EV84" si="988">IF(BP76="","","|n"&amp;EV$2&amp;"+"&amp;BP76&amp;EV$1)</f>
        <v/>
      </c>
      <c r="EW76" s="71" t="str">
        <f t="shared" ref="EW76:EW84" si="989">IF(BQ76="","","|n"&amp;EW$2&amp;"+"&amp;BQ76&amp;EW$1)</f>
        <v/>
      </c>
      <c r="EX76" s="71" t="str">
        <f t="shared" ref="EX76:EX84" si="990">IF(BR76="","","|n"&amp;EX$2&amp;"+"&amp;BR76&amp;EX$1)</f>
        <v/>
      </c>
      <c r="EY76" s="71" t="str">
        <f t="shared" ref="EY76:EY84" si="991">IF(BS76="","","|n"&amp;EY$2&amp;"+"&amp;BS76&amp;EY$1)</f>
        <v/>
      </c>
      <c r="EZ76" s="71" t="str">
        <f t="shared" ref="EZ76:EZ84" si="992">IF(BT76="","","|n"&amp;EZ$2&amp;"+"&amp;BT76&amp;EZ$1)</f>
        <v/>
      </c>
      <c r="FA76" s="71" t="str">
        <f t="shared" ref="FA76:FA84" si="993">IF(BU76="","","|n"&amp;FA$2&amp;"+"&amp;BU76&amp;FA$1)</f>
        <v/>
      </c>
      <c r="FB76" s="71" t="str">
        <f t="shared" ref="FB76:FB84" si="994">IF(BV76="","","|n"&amp;FB$2&amp;"+"&amp;BV76&amp;FB$1)</f>
        <v/>
      </c>
      <c r="FC76" s="71" t="str">
        <f t="shared" ref="FC76:FC84" si="995">IF(BW76="","","|n"&amp;FC$2&amp;"+"&amp;BW76&amp;FC$1)</f>
        <v/>
      </c>
      <c r="FD76" s="71" t="str">
        <f t="shared" ref="FD76:FD84" si="996">IF(BX76="","","|n"&amp;FD$2&amp;"+"&amp;BX76&amp;FD$1)</f>
        <v/>
      </c>
      <c r="FE76" s="71" t="str">
        <f t="shared" ref="FE76:FE84" si="997">IF(BY76="","","|n"&amp;FE$2&amp;"+"&amp;BY76&amp;FE$1)</f>
        <v/>
      </c>
      <c r="FF76" s="71" t="str">
        <f t="shared" ref="FF76:FF84" si="998">IF(BZ76="","","|n"&amp;FF$2&amp;"+"&amp;BZ76&amp;FF$1)</f>
        <v/>
      </c>
      <c r="FG76" s="71" t="str">
        <f t="shared" ref="FG76:FG84" si="999">IF(CA76="","","|n"&amp;FG$2&amp;"+"&amp;CA76&amp;FG$1)</f>
        <v/>
      </c>
      <c r="FH76" s="71" t="str">
        <f t="shared" ref="FH76:FH84" si="1000">IF(CB76="","","|n"&amp;FH$2&amp;"+"&amp;CB76&amp;FH$1)</f>
        <v/>
      </c>
      <c r="FI76" s="71" t="str">
        <f t="shared" ref="FI76:FI84" si="1001">IF(CC76="","","|n"&amp;FI$2&amp;"+"&amp;CC76&amp;FI$1)</f>
        <v/>
      </c>
      <c r="FJ76" s="71" t="str">
        <f t="shared" ref="FJ76:FJ84" si="1002">IF(CD76="","","|n"&amp;FJ$2&amp;"+"&amp;CD76&amp;FJ$1)</f>
        <v/>
      </c>
      <c r="FK76" s="71" t="str">
        <f t="shared" ref="FK76:FK84" si="1003">IF(CE76="","","|n"&amp;FK$2&amp;"+"&amp;CE76&amp;FK$1)</f>
        <v/>
      </c>
      <c r="FL76" s="71" t="str">
        <f t="shared" ref="FL76:FL84" si="1004">IF(CF76="","","|n"&amp;FL$2&amp;"+"&amp;CF76&amp;FL$1)</f>
        <v/>
      </c>
      <c r="FM76" s="71" t="str">
        <f t="shared" ref="FM76:FM84" si="1005">IF(CG76="","","|n"&amp;FM$2&amp;"+"&amp;CG76&amp;FM$1)</f>
        <v/>
      </c>
      <c r="FN76" s="71" t="str">
        <f t="shared" ref="FN76:FN84" si="1006">IF(CH76="","","|n"&amp;FN$2&amp;"+"&amp;CH76&amp;FN$1)</f>
        <v/>
      </c>
      <c r="FO76" s="71" t="str">
        <f t="shared" ref="FO76:FO84" si="1007">IF(CI76="","","|n"&amp;FO$2&amp;"+"&amp;CI76&amp;FO$1)</f>
        <v/>
      </c>
      <c r="FP76" s="71" t="str">
        <f t="shared" ref="FP76:FP84" si="1008">IF(CJ76="","","|n"&amp;FP$2&amp;"+"&amp;CJ76&amp;FP$1)</f>
        <v/>
      </c>
      <c r="FQ76" s="71" t="str">
        <f t="shared" ref="FQ76:FQ84" si="1009">IF(CK76="","","|n"&amp;FQ$2&amp;"+"&amp;CK76&amp;FQ$1)</f>
        <v/>
      </c>
      <c r="FR76" s="71" t="str">
        <f t="shared" ref="FR76:FR84" si="1010">IF(CL76="","","|n"&amp;FR$2&amp;"+"&amp;CL76&amp;FR$1)</f>
        <v/>
      </c>
      <c r="FS76" s="71" t="str">
        <f t="shared" ref="FS76:FS84" si="1011">IF(CM76="","","|n"&amp;FS$2&amp;"+"&amp;CM76&amp;FS$1)</f>
        <v/>
      </c>
    </row>
    <row r="77" spans="1:175" s="60" customFormat="1" ht="16.5">
      <c r="A77" s="72"/>
      <c r="B77" s="73" t="s">
        <v>353</v>
      </c>
      <c r="C77" s="72" t="s">
        <v>354</v>
      </c>
      <c r="D77" s="74"/>
      <c r="E77" s="75"/>
      <c r="F77" s="76">
        <v>20000</v>
      </c>
      <c r="G77" s="77">
        <v>100</v>
      </c>
      <c r="H77" s="78" t="s">
        <v>355</v>
      </c>
      <c r="I77" s="77" t="str">
        <f t="shared" si="589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346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2"/>
        <v/>
      </c>
      <c r="DC77" s="71" t="str">
        <f t="shared" si="943"/>
        <v/>
      </c>
      <c r="DD77" s="71" t="str">
        <f t="shared" si="944"/>
        <v>|n护甲+100</v>
      </c>
      <c r="DE77" s="71" t="str">
        <f t="shared" si="945"/>
        <v/>
      </c>
      <c r="DF77" s="71" t="str">
        <f t="shared" si="946"/>
        <v>|n生命值+960000</v>
      </c>
      <c r="DG77" s="71" t="str">
        <f t="shared" si="947"/>
        <v/>
      </c>
      <c r="DH77" s="71" t="str">
        <f t="shared" si="948"/>
        <v>|n生命回复+24000</v>
      </c>
      <c r="DI77" s="71" t="str">
        <f t="shared" si="949"/>
        <v/>
      </c>
      <c r="DJ77" s="71" t="str">
        <f t="shared" si="950"/>
        <v/>
      </c>
      <c r="DK77" s="71" t="str">
        <f t="shared" si="951"/>
        <v/>
      </c>
      <c r="DL77" s="71" t="str">
        <f t="shared" si="952"/>
        <v/>
      </c>
      <c r="DM77" s="71" t="str">
        <f t="shared" si="953"/>
        <v/>
      </c>
      <c r="DN77" s="71" t="str">
        <f t="shared" si="954"/>
        <v/>
      </c>
      <c r="DO77" s="71" t="str">
        <f t="shared" si="955"/>
        <v/>
      </c>
      <c r="DP77" s="71" t="str">
        <f t="shared" si="956"/>
        <v/>
      </c>
      <c r="DQ77" s="71" t="str">
        <f t="shared" si="957"/>
        <v/>
      </c>
      <c r="DR77" s="71" t="str">
        <f t="shared" si="958"/>
        <v/>
      </c>
      <c r="DS77" s="71" t="str">
        <f t="shared" si="959"/>
        <v/>
      </c>
      <c r="DT77" s="71" t="str">
        <f t="shared" si="960"/>
        <v/>
      </c>
      <c r="DU77" s="71" t="str">
        <f t="shared" si="961"/>
        <v/>
      </c>
      <c r="DV77" s="71" t="str">
        <f t="shared" si="962"/>
        <v/>
      </c>
      <c r="DW77" s="71" t="str">
        <f t="shared" si="963"/>
        <v/>
      </c>
      <c r="DX77" s="71" t="str">
        <f t="shared" si="964"/>
        <v/>
      </c>
      <c r="DY77" s="71" t="str">
        <f t="shared" si="965"/>
        <v/>
      </c>
      <c r="DZ77" s="71" t="str">
        <f t="shared" si="966"/>
        <v/>
      </c>
      <c r="EA77" s="71" t="str">
        <f t="shared" si="967"/>
        <v/>
      </c>
      <c r="EB77" s="71" t="str">
        <f t="shared" si="968"/>
        <v/>
      </c>
      <c r="EC77" s="71" t="str">
        <f t="shared" si="969"/>
        <v/>
      </c>
      <c r="ED77" s="71" t="str">
        <f t="shared" si="970"/>
        <v/>
      </c>
      <c r="EE77" s="71" t="str">
        <f t="shared" si="971"/>
        <v/>
      </c>
      <c r="EF77" s="71" t="str">
        <f t="shared" si="972"/>
        <v/>
      </c>
      <c r="EG77" s="71" t="str">
        <f t="shared" si="973"/>
        <v/>
      </c>
      <c r="EH77" s="71" t="str">
        <f t="shared" si="974"/>
        <v/>
      </c>
      <c r="EI77" s="71" t="str">
        <f t="shared" si="975"/>
        <v/>
      </c>
      <c r="EJ77" s="71" t="str">
        <f t="shared" si="976"/>
        <v/>
      </c>
      <c r="EK77" s="71" t="str">
        <f t="shared" si="977"/>
        <v/>
      </c>
      <c r="EL77" s="71" t="str">
        <f t="shared" si="978"/>
        <v/>
      </c>
      <c r="EM77" s="71" t="str">
        <f t="shared" si="979"/>
        <v/>
      </c>
      <c r="EN77" s="71" t="str">
        <f t="shared" si="980"/>
        <v/>
      </c>
      <c r="EO77" s="71" t="str">
        <f t="shared" si="981"/>
        <v/>
      </c>
      <c r="EP77" s="71" t="str">
        <f t="shared" si="982"/>
        <v/>
      </c>
      <c r="EQ77" s="71" t="str">
        <f t="shared" si="983"/>
        <v/>
      </c>
      <c r="ER77" s="71" t="str">
        <f t="shared" si="984"/>
        <v/>
      </c>
      <c r="ES77" s="71" t="str">
        <f t="shared" si="985"/>
        <v/>
      </c>
      <c r="ET77" s="71" t="str">
        <f t="shared" si="986"/>
        <v/>
      </c>
      <c r="EU77" s="71" t="str">
        <f t="shared" si="987"/>
        <v/>
      </c>
      <c r="EV77" s="71" t="str">
        <f t="shared" si="988"/>
        <v/>
      </c>
      <c r="EW77" s="71" t="str">
        <f t="shared" si="989"/>
        <v/>
      </c>
      <c r="EX77" s="71" t="str">
        <f t="shared" si="990"/>
        <v/>
      </c>
      <c r="EY77" s="71" t="str">
        <f t="shared" si="991"/>
        <v/>
      </c>
      <c r="EZ77" s="71" t="str">
        <f t="shared" si="992"/>
        <v/>
      </c>
      <c r="FA77" s="71" t="str">
        <f t="shared" si="993"/>
        <v/>
      </c>
      <c r="FB77" s="71" t="str">
        <f t="shared" si="994"/>
        <v/>
      </c>
      <c r="FC77" s="71" t="str">
        <f t="shared" si="995"/>
        <v/>
      </c>
      <c r="FD77" s="71" t="str">
        <f t="shared" si="996"/>
        <v/>
      </c>
      <c r="FE77" s="71" t="str">
        <f t="shared" si="997"/>
        <v/>
      </c>
      <c r="FF77" s="71" t="str">
        <f t="shared" si="998"/>
        <v/>
      </c>
      <c r="FG77" s="71" t="str">
        <f t="shared" si="999"/>
        <v/>
      </c>
      <c r="FH77" s="71" t="str">
        <f t="shared" si="1000"/>
        <v/>
      </c>
      <c r="FI77" s="71" t="str">
        <f t="shared" si="1001"/>
        <v/>
      </c>
      <c r="FJ77" s="71" t="str">
        <f t="shared" si="1002"/>
        <v/>
      </c>
      <c r="FK77" s="71" t="str">
        <f t="shared" si="1003"/>
        <v/>
      </c>
      <c r="FL77" s="71" t="str">
        <f t="shared" si="1004"/>
        <v/>
      </c>
      <c r="FM77" s="71" t="str">
        <f t="shared" si="1005"/>
        <v/>
      </c>
      <c r="FN77" s="71" t="str">
        <f t="shared" si="1006"/>
        <v/>
      </c>
      <c r="FO77" s="71" t="str">
        <f t="shared" si="1007"/>
        <v/>
      </c>
      <c r="FP77" s="71" t="str">
        <f t="shared" si="1008"/>
        <v/>
      </c>
      <c r="FQ77" s="71" t="str">
        <f t="shared" si="1009"/>
        <v/>
      </c>
      <c r="FR77" s="71" t="str">
        <f t="shared" si="1010"/>
        <v/>
      </c>
      <c r="FS77" s="71" t="str">
        <f t="shared" si="1011"/>
        <v/>
      </c>
    </row>
    <row r="78" spans="1:175" s="60" customFormat="1" ht="16.5">
      <c r="A78" s="72"/>
      <c r="B78" s="73" t="s">
        <v>356</v>
      </c>
      <c r="C78" s="72" t="s">
        <v>357</v>
      </c>
      <c r="D78" s="74"/>
      <c r="E78" s="75"/>
      <c r="F78" s="76">
        <v>10000</v>
      </c>
      <c r="G78" s="77">
        <v>70</v>
      </c>
      <c r="H78" s="77"/>
      <c r="I78" s="77" t="str">
        <f t="shared" si="589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358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2"/>
        <v>InitUnitState('E216',,,150,,1440000,,36000,,,)</v>
      </c>
      <c r="CO78" s="93" t="str">
        <f t="shared" si="1013"/>
        <v>InitUnitNormal('E216',,,,,,,,,,)</v>
      </c>
      <c r="CP78" s="93" t="str">
        <f t="shared" si="1014"/>
        <v>InitUnitMagic('E216',,,,,,,,,,)</v>
      </c>
      <c r="CQ78" s="93" t="str">
        <f t="shared" si="1015"/>
        <v>InitUnitAdd('E216',,,,,,,,,,)</v>
      </c>
      <c r="CR78" s="93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2"/>
        <v/>
      </c>
      <c r="DC78" s="71" t="str">
        <f t="shared" si="943"/>
        <v/>
      </c>
      <c r="DD78" s="71" t="str">
        <f t="shared" si="944"/>
        <v>|n护甲+150</v>
      </c>
      <c r="DE78" s="71" t="str">
        <f t="shared" si="945"/>
        <v/>
      </c>
      <c r="DF78" s="71" t="str">
        <f t="shared" si="946"/>
        <v>|n生命值+1440000</v>
      </c>
      <c r="DG78" s="71" t="str">
        <f t="shared" si="947"/>
        <v/>
      </c>
      <c r="DH78" s="71" t="str">
        <f t="shared" si="948"/>
        <v>|n生命回复+36000</v>
      </c>
      <c r="DI78" s="71" t="str">
        <f t="shared" si="949"/>
        <v/>
      </c>
      <c r="DJ78" s="71" t="str">
        <f t="shared" si="950"/>
        <v/>
      </c>
      <c r="DK78" s="71" t="str">
        <f t="shared" si="951"/>
        <v/>
      </c>
      <c r="DL78" s="71" t="str">
        <f t="shared" si="952"/>
        <v/>
      </c>
      <c r="DM78" s="71" t="str">
        <f t="shared" si="953"/>
        <v/>
      </c>
      <c r="DN78" s="71" t="str">
        <f t="shared" si="954"/>
        <v/>
      </c>
      <c r="DO78" s="71" t="str">
        <f t="shared" si="955"/>
        <v/>
      </c>
      <c r="DP78" s="71" t="str">
        <f t="shared" si="956"/>
        <v/>
      </c>
      <c r="DQ78" s="71" t="str">
        <f t="shared" si="957"/>
        <v/>
      </c>
      <c r="DR78" s="71" t="str">
        <f t="shared" si="958"/>
        <v/>
      </c>
      <c r="DS78" s="71" t="str">
        <f t="shared" si="959"/>
        <v/>
      </c>
      <c r="DT78" s="71" t="str">
        <f t="shared" si="960"/>
        <v/>
      </c>
      <c r="DU78" s="71" t="str">
        <f t="shared" si="961"/>
        <v/>
      </c>
      <c r="DV78" s="71" t="str">
        <f t="shared" si="962"/>
        <v/>
      </c>
      <c r="DW78" s="71" t="str">
        <f t="shared" si="963"/>
        <v/>
      </c>
      <c r="DX78" s="71" t="str">
        <f t="shared" si="964"/>
        <v/>
      </c>
      <c r="DY78" s="71" t="str">
        <f t="shared" si="965"/>
        <v/>
      </c>
      <c r="DZ78" s="71" t="str">
        <f t="shared" si="966"/>
        <v/>
      </c>
      <c r="EA78" s="71" t="str">
        <f t="shared" si="967"/>
        <v/>
      </c>
      <c r="EB78" s="71" t="str">
        <f t="shared" si="968"/>
        <v/>
      </c>
      <c r="EC78" s="71" t="str">
        <f t="shared" si="969"/>
        <v/>
      </c>
      <c r="ED78" s="71" t="str">
        <f t="shared" si="970"/>
        <v/>
      </c>
      <c r="EE78" s="71" t="str">
        <f t="shared" si="971"/>
        <v/>
      </c>
      <c r="EF78" s="71" t="str">
        <f t="shared" si="972"/>
        <v/>
      </c>
      <c r="EG78" s="71" t="str">
        <f t="shared" si="973"/>
        <v/>
      </c>
      <c r="EH78" s="71" t="str">
        <f t="shared" si="974"/>
        <v/>
      </c>
      <c r="EI78" s="71" t="str">
        <f t="shared" si="975"/>
        <v/>
      </c>
      <c r="EJ78" s="71" t="str">
        <f t="shared" si="976"/>
        <v/>
      </c>
      <c r="EK78" s="71" t="str">
        <f t="shared" si="977"/>
        <v/>
      </c>
      <c r="EL78" s="71" t="str">
        <f t="shared" si="978"/>
        <v/>
      </c>
      <c r="EM78" s="71" t="str">
        <f t="shared" si="979"/>
        <v/>
      </c>
      <c r="EN78" s="71" t="str">
        <f t="shared" si="980"/>
        <v/>
      </c>
      <c r="EO78" s="71" t="str">
        <f t="shared" si="981"/>
        <v/>
      </c>
      <c r="EP78" s="71" t="str">
        <f t="shared" si="982"/>
        <v/>
      </c>
      <c r="EQ78" s="71" t="str">
        <f t="shared" si="983"/>
        <v/>
      </c>
      <c r="ER78" s="71" t="str">
        <f t="shared" si="984"/>
        <v/>
      </c>
      <c r="ES78" s="71" t="str">
        <f t="shared" si="985"/>
        <v/>
      </c>
      <c r="ET78" s="71" t="str">
        <f t="shared" si="986"/>
        <v/>
      </c>
      <c r="EU78" s="71" t="str">
        <f t="shared" si="987"/>
        <v/>
      </c>
      <c r="EV78" s="71" t="str">
        <f t="shared" si="988"/>
        <v/>
      </c>
      <c r="EW78" s="71" t="str">
        <f t="shared" si="989"/>
        <v/>
      </c>
      <c r="EX78" s="71" t="str">
        <f t="shared" si="990"/>
        <v/>
      </c>
      <c r="EY78" s="71" t="str">
        <f t="shared" si="991"/>
        <v/>
      </c>
      <c r="EZ78" s="71" t="str">
        <f t="shared" si="992"/>
        <v/>
      </c>
      <c r="FA78" s="71" t="str">
        <f t="shared" si="993"/>
        <v/>
      </c>
      <c r="FB78" s="71" t="str">
        <f t="shared" si="994"/>
        <v/>
      </c>
      <c r="FC78" s="71" t="str">
        <f t="shared" si="995"/>
        <v/>
      </c>
      <c r="FD78" s="71" t="str">
        <f t="shared" si="996"/>
        <v/>
      </c>
      <c r="FE78" s="71" t="str">
        <f t="shared" si="997"/>
        <v/>
      </c>
      <c r="FF78" s="71" t="str">
        <f t="shared" si="998"/>
        <v/>
      </c>
      <c r="FG78" s="71" t="str">
        <f t="shared" si="999"/>
        <v/>
      </c>
      <c r="FH78" s="71" t="str">
        <f t="shared" si="1000"/>
        <v/>
      </c>
      <c r="FI78" s="71" t="str">
        <f t="shared" si="1001"/>
        <v/>
      </c>
      <c r="FJ78" s="71" t="str">
        <f t="shared" si="1002"/>
        <v/>
      </c>
      <c r="FK78" s="71" t="str">
        <f t="shared" si="1003"/>
        <v/>
      </c>
      <c r="FL78" s="71" t="str">
        <f t="shared" si="1004"/>
        <v/>
      </c>
      <c r="FM78" s="71" t="str">
        <f t="shared" si="1005"/>
        <v/>
      </c>
      <c r="FN78" s="71" t="str">
        <f t="shared" si="1006"/>
        <v/>
      </c>
      <c r="FO78" s="71" t="str">
        <f t="shared" si="1007"/>
        <v/>
      </c>
      <c r="FP78" s="71" t="str">
        <f t="shared" si="1008"/>
        <v/>
      </c>
      <c r="FQ78" s="71" t="str">
        <f t="shared" si="1009"/>
        <v/>
      </c>
      <c r="FR78" s="71" t="str">
        <f t="shared" si="1010"/>
        <v/>
      </c>
      <c r="FS78" s="71" t="str">
        <f t="shared" si="1011"/>
        <v/>
      </c>
    </row>
    <row r="79" spans="1:175" s="60" customFormat="1" ht="16.5">
      <c r="A79" s="72"/>
      <c r="B79" s="73" t="s">
        <v>359</v>
      </c>
      <c r="C79" s="72" t="s">
        <v>360</v>
      </c>
      <c r="D79" s="74"/>
      <c r="E79" s="75"/>
      <c r="F79" s="76">
        <v>10000</v>
      </c>
      <c r="G79" s="77">
        <v>70</v>
      </c>
      <c r="H79" s="77"/>
      <c r="I79" s="77" t="str">
        <f t="shared" si="589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358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2"/>
        <v>InitUnitState('E217',,,150,,1680000,,42000,,,)</v>
      </c>
      <c r="CO79" s="93" t="str">
        <f t="shared" si="1013"/>
        <v>InitUnitNormal('E217',,,,,,,,,,)</v>
      </c>
      <c r="CP79" s="93" t="str">
        <f t="shared" si="1014"/>
        <v>InitUnitMagic('E217',,,,,,,,,,)</v>
      </c>
      <c r="CQ79" s="93" t="str">
        <f t="shared" si="1015"/>
        <v>InitUnitAdd('E217',,,,,,,,,,)</v>
      </c>
      <c r="CR79" s="93" t="str">
        <f t="shared" si="1016"/>
        <v>InitEquipData('E217',,"",,E218,10000,70,'','','','','','',"ReplaceableTextures\\CommandButtons\\BTNZ23.blp")</v>
      </c>
      <c r="CS79" s="93"/>
      <c r="CT79" s="93"/>
      <c r="CU79" s="95" t="str">
        <f t="shared" si="1017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2"/>
        <v/>
      </c>
      <c r="DC79" s="71" t="str">
        <f t="shared" si="943"/>
        <v/>
      </c>
      <c r="DD79" s="71" t="str">
        <f t="shared" si="944"/>
        <v>|n护甲+150</v>
      </c>
      <c r="DE79" s="71" t="str">
        <f t="shared" si="945"/>
        <v/>
      </c>
      <c r="DF79" s="71" t="str">
        <f t="shared" si="946"/>
        <v>|n生命值+1680000</v>
      </c>
      <c r="DG79" s="71" t="str">
        <f t="shared" si="947"/>
        <v/>
      </c>
      <c r="DH79" s="71" t="str">
        <f t="shared" si="948"/>
        <v>|n生命回复+42000</v>
      </c>
      <c r="DI79" s="71" t="str">
        <f t="shared" si="949"/>
        <v/>
      </c>
      <c r="DJ79" s="71" t="str">
        <f t="shared" si="950"/>
        <v/>
      </c>
      <c r="DK79" s="71" t="str">
        <f t="shared" si="951"/>
        <v/>
      </c>
      <c r="DL79" s="71" t="str">
        <f t="shared" si="952"/>
        <v/>
      </c>
      <c r="DM79" s="71" t="str">
        <f t="shared" si="953"/>
        <v/>
      </c>
      <c r="DN79" s="71" t="str">
        <f t="shared" si="954"/>
        <v/>
      </c>
      <c r="DO79" s="71" t="str">
        <f t="shared" si="955"/>
        <v/>
      </c>
      <c r="DP79" s="71" t="str">
        <f t="shared" si="956"/>
        <v/>
      </c>
      <c r="DQ79" s="71" t="str">
        <f t="shared" si="957"/>
        <v/>
      </c>
      <c r="DR79" s="71" t="str">
        <f t="shared" si="958"/>
        <v/>
      </c>
      <c r="DS79" s="71" t="str">
        <f t="shared" si="959"/>
        <v/>
      </c>
      <c r="DT79" s="71" t="str">
        <f t="shared" si="960"/>
        <v/>
      </c>
      <c r="DU79" s="71" t="str">
        <f t="shared" si="961"/>
        <v/>
      </c>
      <c r="DV79" s="71" t="str">
        <f t="shared" si="962"/>
        <v/>
      </c>
      <c r="DW79" s="71" t="str">
        <f t="shared" si="963"/>
        <v/>
      </c>
      <c r="DX79" s="71" t="str">
        <f t="shared" si="964"/>
        <v/>
      </c>
      <c r="DY79" s="71" t="str">
        <f t="shared" si="965"/>
        <v/>
      </c>
      <c r="DZ79" s="71" t="str">
        <f t="shared" si="966"/>
        <v/>
      </c>
      <c r="EA79" s="71" t="str">
        <f t="shared" si="967"/>
        <v/>
      </c>
      <c r="EB79" s="71" t="str">
        <f t="shared" si="968"/>
        <v/>
      </c>
      <c r="EC79" s="71" t="str">
        <f t="shared" si="969"/>
        <v/>
      </c>
      <c r="ED79" s="71" t="str">
        <f t="shared" si="970"/>
        <v/>
      </c>
      <c r="EE79" s="71" t="str">
        <f t="shared" si="971"/>
        <v/>
      </c>
      <c r="EF79" s="71" t="str">
        <f t="shared" si="972"/>
        <v/>
      </c>
      <c r="EG79" s="71" t="str">
        <f t="shared" si="973"/>
        <v/>
      </c>
      <c r="EH79" s="71" t="str">
        <f t="shared" si="974"/>
        <v/>
      </c>
      <c r="EI79" s="71" t="str">
        <f t="shared" si="975"/>
        <v/>
      </c>
      <c r="EJ79" s="71" t="str">
        <f t="shared" si="976"/>
        <v/>
      </c>
      <c r="EK79" s="71" t="str">
        <f t="shared" si="977"/>
        <v/>
      </c>
      <c r="EL79" s="71" t="str">
        <f t="shared" si="978"/>
        <v/>
      </c>
      <c r="EM79" s="71" t="str">
        <f t="shared" si="979"/>
        <v/>
      </c>
      <c r="EN79" s="71" t="str">
        <f t="shared" si="980"/>
        <v/>
      </c>
      <c r="EO79" s="71" t="str">
        <f t="shared" si="981"/>
        <v/>
      </c>
      <c r="EP79" s="71" t="str">
        <f t="shared" si="982"/>
        <v/>
      </c>
      <c r="EQ79" s="71" t="str">
        <f t="shared" si="983"/>
        <v/>
      </c>
      <c r="ER79" s="71" t="str">
        <f t="shared" si="984"/>
        <v/>
      </c>
      <c r="ES79" s="71" t="str">
        <f t="shared" si="985"/>
        <v/>
      </c>
      <c r="ET79" s="71" t="str">
        <f t="shared" si="986"/>
        <v/>
      </c>
      <c r="EU79" s="71" t="str">
        <f t="shared" si="987"/>
        <v/>
      </c>
      <c r="EV79" s="71" t="str">
        <f t="shared" si="988"/>
        <v/>
      </c>
      <c r="EW79" s="71" t="str">
        <f t="shared" si="989"/>
        <v/>
      </c>
      <c r="EX79" s="71" t="str">
        <f t="shared" si="990"/>
        <v/>
      </c>
      <c r="EY79" s="71" t="str">
        <f t="shared" si="991"/>
        <v/>
      </c>
      <c r="EZ79" s="71" t="str">
        <f t="shared" si="992"/>
        <v/>
      </c>
      <c r="FA79" s="71" t="str">
        <f t="shared" si="993"/>
        <v/>
      </c>
      <c r="FB79" s="71" t="str">
        <f t="shared" si="994"/>
        <v/>
      </c>
      <c r="FC79" s="71" t="str">
        <f t="shared" si="995"/>
        <v/>
      </c>
      <c r="FD79" s="71" t="str">
        <f t="shared" si="996"/>
        <v/>
      </c>
      <c r="FE79" s="71" t="str">
        <f t="shared" si="997"/>
        <v/>
      </c>
      <c r="FF79" s="71" t="str">
        <f t="shared" si="998"/>
        <v/>
      </c>
      <c r="FG79" s="71" t="str">
        <f t="shared" si="999"/>
        <v/>
      </c>
      <c r="FH79" s="71" t="str">
        <f t="shared" si="1000"/>
        <v/>
      </c>
      <c r="FI79" s="71" t="str">
        <f t="shared" si="1001"/>
        <v/>
      </c>
      <c r="FJ79" s="71" t="str">
        <f t="shared" si="1002"/>
        <v/>
      </c>
      <c r="FK79" s="71" t="str">
        <f t="shared" si="1003"/>
        <v/>
      </c>
      <c r="FL79" s="71" t="str">
        <f t="shared" si="1004"/>
        <v/>
      </c>
      <c r="FM79" s="71" t="str">
        <f t="shared" si="1005"/>
        <v/>
      </c>
      <c r="FN79" s="71" t="str">
        <f t="shared" si="1006"/>
        <v/>
      </c>
      <c r="FO79" s="71" t="str">
        <f t="shared" si="1007"/>
        <v/>
      </c>
      <c r="FP79" s="71" t="str">
        <f t="shared" si="1008"/>
        <v/>
      </c>
      <c r="FQ79" s="71" t="str">
        <f t="shared" si="1009"/>
        <v/>
      </c>
      <c r="FR79" s="71" t="str">
        <f t="shared" si="1010"/>
        <v/>
      </c>
      <c r="FS79" s="71" t="str">
        <f t="shared" si="1011"/>
        <v/>
      </c>
    </row>
    <row r="80" spans="1:175" s="60" customFormat="1" ht="16.5">
      <c r="A80" s="72"/>
      <c r="B80" s="73" t="s">
        <v>361</v>
      </c>
      <c r="C80" s="72" t="s">
        <v>362</v>
      </c>
      <c r="D80" s="74"/>
      <c r="E80" s="75"/>
      <c r="F80" s="76">
        <v>10000</v>
      </c>
      <c r="G80" s="77">
        <v>70</v>
      </c>
      <c r="H80" s="77"/>
      <c r="I80" s="77" t="str">
        <f t="shared" si="589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358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2"/>
        <v>InitUnitState('E218',,,150,,1920000,,48000,,,)</v>
      </c>
      <c r="CO80" s="93" t="str">
        <f t="shared" si="1013"/>
        <v>InitUnitNormal('E218',,,,,,,,,,)</v>
      </c>
      <c r="CP80" s="93" t="str">
        <f t="shared" si="1014"/>
        <v>InitUnitMagic('E218',,,,,,,,,,)</v>
      </c>
      <c r="CQ80" s="93" t="str">
        <f t="shared" si="1015"/>
        <v>InitUnitAdd('E218',,,,,,,,,,)</v>
      </c>
      <c r="CR80" s="93" t="str">
        <f t="shared" si="1016"/>
        <v>InitEquipData('E218',,"",,E219,10000,70,'','','','','','',"ReplaceableTextures\\CommandButtons\\BTNZ23.blp")</v>
      </c>
      <c r="CS80" s="93"/>
      <c r="CT80" s="93"/>
      <c r="CU80" s="95" t="str">
        <f t="shared" si="1017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2"/>
        <v/>
      </c>
      <c r="DC80" s="71" t="str">
        <f t="shared" si="943"/>
        <v/>
      </c>
      <c r="DD80" s="71" t="str">
        <f t="shared" si="944"/>
        <v>|n护甲+150</v>
      </c>
      <c r="DE80" s="71" t="str">
        <f t="shared" si="945"/>
        <v/>
      </c>
      <c r="DF80" s="71" t="str">
        <f t="shared" si="946"/>
        <v>|n生命值+1920000</v>
      </c>
      <c r="DG80" s="71" t="str">
        <f t="shared" si="947"/>
        <v/>
      </c>
      <c r="DH80" s="71" t="str">
        <f t="shared" si="948"/>
        <v>|n生命回复+48000</v>
      </c>
      <c r="DI80" s="71" t="str">
        <f t="shared" si="949"/>
        <v/>
      </c>
      <c r="DJ80" s="71" t="str">
        <f t="shared" si="950"/>
        <v/>
      </c>
      <c r="DK80" s="71" t="str">
        <f t="shared" si="951"/>
        <v/>
      </c>
      <c r="DL80" s="71" t="str">
        <f t="shared" si="952"/>
        <v/>
      </c>
      <c r="DM80" s="71" t="str">
        <f t="shared" si="953"/>
        <v/>
      </c>
      <c r="DN80" s="71" t="str">
        <f t="shared" si="954"/>
        <v/>
      </c>
      <c r="DO80" s="71" t="str">
        <f t="shared" si="955"/>
        <v/>
      </c>
      <c r="DP80" s="71" t="str">
        <f t="shared" si="956"/>
        <v/>
      </c>
      <c r="DQ80" s="71" t="str">
        <f t="shared" si="957"/>
        <v/>
      </c>
      <c r="DR80" s="71" t="str">
        <f t="shared" si="958"/>
        <v/>
      </c>
      <c r="DS80" s="71" t="str">
        <f t="shared" si="959"/>
        <v/>
      </c>
      <c r="DT80" s="71" t="str">
        <f t="shared" si="960"/>
        <v/>
      </c>
      <c r="DU80" s="71" t="str">
        <f t="shared" si="961"/>
        <v/>
      </c>
      <c r="DV80" s="71" t="str">
        <f t="shared" si="962"/>
        <v/>
      </c>
      <c r="DW80" s="71" t="str">
        <f t="shared" si="963"/>
        <v/>
      </c>
      <c r="DX80" s="71" t="str">
        <f t="shared" si="964"/>
        <v/>
      </c>
      <c r="DY80" s="71" t="str">
        <f t="shared" si="965"/>
        <v/>
      </c>
      <c r="DZ80" s="71" t="str">
        <f t="shared" si="966"/>
        <v/>
      </c>
      <c r="EA80" s="71" t="str">
        <f t="shared" si="967"/>
        <v/>
      </c>
      <c r="EB80" s="71" t="str">
        <f t="shared" si="968"/>
        <v/>
      </c>
      <c r="EC80" s="71" t="str">
        <f t="shared" si="969"/>
        <v/>
      </c>
      <c r="ED80" s="71" t="str">
        <f t="shared" si="970"/>
        <v/>
      </c>
      <c r="EE80" s="71" t="str">
        <f t="shared" si="971"/>
        <v/>
      </c>
      <c r="EF80" s="71" t="str">
        <f t="shared" si="972"/>
        <v/>
      </c>
      <c r="EG80" s="71" t="str">
        <f t="shared" si="973"/>
        <v/>
      </c>
      <c r="EH80" s="71" t="str">
        <f t="shared" si="974"/>
        <v/>
      </c>
      <c r="EI80" s="71" t="str">
        <f t="shared" si="975"/>
        <v/>
      </c>
      <c r="EJ80" s="71" t="str">
        <f t="shared" si="976"/>
        <v/>
      </c>
      <c r="EK80" s="71" t="str">
        <f t="shared" si="977"/>
        <v/>
      </c>
      <c r="EL80" s="71" t="str">
        <f t="shared" si="978"/>
        <v/>
      </c>
      <c r="EM80" s="71" t="str">
        <f t="shared" si="979"/>
        <v/>
      </c>
      <c r="EN80" s="71" t="str">
        <f t="shared" si="980"/>
        <v/>
      </c>
      <c r="EO80" s="71" t="str">
        <f t="shared" si="981"/>
        <v/>
      </c>
      <c r="EP80" s="71" t="str">
        <f t="shared" si="982"/>
        <v/>
      </c>
      <c r="EQ80" s="71" t="str">
        <f t="shared" si="983"/>
        <v/>
      </c>
      <c r="ER80" s="71" t="str">
        <f t="shared" si="984"/>
        <v/>
      </c>
      <c r="ES80" s="71" t="str">
        <f t="shared" si="985"/>
        <v/>
      </c>
      <c r="ET80" s="71" t="str">
        <f t="shared" si="986"/>
        <v/>
      </c>
      <c r="EU80" s="71" t="str">
        <f t="shared" si="987"/>
        <v/>
      </c>
      <c r="EV80" s="71" t="str">
        <f t="shared" si="988"/>
        <v/>
      </c>
      <c r="EW80" s="71" t="str">
        <f t="shared" si="989"/>
        <v/>
      </c>
      <c r="EX80" s="71" t="str">
        <f t="shared" si="990"/>
        <v/>
      </c>
      <c r="EY80" s="71" t="str">
        <f t="shared" si="991"/>
        <v/>
      </c>
      <c r="EZ80" s="71" t="str">
        <f t="shared" si="992"/>
        <v/>
      </c>
      <c r="FA80" s="71" t="str">
        <f t="shared" si="993"/>
        <v/>
      </c>
      <c r="FB80" s="71" t="str">
        <f t="shared" si="994"/>
        <v/>
      </c>
      <c r="FC80" s="71" t="str">
        <f t="shared" si="995"/>
        <v/>
      </c>
      <c r="FD80" s="71" t="str">
        <f t="shared" si="996"/>
        <v/>
      </c>
      <c r="FE80" s="71" t="str">
        <f t="shared" si="997"/>
        <v/>
      </c>
      <c r="FF80" s="71" t="str">
        <f t="shared" si="998"/>
        <v/>
      </c>
      <c r="FG80" s="71" t="str">
        <f t="shared" si="999"/>
        <v/>
      </c>
      <c r="FH80" s="71" t="str">
        <f t="shared" si="1000"/>
        <v/>
      </c>
      <c r="FI80" s="71" t="str">
        <f t="shared" si="1001"/>
        <v/>
      </c>
      <c r="FJ80" s="71" t="str">
        <f t="shared" si="1002"/>
        <v/>
      </c>
      <c r="FK80" s="71" t="str">
        <f t="shared" si="1003"/>
        <v/>
      </c>
      <c r="FL80" s="71" t="str">
        <f t="shared" si="1004"/>
        <v/>
      </c>
      <c r="FM80" s="71" t="str">
        <f t="shared" si="1005"/>
        <v/>
      </c>
      <c r="FN80" s="71" t="str">
        <f t="shared" si="1006"/>
        <v/>
      </c>
      <c r="FO80" s="71" t="str">
        <f t="shared" si="1007"/>
        <v/>
      </c>
      <c r="FP80" s="71" t="str">
        <f t="shared" si="1008"/>
        <v/>
      </c>
      <c r="FQ80" s="71" t="str">
        <f t="shared" si="1009"/>
        <v/>
      </c>
      <c r="FR80" s="71" t="str">
        <f t="shared" si="1010"/>
        <v/>
      </c>
      <c r="FS80" s="71" t="str">
        <f t="shared" si="1011"/>
        <v/>
      </c>
    </row>
    <row r="81" spans="1:175" s="60" customFormat="1" ht="16.5">
      <c r="A81" s="72"/>
      <c r="B81" s="73" t="s">
        <v>363</v>
      </c>
      <c r="C81" s="72" t="s">
        <v>364</v>
      </c>
      <c r="D81" s="74"/>
      <c r="E81" s="75"/>
      <c r="F81" s="76">
        <v>10000</v>
      </c>
      <c r="G81" s="77">
        <v>70</v>
      </c>
      <c r="H81" s="77"/>
      <c r="I81" s="77" t="str">
        <f t="shared" si="589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358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2"/>
        <v>InitUnitState('E219',,,150,,2160000,,54000,,,)</v>
      </c>
      <c r="CO81" s="93" t="str">
        <f t="shared" si="1013"/>
        <v>InitUnitNormal('E219',,,,,,,,,,)</v>
      </c>
      <c r="CP81" s="93" t="str">
        <f t="shared" si="1014"/>
        <v>InitUnitMagic('E219',,,,,,,,,,)</v>
      </c>
      <c r="CQ81" s="93" t="str">
        <f t="shared" si="1015"/>
        <v>InitUnitAdd('E219',,,,,,,,,,)</v>
      </c>
      <c r="CR81" s="93" t="str">
        <f t="shared" si="1016"/>
        <v>InitEquipData('E219',,"",,E220,10000,70,'','','','','','',"ReplaceableTextures\\CommandButtons\\BTNZ23.blp")</v>
      </c>
      <c r="CS81" s="93"/>
      <c r="CT81" s="93"/>
      <c r="CU81" s="95" t="str">
        <f t="shared" si="1017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8">IF(V81="","","|n"&amp;DB$2&amp;"+"&amp;V81&amp;DB$1)</f>
        <v/>
      </c>
      <c r="DC81" s="71" t="str">
        <f t="shared" ref="DC81:DC82" si="1019">IF(W81="","","|n"&amp;DC$2&amp;"+"&amp;W81&amp;DC$1)</f>
        <v/>
      </c>
      <c r="DD81" s="71" t="str">
        <f t="shared" ref="DD81:DD82" si="1020">IF(X81="","","|n"&amp;DD$2&amp;"+"&amp;X81&amp;DD$1)</f>
        <v>|n护甲+150</v>
      </c>
      <c r="DE81" s="71" t="str">
        <f t="shared" ref="DE81:DE82" si="1021">IF(Y81="","","|n"&amp;DE$2&amp;"+"&amp;Y81&amp;DE$1)</f>
        <v/>
      </c>
      <c r="DF81" s="71" t="str">
        <f t="shared" ref="DF81:DF82" si="1022">IF(Z81="","","|n"&amp;DF$2&amp;"+"&amp;Z81&amp;DF$1)</f>
        <v>|n生命值+2160000</v>
      </c>
      <c r="DG81" s="71" t="str">
        <f t="shared" ref="DG81:DG82" si="1023">IF(AA81="","","|n"&amp;DG$2&amp;"+"&amp;AA81&amp;DG$1)</f>
        <v/>
      </c>
      <c r="DH81" s="71" t="str">
        <f t="shared" ref="DH81:DH82" si="1024">IF(AB81="","","|n"&amp;DH$2&amp;"+"&amp;AB81&amp;DH$1)</f>
        <v>|n生命回复+54000</v>
      </c>
      <c r="DI81" s="71" t="str">
        <f t="shared" ref="DI81:DI82" si="1025">IF(AC81="","","|n"&amp;DI$2&amp;"+"&amp;AC81&amp;DI$1)</f>
        <v/>
      </c>
      <c r="DJ81" s="71" t="str">
        <f t="shared" ref="DJ81:DJ82" si="1026">IF(AD81="","","|n"&amp;DJ$2&amp;"+"&amp;AD81&amp;DJ$1)</f>
        <v/>
      </c>
      <c r="DK81" s="71" t="str">
        <f t="shared" ref="DK81:DK82" si="1027">IF(AE81="","","|n"&amp;DK$2&amp;"+"&amp;AE81&amp;DK$1)</f>
        <v/>
      </c>
      <c r="DL81" s="71" t="str">
        <f t="shared" ref="DL81:DL82" si="1028">IF(AF81="","","|n"&amp;DL$2&amp;"+"&amp;AF81&amp;DL$1)</f>
        <v/>
      </c>
      <c r="DM81" s="71" t="str">
        <f t="shared" ref="DM81:DM82" si="1029">IF(AG81="","","|n"&amp;DM$2&amp;"+"&amp;AG81&amp;DM$1)</f>
        <v/>
      </c>
      <c r="DN81" s="71" t="str">
        <f t="shared" ref="DN81:DN82" si="1030">IF(AH81="","","|n"&amp;DN$2&amp;"+"&amp;AH81&amp;DN$1)</f>
        <v/>
      </c>
      <c r="DO81" s="71" t="str">
        <f t="shared" ref="DO81:DO82" si="1031">IF(AI81="","","|n"&amp;DO$2&amp;"+"&amp;AI81&amp;DO$1)</f>
        <v/>
      </c>
      <c r="DP81" s="71" t="str">
        <f t="shared" ref="DP81:DP82" si="1032">IF(AJ81="","","|n"&amp;DP$2&amp;"+"&amp;AJ81&amp;DP$1)</f>
        <v/>
      </c>
      <c r="DQ81" s="71" t="str">
        <f t="shared" ref="DQ81:DQ82" si="1033">IF(AK81="","","|n"&amp;DQ$2&amp;"+"&amp;AK81&amp;DQ$1)</f>
        <v/>
      </c>
      <c r="DR81" s="71" t="str">
        <f t="shared" ref="DR81:DR82" si="1034">IF(AL81="","","|n"&amp;DR$2&amp;"+"&amp;AL81&amp;DR$1)</f>
        <v/>
      </c>
      <c r="DS81" s="71" t="str">
        <f t="shared" ref="DS81:DS82" si="1035">IF(AM81="","","|n"&amp;DS$2&amp;"+"&amp;AM81&amp;DS$1)</f>
        <v/>
      </c>
      <c r="DT81" s="71" t="str">
        <f t="shared" ref="DT81:DT82" si="1036">IF(AN81="","","|n"&amp;DT$2&amp;"+"&amp;AN81&amp;DT$1)</f>
        <v/>
      </c>
      <c r="DU81" s="71" t="str">
        <f t="shared" ref="DU81:DU82" si="1037">IF(AO81="","","|n"&amp;DU$2&amp;"+"&amp;AO81&amp;DU$1)</f>
        <v/>
      </c>
      <c r="DV81" s="71" t="str">
        <f t="shared" ref="DV81:DV82" si="1038">IF(AP81="","","|n"&amp;DV$2&amp;"+"&amp;AP81&amp;DV$1)</f>
        <v/>
      </c>
      <c r="DW81" s="71" t="str">
        <f t="shared" ref="DW81:DW82" si="1039">IF(AQ81="","","|n"&amp;DW$2&amp;"+"&amp;AQ81&amp;DW$1)</f>
        <v/>
      </c>
      <c r="DX81" s="71" t="str">
        <f t="shared" ref="DX81:DX82" si="1040">IF(AR81="","","|n"&amp;DX$2&amp;"+"&amp;AR81&amp;DX$1)</f>
        <v/>
      </c>
      <c r="DY81" s="71" t="str">
        <f t="shared" ref="DY81:DY82" si="1041">IF(AS81="","","|n"&amp;DY$2&amp;"+"&amp;AS81&amp;DY$1)</f>
        <v/>
      </c>
      <c r="DZ81" s="71" t="str">
        <f t="shared" ref="DZ81:DZ82" si="1042">IF(AT81="","","|n"&amp;DZ$2&amp;"+"&amp;AT81&amp;DZ$1)</f>
        <v/>
      </c>
      <c r="EA81" s="71" t="str">
        <f t="shared" ref="EA81:EA82" si="1043">IF(AU81="","","|n"&amp;EA$2&amp;"+"&amp;AU81&amp;EA$1)</f>
        <v/>
      </c>
      <c r="EB81" s="71" t="str">
        <f t="shared" ref="EB81:EB82" si="1044">IF(AV81="","","|n"&amp;EB$2&amp;"+"&amp;AV81&amp;EB$1)</f>
        <v/>
      </c>
      <c r="EC81" s="71" t="str">
        <f t="shared" ref="EC81:EC82" si="1045">IF(AW81="","","|n"&amp;EC$2&amp;"+"&amp;AW81&amp;EC$1)</f>
        <v/>
      </c>
      <c r="ED81" s="71" t="str">
        <f t="shared" ref="ED81:ED82" si="1046">IF(AX81="","","|n"&amp;ED$2&amp;"+"&amp;AX81&amp;ED$1)</f>
        <v/>
      </c>
      <c r="EE81" s="71" t="str">
        <f t="shared" ref="EE81:EE82" si="1047">IF(AY81="","","|n"&amp;EE$2&amp;"+"&amp;AY81&amp;EE$1)</f>
        <v/>
      </c>
      <c r="EF81" s="71" t="str">
        <f t="shared" ref="EF81:EF82" si="1048">IF(AZ81="","","|n"&amp;EF$2&amp;"+"&amp;AZ81&amp;EF$1)</f>
        <v/>
      </c>
      <c r="EG81" s="71" t="str">
        <f t="shared" ref="EG81:EG82" si="1049">IF(BA81="","","|n"&amp;EG$2&amp;"+"&amp;BA81&amp;EG$1)</f>
        <v/>
      </c>
      <c r="EH81" s="71" t="str">
        <f t="shared" ref="EH81:EH82" si="1050">IF(BB81="","","|n"&amp;EH$2&amp;"+"&amp;BB81&amp;EH$1)</f>
        <v/>
      </c>
      <c r="EI81" s="71" t="str">
        <f t="shared" ref="EI81:EI82" si="1051">IF(BC81="","","|n"&amp;EI$2&amp;"+"&amp;BC81&amp;EI$1)</f>
        <v/>
      </c>
      <c r="EJ81" s="71" t="str">
        <f t="shared" ref="EJ81:EJ82" si="1052">IF(BD81="","","|n"&amp;EJ$2&amp;"+"&amp;BD81&amp;EJ$1)</f>
        <v/>
      </c>
      <c r="EK81" s="71" t="str">
        <f t="shared" ref="EK81:EK82" si="1053">IF(BE81="","","|n"&amp;EK$2&amp;"+"&amp;BE81&amp;EK$1)</f>
        <v/>
      </c>
      <c r="EL81" s="71" t="str">
        <f t="shared" ref="EL81:EL82" si="1054">IF(BF81="","","|n"&amp;EL$2&amp;"+"&amp;BF81&amp;EL$1)</f>
        <v/>
      </c>
      <c r="EM81" s="71" t="str">
        <f t="shared" ref="EM81:EM82" si="1055">IF(BG81="","","|n"&amp;EM$2&amp;"+"&amp;BG81&amp;EM$1)</f>
        <v/>
      </c>
      <c r="EN81" s="71" t="str">
        <f t="shared" ref="EN81:EN82" si="1056">IF(BH81="","","|n"&amp;EN$2&amp;"+"&amp;BH81&amp;EN$1)</f>
        <v/>
      </c>
      <c r="EO81" s="71" t="str">
        <f t="shared" ref="EO81:EO82" si="1057">IF(BI81="","","|n"&amp;EO$2&amp;"+"&amp;BI81&amp;EO$1)</f>
        <v/>
      </c>
      <c r="EP81" s="71" t="str">
        <f t="shared" ref="EP81:EP82" si="1058">IF(BJ81="","","|n"&amp;EP$2&amp;"+"&amp;BJ81&amp;EP$1)</f>
        <v/>
      </c>
      <c r="EQ81" s="71" t="str">
        <f t="shared" ref="EQ81:EQ82" si="1059">IF(BK81="","","|n"&amp;EQ$2&amp;"+"&amp;BK81&amp;EQ$1)</f>
        <v/>
      </c>
      <c r="ER81" s="71" t="str">
        <f t="shared" ref="ER81:ER82" si="1060">IF(BL81="","","|n"&amp;ER$2&amp;"+"&amp;BL81&amp;ER$1)</f>
        <v/>
      </c>
      <c r="ES81" s="71" t="str">
        <f t="shared" ref="ES81:ES82" si="1061">IF(BM81="","","|n"&amp;ES$2&amp;"+"&amp;BM81&amp;ES$1)</f>
        <v/>
      </c>
      <c r="ET81" s="71" t="str">
        <f t="shared" ref="ET81:ET82" si="1062">IF(BN81="","","|n"&amp;ET$2&amp;"+"&amp;BN81&amp;ET$1)</f>
        <v/>
      </c>
      <c r="EU81" s="71" t="str">
        <f t="shared" ref="EU81:EU82" si="1063">IF(BO81="","","|n"&amp;EU$2&amp;"+"&amp;BO81&amp;EU$1)</f>
        <v/>
      </c>
      <c r="EV81" s="71" t="str">
        <f t="shared" ref="EV81:EV82" si="1064">IF(BP81="","","|n"&amp;EV$2&amp;"+"&amp;BP81&amp;EV$1)</f>
        <v/>
      </c>
      <c r="EW81" s="71" t="str">
        <f t="shared" ref="EW81:EW82" si="1065">IF(BQ81="","","|n"&amp;EW$2&amp;"+"&amp;BQ81&amp;EW$1)</f>
        <v/>
      </c>
      <c r="EX81" s="71" t="str">
        <f t="shared" ref="EX81:EX82" si="1066">IF(BR81="","","|n"&amp;EX$2&amp;"+"&amp;BR81&amp;EX$1)</f>
        <v/>
      </c>
      <c r="EY81" s="71" t="str">
        <f t="shared" ref="EY81:EY82" si="1067">IF(BS81="","","|n"&amp;EY$2&amp;"+"&amp;BS81&amp;EY$1)</f>
        <v/>
      </c>
      <c r="EZ81" s="71" t="str">
        <f t="shared" ref="EZ81:EZ82" si="1068">IF(BT81="","","|n"&amp;EZ$2&amp;"+"&amp;BT81&amp;EZ$1)</f>
        <v/>
      </c>
      <c r="FA81" s="71" t="str">
        <f t="shared" ref="FA81:FA82" si="1069">IF(BU81="","","|n"&amp;FA$2&amp;"+"&amp;BU81&amp;FA$1)</f>
        <v/>
      </c>
      <c r="FB81" s="71" t="str">
        <f t="shared" ref="FB81:FB82" si="1070">IF(BV81="","","|n"&amp;FB$2&amp;"+"&amp;BV81&amp;FB$1)</f>
        <v/>
      </c>
      <c r="FC81" s="71" t="str">
        <f t="shared" ref="FC81:FC82" si="1071">IF(BW81="","","|n"&amp;FC$2&amp;"+"&amp;BW81&amp;FC$1)</f>
        <v/>
      </c>
      <c r="FD81" s="71" t="str">
        <f t="shared" ref="FD81:FD82" si="1072">IF(BX81="","","|n"&amp;FD$2&amp;"+"&amp;BX81&amp;FD$1)</f>
        <v/>
      </c>
      <c r="FE81" s="71" t="str">
        <f t="shared" ref="FE81:FE82" si="1073">IF(BY81="","","|n"&amp;FE$2&amp;"+"&amp;BY81&amp;FE$1)</f>
        <v/>
      </c>
      <c r="FF81" s="71" t="str">
        <f t="shared" ref="FF81:FF82" si="1074">IF(BZ81="","","|n"&amp;FF$2&amp;"+"&amp;BZ81&amp;FF$1)</f>
        <v/>
      </c>
      <c r="FG81" s="71" t="str">
        <f t="shared" ref="FG81:FG82" si="1075">IF(CA81="","","|n"&amp;FG$2&amp;"+"&amp;CA81&amp;FG$1)</f>
        <v/>
      </c>
      <c r="FH81" s="71" t="str">
        <f t="shared" ref="FH81:FH82" si="1076">IF(CB81="","","|n"&amp;FH$2&amp;"+"&amp;CB81&amp;FH$1)</f>
        <v/>
      </c>
      <c r="FI81" s="71" t="str">
        <f t="shared" ref="FI81:FI82" si="1077">IF(CC81="","","|n"&amp;FI$2&amp;"+"&amp;CC81&amp;FI$1)</f>
        <v/>
      </c>
      <c r="FJ81" s="71" t="str">
        <f t="shared" ref="FJ81:FJ82" si="1078">IF(CD81="","","|n"&amp;FJ$2&amp;"+"&amp;CD81&amp;FJ$1)</f>
        <v/>
      </c>
      <c r="FK81" s="71" t="str">
        <f t="shared" ref="FK81:FK82" si="1079">IF(CE81="","","|n"&amp;FK$2&amp;"+"&amp;CE81&amp;FK$1)</f>
        <v/>
      </c>
      <c r="FL81" s="71" t="str">
        <f t="shared" ref="FL81:FL82" si="1080">IF(CF81="","","|n"&amp;FL$2&amp;"+"&amp;CF81&amp;FL$1)</f>
        <v/>
      </c>
      <c r="FM81" s="71" t="str">
        <f t="shared" ref="FM81:FM82" si="1081">IF(CG81="","","|n"&amp;FM$2&amp;"+"&amp;CG81&amp;FM$1)</f>
        <v/>
      </c>
      <c r="FN81" s="71" t="str">
        <f t="shared" ref="FN81:FN82" si="1082">IF(CH81="","","|n"&amp;FN$2&amp;"+"&amp;CH81&amp;FN$1)</f>
        <v/>
      </c>
      <c r="FO81" s="71" t="str">
        <f t="shared" ref="FO81:FO82" si="1083">IF(CI81="","","|n"&amp;FO$2&amp;"+"&amp;CI81&amp;FO$1)</f>
        <v/>
      </c>
      <c r="FP81" s="71" t="str">
        <f t="shared" ref="FP81:FP82" si="1084">IF(CJ81="","","|n"&amp;FP$2&amp;"+"&amp;CJ81&amp;FP$1)</f>
        <v/>
      </c>
      <c r="FQ81" s="71" t="str">
        <f t="shared" ref="FQ81:FQ82" si="1085">IF(CK81="","","|n"&amp;FQ$2&amp;"+"&amp;CK81&amp;FQ$1)</f>
        <v/>
      </c>
      <c r="FR81" s="71" t="str">
        <f t="shared" ref="FR81:FR82" si="1086">IF(CL81="","","|n"&amp;FR$2&amp;"+"&amp;CL81&amp;FR$1)</f>
        <v/>
      </c>
      <c r="FS81" s="71" t="str">
        <f t="shared" ref="FS81:FS82" si="1087">IF(CM81="","","|n"&amp;FS$2&amp;"+"&amp;CM81&amp;FS$1)</f>
        <v/>
      </c>
    </row>
    <row r="82" spans="1:175" s="60" customFormat="1" ht="16.5">
      <c r="A82" s="72"/>
      <c r="B82" s="73" t="s">
        <v>365</v>
      </c>
      <c r="C82" s="72" t="s">
        <v>366</v>
      </c>
      <c r="D82" s="74"/>
      <c r="E82" s="75"/>
      <c r="F82" s="76">
        <v>30000</v>
      </c>
      <c r="G82" s="77">
        <v>100</v>
      </c>
      <c r="H82" s="78" t="s">
        <v>367</v>
      </c>
      <c r="I82" s="77" t="str">
        <f t="shared" si="589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358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7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8"/>
        <v/>
      </c>
      <c r="DC82" s="71" t="str">
        <f t="shared" si="1019"/>
        <v/>
      </c>
      <c r="DD82" s="71" t="str">
        <f t="shared" si="1020"/>
        <v>|n护甲+150</v>
      </c>
      <c r="DE82" s="71" t="str">
        <f t="shared" si="1021"/>
        <v/>
      </c>
      <c r="DF82" s="71" t="str">
        <f t="shared" si="1022"/>
        <v>|n生命值+2400000</v>
      </c>
      <c r="DG82" s="71" t="str">
        <f t="shared" si="1023"/>
        <v/>
      </c>
      <c r="DH82" s="71" t="str">
        <f t="shared" si="1024"/>
        <v>|n生命回复+60000</v>
      </c>
      <c r="DI82" s="71" t="str">
        <f t="shared" si="1025"/>
        <v/>
      </c>
      <c r="DJ82" s="71" t="str">
        <f t="shared" si="1026"/>
        <v/>
      </c>
      <c r="DK82" s="71" t="str">
        <f t="shared" si="1027"/>
        <v/>
      </c>
      <c r="DL82" s="71" t="str">
        <f t="shared" si="1028"/>
        <v/>
      </c>
      <c r="DM82" s="71" t="str">
        <f t="shared" si="1029"/>
        <v/>
      </c>
      <c r="DN82" s="71" t="str">
        <f t="shared" si="1030"/>
        <v/>
      </c>
      <c r="DO82" s="71" t="str">
        <f t="shared" si="1031"/>
        <v/>
      </c>
      <c r="DP82" s="71" t="str">
        <f t="shared" si="1032"/>
        <v/>
      </c>
      <c r="DQ82" s="71" t="str">
        <f t="shared" si="1033"/>
        <v/>
      </c>
      <c r="DR82" s="71" t="str">
        <f t="shared" si="1034"/>
        <v/>
      </c>
      <c r="DS82" s="71" t="str">
        <f t="shared" si="1035"/>
        <v/>
      </c>
      <c r="DT82" s="71" t="str">
        <f t="shared" si="1036"/>
        <v/>
      </c>
      <c r="DU82" s="71" t="str">
        <f t="shared" si="1037"/>
        <v/>
      </c>
      <c r="DV82" s="71" t="str">
        <f t="shared" si="1038"/>
        <v/>
      </c>
      <c r="DW82" s="71" t="str">
        <f t="shared" si="1039"/>
        <v/>
      </c>
      <c r="DX82" s="71" t="str">
        <f t="shared" si="1040"/>
        <v/>
      </c>
      <c r="DY82" s="71" t="str">
        <f t="shared" si="1041"/>
        <v/>
      </c>
      <c r="DZ82" s="71" t="str">
        <f t="shared" si="1042"/>
        <v/>
      </c>
      <c r="EA82" s="71" t="str">
        <f t="shared" si="1043"/>
        <v/>
      </c>
      <c r="EB82" s="71" t="str">
        <f t="shared" si="1044"/>
        <v/>
      </c>
      <c r="EC82" s="71" t="str">
        <f t="shared" si="1045"/>
        <v/>
      </c>
      <c r="ED82" s="71" t="str">
        <f t="shared" si="1046"/>
        <v/>
      </c>
      <c r="EE82" s="71" t="str">
        <f t="shared" si="1047"/>
        <v/>
      </c>
      <c r="EF82" s="71" t="str">
        <f t="shared" si="1048"/>
        <v/>
      </c>
      <c r="EG82" s="71" t="str">
        <f t="shared" si="1049"/>
        <v/>
      </c>
      <c r="EH82" s="71" t="str">
        <f t="shared" si="1050"/>
        <v/>
      </c>
      <c r="EI82" s="71" t="str">
        <f t="shared" si="1051"/>
        <v/>
      </c>
      <c r="EJ82" s="71" t="str">
        <f t="shared" si="1052"/>
        <v/>
      </c>
      <c r="EK82" s="71" t="str">
        <f t="shared" si="1053"/>
        <v/>
      </c>
      <c r="EL82" s="71" t="str">
        <f t="shared" si="1054"/>
        <v/>
      </c>
      <c r="EM82" s="71" t="str">
        <f t="shared" si="1055"/>
        <v/>
      </c>
      <c r="EN82" s="71" t="str">
        <f t="shared" si="1056"/>
        <v/>
      </c>
      <c r="EO82" s="71" t="str">
        <f t="shared" si="1057"/>
        <v/>
      </c>
      <c r="EP82" s="71" t="str">
        <f t="shared" si="1058"/>
        <v/>
      </c>
      <c r="EQ82" s="71" t="str">
        <f t="shared" si="1059"/>
        <v/>
      </c>
      <c r="ER82" s="71" t="str">
        <f t="shared" si="1060"/>
        <v/>
      </c>
      <c r="ES82" s="71" t="str">
        <f t="shared" si="1061"/>
        <v/>
      </c>
      <c r="ET82" s="71" t="str">
        <f t="shared" si="1062"/>
        <v/>
      </c>
      <c r="EU82" s="71" t="str">
        <f t="shared" si="1063"/>
        <v/>
      </c>
      <c r="EV82" s="71" t="str">
        <f t="shared" si="1064"/>
        <v/>
      </c>
      <c r="EW82" s="71" t="str">
        <f t="shared" si="1065"/>
        <v/>
      </c>
      <c r="EX82" s="71" t="str">
        <f t="shared" si="1066"/>
        <v/>
      </c>
      <c r="EY82" s="71" t="str">
        <f t="shared" si="1067"/>
        <v/>
      </c>
      <c r="EZ82" s="71" t="str">
        <f t="shared" si="1068"/>
        <v/>
      </c>
      <c r="FA82" s="71" t="str">
        <f t="shared" si="1069"/>
        <v/>
      </c>
      <c r="FB82" s="71" t="str">
        <f t="shared" si="1070"/>
        <v/>
      </c>
      <c r="FC82" s="71" t="str">
        <f t="shared" si="1071"/>
        <v/>
      </c>
      <c r="FD82" s="71" t="str">
        <f t="shared" si="1072"/>
        <v/>
      </c>
      <c r="FE82" s="71" t="str">
        <f t="shared" si="1073"/>
        <v/>
      </c>
      <c r="FF82" s="71" t="str">
        <f t="shared" si="1074"/>
        <v/>
      </c>
      <c r="FG82" s="71" t="str">
        <f t="shared" si="1075"/>
        <v/>
      </c>
      <c r="FH82" s="71" t="str">
        <f t="shared" si="1076"/>
        <v/>
      </c>
      <c r="FI82" s="71" t="str">
        <f t="shared" si="1077"/>
        <v/>
      </c>
      <c r="FJ82" s="71" t="str">
        <f t="shared" si="1078"/>
        <v/>
      </c>
      <c r="FK82" s="71" t="str">
        <f t="shared" si="1079"/>
        <v/>
      </c>
      <c r="FL82" s="71" t="str">
        <f t="shared" si="1080"/>
        <v/>
      </c>
      <c r="FM82" s="71" t="str">
        <f t="shared" si="1081"/>
        <v/>
      </c>
      <c r="FN82" s="71" t="str">
        <f t="shared" si="1082"/>
        <v/>
      </c>
      <c r="FO82" s="71" t="str">
        <f t="shared" si="1083"/>
        <v/>
      </c>
      <c r="FP82" s="71" t="str">
        <f t="shared" si="1084"/>
        <v/>
      </c>
      <c r="FQ82" s="71" t="str">
        <f t="shared" si="1085"/>
        <v/>
      </c>
      <c r="FR82" s="71" t="str">
        <f t="shared" si="1086"/>
        <v/>
      </c>
      <c r="FS82" s="71" t="str">
        <f t="shared" si="1087"/>
        <v/>
      </c>
    </row>
    <row r="83" spans="1:175" s="60" customFormat="1" ht="16.5">
      <c r="A83" s="72"/>
      <c r="B83" s="73" t="s">
        <v>368</v>
      </c>
      <c r="C83" s="72" t="s">
        <v>369</v>
      </c>
      <c r="D83" s="74"/>
      <c r="E83" s="75"/>
      <c r="F83" s="76">
        <v>20000</v>
      </c>
      <c r="G83" s="77">
        <v>60</v>
      </c>
      <c r="H83" s="77"/>
      <c r="I83" s="77" t="str">
        <f t="shared" si="589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370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2"/>
        <v>InitUnitState('E221',,,200,,3200000,,80000,,,)</v>
      </c>
      <c r="CO83" s="93" t="str">
        <f t="shared" si="1013"/>
        <v>InitUnitNormal('E221',,,,,,,,,,)</v>
      </c>
      <c r="CP83" s="93" t="str">
        <f t="shared" si="1014"/>
        <v>InitUnitMagic('E221',,,,,,,,,,)</v>
      </c>
      <c r="CQ83" s="93" t="str">
        <f t="shared" si="1015"/>
        <v>InitUnitAdd('E221',,,,,,,,,,)</v>
      </c>
      <c r="CR83" s="93" t="str">
        <f t="shared" si="801"/>
        <v>InitEquipData('E221',,"",,E222,20000,60,'','','','','','',"ReplaceableTextures\\CommandButtons\\BTNZ14.blp")</v>
      </c>
      <c r="CS83" s="93"/>
      <c r="CT83" s="93"/>
      <c r="CU83" s="95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2"/>
        <v/>
      </c>
      <c r="DC83" s="71" t="str">
        <f t="shared" si="943"/>
        <v/>
      </c>
      <c r="DD83" s="71" t="str">
        <f t="shared" si="944"/>
        <v>|n护甲+200</v>
      </c>
      <c r="DE83" s="71" t="str">
        <f t="shared" si="945"/>
        <v/>
      </c>
      <c r="DF83" s="71" t="str">
        <f t="shared" si="946"/>
        <v>|n生命值+3200000</v>
      </c>
      <c r="DG83" s="71" t="str">
        <f t="shared" si="947"/>
        <v/>
      </c>
      <c r="DH83" s="71" t="str">
        <f t="shared" si="948"/>
        <v>|n生命回复+80000</v>
      </c>
      <c r="DI83" s="71" t="str">
        <f t="shared" si="949"/>
        <v/>
      </c>
      <c r="DJ83" s="71" t="str">
        <f t="shared" si="950"/>
        <v/>
      </c>
      <c r="DK83" s="71" t="str">
        <f t="shared" si="951"/>
        <v/>
      </c>
      <c r="DL83" s="71" t="str">
        <f t="shared" si="952"/>
        <v/>
      </c>
      <c r="DM83" s="71" t="str">
        <f t="shared" si="953"/>
        <v/>
      </c>
      <c r="DN83" s="71" t="str">
        <f t="shared" si="954"/>
        <v/>
      </c>
      <c r="DO83" s="71" t="str">
        <f t="shared" si="955"/>
        <v/>
      </c>
      <c r="DP83" s="71" t="str">
        <f t="shared" si="956"/>
        <v/>
      </c>
      <c r="DQ83" s="71" t="str">
        <f t="shared" si="957"/>
        <v/>
      </c>
      <c r="DR83" s="71" t="str">
        <f t="shared" si="958"/>
        <v/>
      </c>
      <c r="DS83" s="71" t="str">
        <f t="shared" si="959"/>
        <v/>
      </c>
      <c r="DT83" s="71" t="str">
        <f t="shared" si="960"/>
        <v/>
      </c>
      <c r="DU83" s="71" t="str">
        <f t="shared" si="961"/>
        <v/>
      </c>
      <c r="DV83" s="71" t="str">
        <f t="shared" si="962"/>
        <v/>
      </c>
      <c r="DW83" s="71" t="str">
        <f t="shared" si="963"/>
        <v/>
      </c>
      <c r="DX83" s="71" t="str">
        <f t="shared" si="964"/>
        <v/>
      </c>
      <c r="DY83" s="71" t="str">
        <f t="shared" si="965"/>
        <v/>
      </c>
      <c r="DZ83" s="71" t="str">
        <f t="shared" si="966"/>
        <v/>
      </c>
      <c r="EA83" s="71" t="str">
        <f t="shared" si="967"/>
        <v/>
      </c>
      <c r="EB83" s="71" t="str">
        <f t="shared" si="968"/>
        <v/>
      </c>
      <c r="EC83" s="71" t="str">
        <f t="shared" si="969"/>
        <v/>
      </c>
      <c r="ED83" s="71" t="str">
        <f t="shared" si="970"/>
        <v/>
      </c>
      <c r="EE83" s="71" t="str">
        <f t="shared" si="971"/>
        <v/>
      </c>
      <c r="EF83" s="71" t="str">
        <f t="shared" si="972"/>
        <v/>
      </c>
      <c r="EG83" s="71" t="str">
        <f t="shared" si="973"/>
        <v/>
      </c>
      <c r="EH83" s="71" t="str">
        <f t="shared" si="974"/>
        <v/>
      </c>
      <c r="EI83" s="71" t="str">
        <f t="shared" si="975"/>
        <v/>
      </c>
      <c r="EJ83" s="71" t="str">
        <f t="shared" si="976"/>
        <v/>
      </c>
      <c r="EK83" s="71" t="str">
        <f t="shared" si="977"/>
        <v/>
      </c>
      <c r="EL83" s="71" t="str">
        <f t="shared" si="978"/>
        <v/>
      </c>
      <c r="EM83" s="71" t="str">
        <f t="shared" si="979"/>
        <v/>
      </c>
      <c r="EN83" s="71" t="str">
        <f t="shared" si="980"/>
        <v/>
      </c>
      <c r="EO83" s="71" t="str">
        <f t="shared" si="981"/>
        <v/>
      </c>
      <c r="EP83" s="71" t="str">
        <f t="shared" si="982"/>
        <v/>
      </c>
      <c r="EQ83" s="71" t="str">
        <f t="shared" si="983"/>
        <v/>
      </c>
      <c r="ER83" s="71" t="str">
        <f t="shared" si="984"/>
        <v/>
      </c>
      <c r="ES83" s="71" t="str">
        <f t="shared" si="985"/>
        <v/>
      </c>
      <c r="ET83" s="71" t="str">
        <f t="shared" si="986"/>
        <v/>
      </c>
      <c r="EU83" s="71" t="str">
        <f t="shared" si="987"/>
        <v/>
      </c>
      <c r="EV83" s="71" t="str">
        <f t="shared" si="988"/>
        <v/>
      </c>
      <c r="EW83" s="71" t="str">
        <f t="shared" si="989"/>
        <v/>
      </c>
      <c r="EX83" s="71" t="str">
        <f t="shared" si="990"/>
        <v/>
      </c>
      <c r="EY83" s="71" t="str">
        <f t="shared" si="991"/>
        <v/>
      </c>
      <c r="EZ83" s="71" t="str">
        <f t="shared" si="992"/>
        <v/>
      </c>
      <c r="FA83" s="71" t="str">
        <f t="shared" si="993"/>
        <v/>
      </c>
      <c r="FB83" s="71" t="str">
        <f t="shared" si="994"/>
        <v/>
      </c>
      <c r="FC83" s="71" t="str">
        <f t="shared" si="995"/>
        <v/>
      </c>
      <c r="FD83" s="71" t="str">
        <f t="shared" si="996"/>
        <v/>
      </c>
      <c r="FE83" s="71" t="str">
        <f t="shared" si="997"/>
        <v/>
      </c>
      <c r="FF83" s="71" t="str">
        <f t="shared" si="998"/>
        <v/>
      </c>
      <c r="FG83" s="71" t="str">
        <f t="shared" si="999"/>
        <v/>
      </c>
      <c r="FH83" s="71" t="str">
        <f t="shared" si="1000"/>
        <v/>
      </c>
      <c r="FI83" s="71" t="str">
        <f t="shared" si="1001"/>
        <v/>
      </c>
      <c r="FJ83" s="71" t="str">
        <f t="shared" si="1002"/>
        <v/>
      </c>
      <c r="FK83" s="71" t="str">
        <f t="shared" si="1003"/>
        <v/>
      </c>
      <c r="FL83" s="71" t="str">
        <f t="shared" si="1004"/>
        <v/>
      </c>
      <c r="FM83" s="71" t="str">
        <f t="shared" si="1005"/>
        <v/>
      </c>
      <c r="FN83" s="71" t="str">
        <f t="shared" si="1006"/>
        <v/>
      </c>
      <c r="FO83" s="71" t="str">
        <f t="shared" si="1007"/>
        <v/>
      </c>
      <c r="FP83" s="71" t="str">
        <f t="shared" si="1008"/>
        <v/>
      </c>
      <c r="FQ83" s="71" t="str">
        <f t="shared" si="1009"/>
        <v/>
      </c>
      <c r="FR83" s="71" t="str">
        <f t="shared" si="1010"/>
        <v/>
      </c>
      <c r="FS83" s="71" t="str">
        <f t="shared" si="1011"/>
        <v/>
      </c>
    </row>
    <row r="84" spans="1:175" s="60" customFormat="1" ht="16.5">
      <c r="A84" s="72"/>
      <c r="B84" s="73" t="s">
        <v>371</v>
      </c>
      <c r="C84" s="72" t="s">
        <v>372</v>
      </c>
      <c r="D84" s="74"/>
      <c r="E84" s="75"/>
      <c r="F84" s="76">
        <v>20000</v>
      </c>
      <c r="G84" s="77">
        <v>60</v>
      </c>
      <c r="H84" s="77"/>
      <c r="I84" s="77" t="str">
        <f t="shared" si="589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370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2"/>
        <v>InitUnitState('E222',,,200,,3600000,,90000,,,)</v>
      </c>
      <c r="CO84" s="93" t="str">
        <f t="shared" si="1013"/>
        <v>InitUnitNormal('E222',,,,,,,,,,)</v>
      </c>
      <c r="CP84" s="93" t="str">
        <f t="shared" si="1014"/>
        <v>InitUnitMagic('E222',,,,,,,,,,)</v>
      </c>
      <c r="CQ84" s="93" t="str">
        <f t="shared" si="1015"/>
        <v>InitUnitAdd('E222',,,,,,,,,,)</v>
      </c>
      <c r="CR84" s="93" t="str">
        <f t="shared" si="801"/>
        <v>InitEquipData('E222',,"",,E223,20000,60,'','','','','','',"ReplaceableTextures\\CommandButtons\\BTNZ14.blp")</v>
      </c>
      <c r="CS84" s="93"/>
      <c r="CT84" s="93"/>
      <c r="CU84" s="95" t="str">
        <f t="shared" si="1092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2"/>
        <v/>
      </c>
      <c r="DC84" s="71" t="str">
        <f t="shared" si="943"/>
        <v/>
      </c>
      <c r="DD84" s="71" t="str">
        <f t="shared" si="944"/>
        <v>|n护甲+200</v>
      </c>
      <c r="DE84" s="71" t="str">
        <f t="shared" si="945"/>
        <v/>
      </c>
      <c r="DF84" s="71" t="str">
        <f t="shared" si="946"/>
        <v>|n生命值+3600000</v>
      </c>
      <c r="DG84" s="71" t="str">
        <f t="shared" si="947"/>
        <v/>
      </c>
      <c r="DH84" s="71" t="str">
        <f t="shared" si="948"/>
        <v>|n生命回复+90000</v>
      </c>
      <c r="DI84" s="71" t="str">
        <f t="shared" si="949"/>
        <v/>
      </c>
      <c r="DJ84" s="71" t="str">
        <f t="shared" si="950"/>
        <v/>
      </c>
      <c r="DK84" s="71" t="str">
        <f t="shared" si="951"/>
        <v/>
      </c>
      <c r="DL84" s="71" t="str">
        <f t="shared" si="952"/>
        <v/>
      </c>
      <c r="DM84" s="71" t="str">
        <f t="shared" si="953"/>
        <v/>
      </c>
      <c r="DN84" s="71" t="str">
        <f t="shared" si="954"/>
        <v/>
      </c>
      <c r="DO84" s="71" t="str">
        <f t="shared" si="955"/>
        <v/>
      </c>
      <c r="DP84" s="71" t="str">
        <f t="shared" si="956"/>
        <v/>
      </c>
      <c r="DQ84" s="71" t="str">
        <f t="shared" si="957"/>
        <v/>
      </c>
      <c r="DR84" s="71" t="str">
        <f t="shared" si="958"/>
        <v/>
      </c>
      <c r="DS84" s="71" t="str">
        <f t="shared" si="959"/>
        <v/>
      </c>
      <c r="DT84" s="71" t="str">
        <f t="shared" si="960"/>
        <v/>
      </c>
      <c r="DU84" s="71" t="str">
        <f t="shared" si="961"/>
        <v/>
      </c>
      <c r="DV84" s="71" t="str">
        <f t="shared" si="962"/>
        <v/>
      </c>
      <c r="DW84" s="71" t="str">
        <f t="shared" si="963"/>
        <v/>
      </c>
      <c r="DX84" s="71" t="str">
        <f t="shared" si="964"/>
        <v/>
      </c>
      <c r="DY84" s="71" t="str">
        <f t="shared" si="965"/>
        <v/>
      </c>
      <c r="DZ84" s="71" t="str">
        <f t="shared" si="966"/>
        <v/>
      </c>
      <c r="EA84" s="71" t="str">
        <f t="shared" si="967"/>
        <v/>
      </c>
      <c r="EB84" s="71" t="str">
        <f t="shared" si="968"/>
        <v/>
      </c>
      <c r="EC84" s="71" t="str">
        <f t="shared" si="969"/>
        <v/>
      </c>
      <c r="ED84" s="71" t="str">
        <f t="shared" si="970"/>
        <v/>
      </c>
      <c r="EE84" s="71" t="str">
        <f t="shared" si="971"/>
        <v/>
      </c>
      <c r="EF84" s="71" t="str">
        <f t="shared" si="972"/>
        <v/>
      </c>
      <c r="EG84" s="71" t="str">
        <f t="shared" si="973"/>
        <v/>
      </c>
      <c r="EH84" s="71" t="str">
        <f t="shared" si="974"/>
        <v/>
      </c>
      <c r="EI84" s="71" t="str">
        <f t="shared" si="975"/>
        <v/>
      </c>
      <c r="EJ84" s="71" t="str">
        <f t="shared" si="976"/>
        <v/>
      </c>
      <c r="EK84" s="71" t="str">
        <f t="shared" si="977"/>
        <v/>
      </c>
      <c r="EL84" s="71" t="str">
        <f t="shared" si="978"/>
        <v/>
      </c>
      <c r="EM84" s="71" t="str">
        <f t="shared" si="979"/>
        <v/>
      </c>
      <c r="EN84" s="71" t="str">
        <f t="shared" si="980"/>
        <v/>
      </c>
      <c r="EO84" s="71" t="str">
        <f t="shared" si="981"/>
        <v/>
      </c>
      <c r="EP84" s="71" t="str">
        <f t="shared" si="982"/>
        <v/>
      </c>
      <c r="EQ84" s="71" t="str">
        <f t="shared" si="983"/>
        <v/>
      </c>
      <c r="ER84" s="71" t="str">
        <f t="shared" si="984"/>
        <v/>
      </c>
      <c r="ES84" s="71" t="str">
        <f t="shared" si="985"/>
        <v/>
      </c>
      <c r="ET84" s="71" t="str">
        <f t="shared" si="986"/>
        <v/>
      </c>
      <c r="EU84" s="71" t="str">
        <f t="shared" si="987"/>
        <v/>
      </c>
      <c r="EV84" s="71" t="str">
        <f t="shared" si="988"/>
        <v/>
      </c>
      <c r="EW84" s="71" t="str">
        <f t="shared" si="989"/>
        <v/>
      </c>
      <c r="EX84" s="71" t="str">
        <f t="shared" si="990"/>
        <v/>
      </c>
      <c r="EY84" s="71" t="str">
        <f t="shared" si="991"/>
        <v/>
      </c>
      <c r="EZ84" s="71" t="str">
        <f t="shared" si="992"/>
        <v/>
      </c>
      <c r="FA84" s="71" t="str">
        <f t="shared" si="993"/>
        <v/>
      </c>
      <c r="FB84" s="71" t="str">
        <f t="shared" si="994"/>
        <v/>
      </c>
      <c r="FC84" s="71" t="str">
        <f t="shared" si="995"/>
        <v/>
      </c>
      <c r="FD84" s="71" t="str">
        <f t="shared" si="996"/>
        <v/>
      </c>
      <c r="FE84" s="71" t="str">
        <f t="shared" si="997"/>
        <v/>
      </c>
      <c r="FF84" s="71" t="str">
        <f t="shared" si="998"/>
        <v/>
      </c>
      <c r="FG84" s="71" t="str">
        <f t="shared" si="999"/>
        <v/>
      </c>
      <c r="FH84" s="71" t="str">
        <f t="shared" si="1000"/>
        <v/>
      </c>
      <c r="FI84" s="71" t="str">
        <f t="shared" si="1001"/>
        <v/>
      </c>
      <c r="FJ84" s="71" t="str">
        <f t="shared" si="1002"/>
        <v/>
      </c>
      <c r="FK84" s="71" t="str">
        <f t="shared" si="1003"/>
        <v/>
      </c>
      <c r="FL84" s="71" t="str">
        <f t="shared" si="1004"/>
        <v/>
      </c>
      <c r="FM84" s="71" t="str">
        <f t="shared" si="1005"/>
        <v/>
      </c>
      <c r="FN84" s="71" t="str">
        <f t="shared" si="1006"/>
        <v/>
      </c>
      <c r="FO84" s="71" t="str">
        <f t="shared" si="1007"/>
        <v/>
      </c>
      <c r="FP84" s="71" t="str">
        <f t="shared" si="1008"/>
        <v/>
      </c>
      <c r="FQ84" s="71" t="str">
        <f t="shared" si="1009"/>
        <v/>
      </c>
      <c r="FR84" s="71" t="str">
        <f t="shared" si="1010"/>
        <v/>
      </c>
      <c r="FS84" s="71" t="str">
        <f t="shared" si="1011"/>
        <v/>
      </c>
    </row>
    <row r="85" spans="1:175" s="60" customFormat="1" ht="16.5">
      <c r="A85" s="72"/>
      <c r="B85" s="73" t="s">
        <v>373</v>
      </c>
      <c r="C85" s="72" t="s">
        <v>374</v>
      </c>
      <c r="D85" s="74"/>
      <c r="E85" s="75"/>
      <c r="F85" s="76">
        <v>20000</v>
      </c>
      <c r="G85" s="77">
        <v>60</v>
      </c>
      <c r="H85" s="77"/>
      <c r="I85" s="77" t="str">
        <f t="shared" si="589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370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2"/>
        <v>InitUnitState('E223',,,200,,4000000,,100000,,,)</v>
      </c>
      <c r="CO85" s="93" t="str">
        <f t="shared" si="1013"/>
        <v>InitUnitNormal('E223',,,,,,,,,,)</v>
      </c>
      <c r="CP85" s="93" t="str">
        <f t="shared" si="1014"/>
        <v>InitUnitMagic('E223',,,,,,,,,,)</v>
      </c>
      <c r="CQ85" s="93" t="str">
        <f t="shared" si="1015"/>
        <v>InitUnitAdd('E223',,,,,,,,,,)</v>
      </c>
      <c r="CR85" s="93" t="str">
        <f t="shared" si="801"/>
        <v>InitEquipData('E223',,"",,E224,20000,60,'','','','','','',"ReplaceableTextures\\CommandButtons\\BTNZ14.blp")</v>
      </c>
      <c r="CS85" s="93"/>
      <c r="CT85" s="93"/>
      <c r="CU85" s="95" t="str">
        <f t="shared" si="1092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3">IF(V85="","","|n"&amp;DB$2&amp;"+"&amp;V85&amp;DB$1)</f>
        <v/>
      </c>
      <c r="DC85" s="71" t="str">
        <f t="shared" ref="DC85:DC92" si="1094">IF(W85="","","|n"&amp;DC$2&amp;"+"&amp;W85&amp;DC$1)</f>
        <v/>
      </c>
      <c r="DD85" s="71" t="str">
        <f t="shared" ref="DD85:DD92" si="1095">IF(X85="","","|n"&amp;DD$2&amp;"+"&amp;X85&amp;DD$1)</f>
        <v>|n护甲+200</v>
      </c>
      <c r="DE85" s="71" t="str">
        <f t="shared" ref="DE85:DE92" si="1096">IF(Y85="","","|n"&amp;DE$2&amp;"+"&amp;Y85&amp;DE$1)</f>
        <v/>
      </c>
      <c r="DF85" s="71" t="str">
        <f t="shared" ref="DF85:DF92" si="1097">IF(Z85="","","|n"&amp;DF$2&amp;"+"&amp;Z85&amp;DF$1)</f>
        <v>|n生命值+4000000</v>
      </c>
      <c r="DG85" s="71" t="str">
        <f t="shared" ref="DG85:DG92" si="1098">IF(AA85="","","|n"&amp;DG$2&amp;"+"&amp;AA85&amp;DG$1)</f>
        <v/>
      </c>
      <c r="DH85" s="71" t="str">
        <f t="shared" ref="DH85:DH92" si="1099">IF(AB85="","","|n"&amp;DH$2&amp;"+"&amp;AB85&amp;DH$1)</f>
        <v>|n生命回复+100000</v>
      </c>
      <c r="DI85" s="71" t="str">
        <f t="shared" ref="DI85:DI92" si="1100">IF(AC85="","","|n"&amp;DI$2&amp;"+"&amp;AC85&amp;DI$1)</f>
        <v/>
      </c>
      <c r="DJ85" s="71" t="str">
        <f t="shared" ref="DJ85:DJ92" si="1101">IF(AD85="","","|n"&amp;DJ$2&amp;"+"&amp;AD85&amp;DJ$1)</f>
        <v/>
      </c>
      <c r="DK85" s="71" t="str">
        <f t="shared" ref="DK85:DK92" si="1102">IF(AE85="","","|n"&amp;DK$2&amp;"+"&amp;AE85&amp;DK$1)</f>
        <v/>
      </c>
      <c r="DL85" s="71" t="str">
        <f t="shared" ref="DL85:DL92" si="1103">IF(AF85="","","|n"&amp;DL$2&amp;"+"&amp;AF85&amp;DL$1)</f>
        <v/>
      </c>
      <c r="DM85" s="71" t="str">
        <f t="shared" ref="DM85:DM92" si="1104">IF(AG85="","","|n"&amp;DM$2&amp;"+"&amp;AG85&amp;DM$1)</f>
        <v/>
      </c>
      <c r="DN85" s="71" t="str">
        <f t="shared" ref="DN85:DN92" si="1105">IF(AH85="","","|n"&amp;DN$2&amp;"+"&amp;AH85&amp;DN$1)</f>
        <v/>
      </c>
      <c r="DO85" s="71" t="str">
        <f t="shared" ref="DO85:DO92" si="1106">IF(AI85="","","|n"&amp;DO$2&amp;"+"&amp;AI85&amp;DO$1)</f>
        <v/>
      </c>
      <c r="DP85" s="71" t="str">
        <f t="shared" ref="DP85:DP92" si="1107">IF(AJ85="","","|n"&amp;DP$2&amp;"+"&amp;AJ85&amp;DP$1)</f>
        <v/>
      </c>
      <c r="DQ85" s="71" t="str">
        <f t="shared" ref="DQ85:DQ92" si="1108">IF(AK85="","","|n"&amp;DQ$2&amp;"+"&amp;AK85&amp;DQ$1)</f>
        <v/>
      </c>
      <c r="DR85" s="71" t="str">
        <f t="shared" ref="DR85:DR92" si="1109">IF(AL85="","","|n"&amp;DR$2&amp;"+"&amp;AL85&amp;DR$1)</f>
        <v/>
      </c>
      <c r="DS85" s="71" t="str">
        <f t="shared" ref="DS85:DS92" si="1110">IF(AM85="","","|n"&amp;DS$2&amp;"+"&amp;AM85&amp;DS$1)</f>
        <v/>
      </c>
      <c r="DT85" s="71" t="str">
        <f t="shared" ref="DT85:DT92" si="1111">IF(AN85="","","|n"&amp;DT$2&amp;"+"&amp;AN85&amp;DT$1)</f>
        <v/>
      </c>
      <c r="DU85" s="71" t="str">
        <f t="shared" ref="DU85:DU92" si="1112">IF(AO85="","","|n"&amp;DU$2&amp;"+"&amp;AO85&amp;DU$1)</f>
        <v/>
      </c>
      <c r="DV85" s="71" t="str">
        <f t="shared" ref="DV85:DV92" si="1113">IF(AP85="","","|n"&amp;DV$2&amp;"+"&amp;AP85&amp;DV$1)</f>
        <v/>
      </c>
      <c r="DW85" s="71" t="str">
        <f t="shared" ref="DW85:DW92" si="1114">IF(AQ85="","","|n"&amp;DW$2&amp;"+"&amp;AQ85&amp;DW$1)</f>
        <v/>
      </c>
      <c r="DX85" s="71" t="str">
        <f t="shared" ref="DX85:DX92" si="1115">IF(AR85="","","|n"&amp;DX$2&amp;"+"&amp;AR85&amp;DX$1)</f>
        <v/>
      </c>
      <c r="DY85" s="71" t="str">
        <f t="shared" ref="DY85:DY92" si="1116">IF(AS85="","","|n"&amp;DY$2&amp;"+"&amp;AS85&amp;DY$1)</f>
        <v/>
      </c>
      <c r="DZ85" s="71" t="str">
        <f t="shared" ref="DZ85:DZ92" si="1117">IF(AT85="","","|n"&amp;DZ$2&amp;"+"&amp;AT85&amp;DZ$1)</f>
        <v/>
      </c>
      <c r="EA85" s="71" t="str">
        <f t="shared" ref="EA85:EA92" si="1118">IF(AU85="","","|n"&amp;EA$2&amp;"+"&amp;AU85&amp;EA$1)</f>
        <v/>
      </c>
      <c r="EB85" s="71" t="str">
        <f t="shared" ref="EB85:EB92" si="1119">IF(AV85="","","|n"&amp;EB$2&amp;"+"&amp;AV85&amp;EB$1)</f>
        <v/>
      </c>
      <c r="EC85" s="71" t="str">
        <f t="shared" ref="EC85:EC92" si="1120">IF(AW85="","","|n"&amp;EC$2&amp;"+"&amp;AW85&amp;EC$1)</f>
        <v/>
      </c>
      <c r="ED85" s="71" t="str">
        <f t="shared" ref="ED85:ED92" si="1121">IF(AX85="","","|n"&amp;ED$2&amp;"+"&amp;AX85&amp;ED$1)</f>
        <v/>
      </c>
      <c r="EE85" s="71" t="str">
        <f t="shared" ref="EE85:EE92" si="1122">IF(AY85="","","|n"&amp;EE$2&amp;"+"&amp;AY85&amp;EE$1)</f>
        <v/>
      </c>
      <c r="EF85" s="71" t="str">
        <f t="shared" ref="EF85:EF92" si="1123">IF(AZ85="","","|n"&amp;EF$2&amp;"+"&amp;AZ85&amp;EF$1)</f>
        <v/>
      </c>
      <c r="EG85" s="71" t="str">
        <f t="shared" ref="EG85:EG92" si="1124">IF(BA85="","","|n"&amp;EG$2&amp;"+"&amp;BA85&amp;EG$1)</f>
        <v/>
      </c>
      <c r="EH85" s="71" t="str">
        <f t="shared" ref="EH85:EH92" si="1125">IF(BB85="","","|n"&amp;EH$2&amp;"+"&amp;BB85&amp;EH$1)</f>
        <v/>
      </c>
      <c r="EI85" s="71" t="str">
        <f t="shared" ref="EI85:EI92" si="1126">IF(BC85="","","|n"&amp;EI$2&amp;"+"&amp;BC85&amp;EI$1)</f>
        <v/>
      </c>
      <c r="EJ85" s="71" t="str">
        <f t="shared" ref="EJ85:EJ92" si="1127">IF(BD85="","","|n"&amp;EJ$2&amp;"+"&amp;BD85&amp;EJ$1)</f>
        <v/>
      </c>
      <c r="EK85" s="71" t="str">
        <f t="shared" ref="EK85:EK92" si="1128">IF(BE85="","","|n"&amp;EK$2&amp;"+"&amp;BE85&amp;EK$1)</f>
        <v/>
      </c>
      <c r="EL85" s="71" t="str">
        <f t="shared" ref="EL85:EL92" si="1129">IF(BF85="","","|n"&amp;EL$2&amp;"+"&amp;BF85&amp;EL$1)</f>
        <v/>
      </c>
      <c r="EM85" s="71" t="str">
        <f t="shared" ref="EM85:EM92" si="1130">IF(BG85="","","|n"&amp;EM$2&amp;"+"&amp;BG85&amp;EM$1)</f>
        <v/>
      </c>
      <c r="EN85" s="71" t="str">
        <f t="shared" ref="EN85:EN92" si="1131">IF(BH85="","","|n"&amp;EN$2&amp;"+"&amp;BH85&amp;EN$1)</f>
        <v/>
      </c>
      <c r="EO85" s="71" t="str">
        <f t="shared" ref="EO85:EO92" si="1132">IF(BI85="","","|n"&amp;EO$2&amp;"+"&amp;BI85&amp;EO$1)</f>
        <v/>
      </c>
      <c r="EP85" s="71" t="str">
        <f t="shared" ref="EP85:EP92" si="1133">IF(BJ85="","","|n"&amp;EP$2&amp;"+"&amp;BJ85&amp;EP$1)</f>
        <v/>
      </c>
      <c r="EQ85" s="71" t="str">
        <f t="shared" ref="EQ85:EQ92" si="1134">IF(BK85="","","|n"&amp;EQ$2&amp;"+"&amp;BK85&amp;EQ$1)</f>
        <v/>
      </c>
      <c r="ER85" s="71" t="str">
        <f t="shared" ref="ER85:ER92" si="1135">IF(BL85="","","|n"&amp;ER$2&amp;"+"&amp;BL85&amp;ER$1)</f>
        <v/>
      </c>
      <c r="ES85" s="71" t="str">
        <f t="shared" ref="ES85:ES92" si="1136">IF(BM85="","","|n"&amp;ES$2&amp;"+"&amp;BM85&amp;ES$1)</f>
        <v/>
      </c>
      <c r="ET85" s="71" t="str">
        <f t="shared" ref="ET85:ET92" si="1137">IF(BN85="","","|n"&amp;ET$2&amp;"+"&amp;BN85&amp;ET$1)</f>
        <v/>
      </c>
      <c r="EU85" s="71" t="str">
        <f t="shared" ref="EU85:EU92" si="1138">IF(BO85="","","|n"&amp;EU$2&amp;"+"&amp;BO85&amp;EU$1)</f>
        <v/>
      </c>
      <c r="EV85" s="71" t="str">
        <f t="shared" ref="EV85:EV92" si="1139">IF(BP85="","","|n"&amp;EV$2&amp;"+"&amp;BP85&amp;EV$1)</f>
        <v/>
      </c>
      <c r="EW85" s="71" t="str">
        <f t="shared" ref="EW85:EW92" si="1140">IF(BQ85="","","|n"&amp;EW$2&amp;"+"&amp;BQ85&amp;EW$1)</f>
        <v/>
      </c>
      <c r="EX85" s="71" t="str">
        <f t="shared" ref="EX85:EX92" si="1141">IF(BR85="","","|n"&amp;EX$2&amp;"+"&amp;BR85&amp;EX$1)</f>
        <v/>
      </c>
      <c r="EY85" s="71" t="str">
        <f t="shared" ref="EY85:EY92" si="1142">IF(BS85="","","|n"&amp;EY$2&amp;"+"&amp;BS85&amp;EY$1)</f>
        <v/>
      </c>
      <c r="EZ85" s="71" t="str">
        <f t="shared" ref="EZ85:EZ92" si="1143">IF(BT85="","","|n"&amp;EZ$2&amp;"+"&amp;BT85&amp;EZ$1)</f>
        <v/>
      </c>
      <c r="FA85" s="71" t="str">
        <f t="shared" ref="FA85:FA92" si="1144">IF(BU85="","","|n"&amp;FA$2&amp;"+"&amp;BU85&amp;FA$1)</f>
        <v/>
      </c>
      <c r="FB85" s="71" t="str">
        <f t="shared" ref="FB85:FB92" si="1145">IF(BV85="","","|n"&amp;FB$2&amp;"+"&amp;BV85&amp;FB$1)</f>
        <v/>
      </c>
      <c r="FC85" s="71" t="str">
        <f t="shared" ref="FC85:FC92" si="1146">IF(BW85="","","|n"&amp;FC$2&amp;"+"&amp;BW85&amp;FC$1)</f>
        <v/>
      </c>
      <c r="FD85" s="71" t="str">
        <f t="shared" ref="FD85:FD92" si="1147">IF(BX85="","","|n"&amp;FD$2&amp;"+"&amp;BX85&amp;FD$1)</f>
        <v/>
      </c>
      <c r="FE85" s="71" t="str">
        <f t="shared" ref="FE85:FE92" si="1148">IF(BY85="","","|n"&amp;FE$2&amp;"+"&amp;BY85&amp;FE$1)</f>
        <v/>
      </c>
      <c r="FF85" s="71" t="str">
        <f t="shared" ref="FF85:FF92" si="1149">IF(BZ85="","","|n"&amp;FF$2&amp;"+"&amp;BZ85&amp;FF$1)</f>
        <v/>
      </c>
      <c r="FG85" s="71" t="str">
        <f t="shared" ref="FG85:FG92" si="1150">IF(CA85="","","|n"&amp;FG$2&amp;"+"&amp;CA85&amp;FG$1)</f>
        <v/>
      </c>
      <c r="FH85" s="71" t="str">
        <f t="shared" ref="FH85:FH92" si="1151">IF(CB85="","","|n"&amp;FH$2&amp;"+"&amp;CB85&amp;FH$1)</f>
        <v/>
      </c>
      <c r="FI85" s="71" t="str">
        <f t="shared" ref="FI85:FI92" si="1152">IF(CC85="","","|n"&amp;FI$2&amp;"+"&amp;CC85&amp;FI$1)</f>
        <v/>
      </c>
      <c r="FJ85" s="71" t="str">
        <f t="shared" ref="FJ85:FJ92" si="1153">IF(CD85="","","|n"&amp;FJ$2&amp;"+"&amp;CD85&amp;FJ$1)</f>
        <v/>
      </c>
      <c r="FK85" s="71" t="str">
        <f t="shared" ref="FK85:FK92" si="1154">IF(CE85="","","|n"&amp;FK$2&amp;"+"&amp;CE85&amp;FK$1)</f>
        <v/>
      </c>
      <c r="FL85" s="71" t="str">
        <f t="shared" ref="FL85:FL92" si="1155">IF(CF85="","","|n"&amp;FL$2&amp;"+"&amp;CF85&amp;FL$1)</f>
        <v/>
      </c>
      <c r="FM85" s="71" t="str">
        <f t="shared" ref="FM85:FM92" si="1156">IF(CG85="","","|n"&amp;FM$2&amp;"+"&amp;CG85&amp;FM$1)</f>
        <v/>
      </c>
      <c r="FN85" s="71" t="str">
        <f t="shared" ref="FN85:FN92" si="1157">IF(CH85="","","|n"&amp;FN$2&amp;"+"&amp;CH85&amp;FN$1)</f>
        <v/>
      </c>
      <c r="FO85" s="71" t="str">
        <f t="shared" ref="FO85:FO92" si="1158">IF(CI85="","","|n"&amp;FO$2&amp;"+"&amp;CI85&amp;FO$1)</f>
        <v/>
      </c>
      <c r="FP85" s="71" t="str">
        <f t="shared" ref="FP85:FP92" si="1159">IF(CJ85="","","|n"&amp;FP$2&amp;"+"&amp;CJ85&amp;FP$1)</f>
        <v/>
      </c>
      <c r="FQ85" s="71" t="str">
        <f t="shared" ref="FQ85:FQ92" si="1160">IF(CK85="","","|n"&amp;FQ$2&amp;"+"&amp;CK85&amp;FQ$1)</f>
        <v/>
      </c>
      <c r="FR85" s="71" t="str">
        <f t="shared" ref="FR85:FR92" si="1161">IF(CL85="","","|n"&amp;FR$2&amp;"+"&amp;CL85&amp;FR$1)</f>
        <v/>
      </c>
      <c r="FS85" s="71" t="str">
        <f t="shared" ref="FS85:FS92" si="1162">IF(CM85="","","|n"&amp;FS$2&amp;"+"&amp;CM85&amp;FS$1)</f>
        <v/>
      </c>
    </row>
    <row r="86" spans="1:175" s="60" customFormat="1" ht="16.5">
      <c r="A86" s="72"/>
      <c r="B86" s="73" t="s">
        <v>375</v>
      </c>
      <c r="C86" s="72" t="s">
        <v>376</v>
      </c>
      <c r="D86" s="74"/>
      <c r="E86" s="75"/>
      <c r="F86" s="76">
        <v>20000</v>
      </c>
      <c r="G86" s="77">
        <v>60</v>
      </c>
      <c r="H86" s="77"/>
      <c r="I86" s="77" t="str">
        <f t="shared" si="589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370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2"/>
        <v>InitUnitState('E224',,,200,,4400000,,110000,,,)</v>
      </c>
      <c r="CO86" s="93" t="str">
        <f t="shared" si="1013"/>
        <v>InitUnitNormal('E224',,,,,,,,,,)</v>
      </c>
      <c r="CP86" s="93" t="str">
        <f t="shared" si="1014"/>
        <v>InitUnitMagic('E224',,,,,,,,,,)</v>
      </c>
      <c r="CQ86" s="93" t="str">
        <f t="shared" si="1015"/>
        <v>InitUnitAdd('E224',,,,,,,,,,)</v>
      </c>
      <c r="CR86" s="93" t="str">
        <f t="shared" si="801"/>
        <v>InitEquipData('E224',,"",,E225,20000,60,'','','','','','',"ReplaceableTextures\\CommandButtons\\BTNZ14.blp")</v>
      </c>
      <c r="CS86" s="93"/>
      <c r="CT86" s="93"/>
      <c r="CU86" s="95" t="str">
        <f t="shared" si="1092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3"/>
        <v/>
      </c>
      <c r="DC86" s="71" t="str">
        <f t="shared" si="1094"/>
        <v/>
      </c>
      <c r="DD86" s="71" t="str">
        <f t="shared" si="1095"/>
        <v>|n护甲+200</v>
      </c>
      <c r="DE86" s="71" t="str">
        <f t="shared" si="1096"/>
        <v/>
      </c>
      <c r="DF86" s="71" t="str">
        <f t="shared" si="1097"/>
        <v>|n生命值+4400000</v>
      </c>
      <c r="DG86" s="71" t="str">
        <f t="shared" si="1098"/>
        <v/>
      </c>
      <c r="DH86" s="71" t="str">
        <f t="shared" si="1099"/>
        <v>|n生命回复+110000</v>
      </c>
      <c r="DI86" s="71" t="str">
        <f t="shared" si="1100"/>
        <v/>
      </c>
      <c r="DJ86" s="71" t="str">
        <f t="shared" si="1101"/>
        <v/>
      </c>
      <c r="DK86" s="71" t="str">
        <f t="shared" si="1102"/>
        <v/>
      </c>
      <c r="DL86" s="71" t="str">
        <f t="shared" si="1103"/>
        <v/>
      </c>
      <c r="DM86" s="71" t="str">
        <f t="shared" si="1104"/>
        <v/>
      </c>
      <c r="DN86" s="71" t="str">
        <f t="shared" si="1105"/>
        <v/>
      </c>
      <c r="DO86" s="71" t="str">
        <f t="shared" si="1106"/>
        <v/>
      </c>
      <c r="DP86" s="71" t="str">
        <f t="shared" si="1107"/>
        <v/>
      </c>
      <c r="DQ86" s="71" t="str">
        <f t="shared" si="1108"/>
        <v/>
      </c>
      <c r="DR86" s="71" t="str">
        <f t="shared" si="1109"/>
        <v/>
      </c>
      <c r="DS86" s="71" t="str">
        <f t="shared" si="1110"/>
        <v/>
      </c>
      <c r="DT86" s="71" t="str">
        <f t="shared" si="1111"/>
        <v/>
      </c>
      <c r="DU86" s="71" t="str">
        <f t="shared" si="1112"/>
        <v/>
      </c>
      <c r="DV86" s="71" t="str">
        <f t="shared" si="1113"/>
        <v/>
      </c>
      <c r="DW86" s="71" t="str">
        <f t="shared" si="1114"/>
        <v/>
      </c>
      <c r="DX86" s="71" t="str">
        <f t="shared" si="1115"/>
        <v/>
      </c>
      <c r="DY86" s="71" t="str">
        <f t="shared" si="1116"/>
        <v/>
      </c>
      <c r="DZ86" s="71" t="str">
        <f t="shared" si="1117"/>
        <v/>
      </c>
      <c r="EA86" s="71" t="str">
        <f t="shared" si="1118"/>
        <v/>
      </c>
      <c r="EB86" s="71" t="str">
        <f t="shared" si="1119"/>
        <v/>
      </c>
      <c r="EC86" s="71" t="str">
        <f t="shared" si="1120"/>
        <v/>
      </c>
      <c r="ED86" s="71" t="str">
        <f t="shared" si="1121"/>
        <v/>
      </c>
      <c r="EE86" s="71" t="str">
        <f t="shared" si="1122"/>
        <v/>
      </c>
      <c r="EF86" s="71" t="str">
        <f t="shared" si="1123"/>
        <v/>
      </c>
      <c r="EG86" s="71" t="str">
        <f t="shared" si="1124"/>
        <v/>
      </c>
      <c r="EH86" s="71" t="str">
        <f t="shared" si="1125"/>
        <v/>
      </c>
      <c r="EI86" s="71" t="str">
        <f t="shared" si="1126"/>
        <v/>
      </c>
      <c r="EJ86" s="71" t="str">
        <f t="shared" si="1127"/>
        <v/>
      </c>
      <c r="EK86" s="71" t="str">
        <f t="shared" si="1128"/>
        <v/>
      </c>
      <c r="EL86" s="71" t="str">
        <f t="shared" si="1129"/>
        <v/>
      </c>
      <c r="EM86" s="71" t="str">
        <f t="shared" si="1130"/>
        <v/>
      </c>
      <c r="EN86" s="71" t="str">
        <f t="shared" si="1131"/>
        <v/>
      </c>
      <c r="EO86" s="71" t="str">
        <f t="shared" si="1132"/>
        <v/>
      </c>
      <c r="EP86" s="71" t="str">
        <f t="shared" si="1133"/>
        <v/>
      </c>
      <c r="EQ86" s="71" t="str">
        <f t="shared" si="1134"/>
        <v/>
      </c>
      <c r="ER86" s="71" t="str">
        <f t="shared" si="1135"/>
        <v/>
      </c>
      <c r="ES86" s="71" t="str">
        <f t="shared" si="1136"/>
        <v/>
      </c>
      <c r="ET86" s="71" t="str">
        <f t="shared" si="1137"/>
        <v/>
      </c>
      <c r="EU86" s="71" t="str">
        <f t="shared" si="1138"/>
        <v/>
      </c>
      <c r="EV86" s="71" t="str">
        <f t="shared" si="1139"/>
        <v/>
      </c>
      <c r="EW86" s="71" t="str">
        <f t="shared" si="1140"/>
        <v/>
      </c>
      <c r="EX86" s="71" t="str">
        <f t="shared" si="1141"/>
        <v/>
      </c>
      <c r="EY86" s="71" t="str">
        <f t="shared" si="1142"/>
        <v/>
      </c>
      <c r="EZ86" s="71" t="str">
        <f t="shared" si="1143"/>
        <v/>
      </c>
      <c r="FA86" s="71" t="str">
        <f t="shared" si="1144"/>
        <v/>
      </c>
      <c r="FB86" s="71" t="str">
        <f t="shared" si="1145"/>
        <v/>
      </c>
      <c r="FC86" s="71" t="str">
        <f t="shared" si="1146"/>
        <v/>
      </c>
      <c r="FD86" s="71" t="str">
        <f t="shared" si="1147"/>
        <v/>
      </c>
      <c r="FE86" s="71" t="str">
        <f t="shared" si="1148"/>
        <v/>
      </c>
      <c r="FF86" s="71" t="str">
        <f t="shared" si="1149"/>
        <v/>
      </c>
      <c r="FG86" s="71" t="str">
        <f t="shared" si="1150"/>
        <v/>
      </c>
      <c r="FH86" s="71" t="str">
        <f t="shared" si="1151"/>
        <v/>
      </c>
      <c r="FI86" s="71" t="str">
        <f t="shared" si="1152"/>
        <v/>
      </c>
      <c r="FJ86" s="71" t="str">
        <f t="shared" si="1153"/>
        <v/>
      </c>
      <c r="FK86" s="71" t="str">
        <f t="shared" si="1154"/>
        <v/>
      </c>
      <c r="FL86" s="71" t="str">
        <f t="shared" si="1155"/>
        <v/>
      </c>
      <c r="FM86" s="71" t="str">
        <f t="shared" si="1156"/>
        <v/>
      </c>
      <c r="FN86" s="71" t="str">
        <f t="shared" si="1157"/>
        <v/>
      </c>
      <c r="FO86" s="71" t="str">
        <f t="shared" si="1158"/>
        <v/>
      </c>
      <c r="FP86" s="71" t="str">
        <f t="shared" si="1159"/>
        <v/>
      </c>
      <c r="FQ86" s="71" t="str">
        <f t="shared" si="1160"/>
        <v/>
      </c>
      <c r="FR86" s="71" t="str">
        <f t="shared" si="1161"/>
        <v/>
      </c>
      <c r="FS86" s="71" t="str">
        <f t="shared" si="1162"/>
        <v/>
      </c>
    </row>
    <row r="87" spans="1:175" s="60" customFormat="1" ht="16.5">
      <c r="A87" s="72"/>
      <c r="B87" s="73" t="s">
        <v>377</v>
      </c>
      <c r="C87" s="72" t="s">
        <v>378</v>
      </c>
      <c r="D87" s="74"/>
      <c r="E87" s="75"/>
      <c r="F87" s="76">
        <v>50000</v>
      </c>
      <c r="G87" s="77">
        <v>100</v>
      </c>
      <c r="H87" s="78" t="s">
        <v>379</v>
      </c>
      <c r="I87" s="77" t="str">
        <f t="shared" si="589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370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2"/>
        <v>InitUnitState('E225',,,200,,4800000,,120000,,,)</v>
      </c>
      <c r="CO87" s="93" t="str">
        <f t="shared" si="1013"/>
        <v>InitUnitNormal('E225',,,,,,,,,,)</v>
      </c>
      <c r="CP87" s="93" t="str">
        <f t="shared" si="1014"/>
        <v>InitUnitMagic('E225',,,,,,,,,,)</v>
      </c>
      <c r="CQ87" s="93" t="str">
        <f t="shared" si="1015"/>
        <v>InitUnitAdd('E225',,,,,,,,,,)</v>
      </c>
      <c r="CR87" s="93" t="str">
        <f t="shared" si="801"/>
        <v>InitEquipData('E225',,"",,E226,50000,100,'','','','','','',"ReplaceableTextures\\CommandButtons\\BTNZ15.blp")</v>
      </c>
      <c r="CS87" s="93"/>
      <c r="CT87" s="93"/>
      <c r="CU87" s="95" t="str">
        <f t="shared" si="1092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3"/>
        <v/>
      </c>
      <c r="DC87" s="71" t="str">
        <f t="shared" si="1094"/>
        <v/>
      </c>
      <c r="DD87" s="71" t="str">
        <f t="shared" si="1095"/>
        <v>|n护甲+200</v>
      </c>
      <c r="DE87" s="71" t="str">
        <f t="shared" si="1096"/>
        <v/>
      </c>
      <c r="DF87" s="71" t="str">
        <f t="shared" si="1097"/>
        <v>|n生命值+4800000</v>
      </c>
      <c r="DG87" s="71" t="str">
        <f t="shared" si="1098"/>
        <v/>
      </c>
      <c r="DH87" s="71" t="str">
        <f t="shared" si="1099"/>
        <v>|n生命回复+120000</v>
      </c>
      <c r="DI87" s="71" t="str">
        <f t="shared" si="1100"/>
        <v/>
      </c>
      <c r="DJ87" s="71" t="str">
        <f t="shared" si="1101"/>
        <v/>
      </c>
      <c r="DK87" s="71" t="str">
        <f t="shared" si="1102"/>
        <v/>
      </c>
      <c r="DL87" s="71" t="str">
        <f t="shared" si="1103"/>
        <v/>
      </c>
      <c r="DM87" s="71" t="str">
        <f t="shared" si="1104"/>
        <v/>
      </c>
      <c r="DN87" s="71" t="str">
        <f t="shared" si="1105"/>
        <v/>
      </c>
      <c r="DO87" s="71" t="str">
        <f t="shared" si="1106"/>
        <v/>
      </c>
      <c r="DP87" s="71" t="str">
        <f t="shared" si="1107"/>
        <v/>
      </c>
      <c r="DQ87" s="71" t="str">
        <f t="shared" si="1108"/>
        <v/>
      </c>
      <c r="DR87" s="71" t="str">
        <f t="shared" si="1109"/>
        <v/>
      </c>
      <c r="DS87" s="71" t="str">
        <f t="shared" si="1110"/>
        <v/>
      </c>
      <c r="DT87" s="71" t="str">
        <f t="shared" si="1111"/>
        <v/>
      </c>
      <c r="DU87" s="71" t="str">
        <f t="shared" si="1112"/>
        <v/>
      </c>
      <c r="DV87" s="71" t="str">
        <f t="shared" si="1113"/>
        <v/>
      </c>
      <c r="DW87" s="71" t="str">
        <f t="shared" si="1114"/>
        <v/>
      </c>
      <c r="DX87" s="71" t="str">
        <f t="shared" si="1115"/>
        <v/>
      </c>
      <c r="DY87" s="71" t="str">
        <f t="shared" si="1116"/>
        <v/>
      </c>
      <c r="DZ87" s="71" t="str">
        <f t="shared" si="1117"/>
        <v/>
      </c>
      <c r="EA87" s="71" t="str">
        <f t="shared" si="1118"/>
        <v/>
      </c>
      <c r="EB87" s="71" t="str">
        <f t="shared" si="1119"/>
        <v/>
      </c>
      <c r="EC87" s="71" t="str">
        <f t="shared" si="1120"/>
        <v/>
      </c>
      <c r="ED87" s="71" t="str">
        <f t="shared" si="1121"/>
        <v/>
      </c>
      <c r="EE87" s="71" t="str">
        <f t="shared" si="1122"/>
        <v/>
      </c>
      <c r="EF87" s="71" t="str">
        <f t="shared" si="1123"/>
        <v/>
      </c>
      <c r="EG87" s="71" t="str">
        <f t="shared" si="1124"/>
        <v/>
      </c>
      <c r="EH87" s="71" t="str">
        <f t="shared" si="1125"/>
        <v/>
      </c>
      <c r="EI87" s="71" t="str">
        <f t="shared" si="1126"/>
        <v/>
      </c>
      <c r="EJ87" s="71" t="str">
        <f t="shared" si="1127"/>
        <v/>
      </c>
      <c r="EK87" s="71" t="str">
        <f t="shared" si="1128"/>
        <v/>
      </c>
      <c r="EL87" s="71" t="str">
        <f t="shared" si="1129"/>
        <v/>
      </c>
      <c r="EM87" s="71" t="str">
        <f t="shared" si="1130"/>
        <v/>
      </c>
      <c r="EN87" s="71" t="str">
        <f t="shared" si="1131"/>
        <v/>
      </c>
      <c r="EO87" s="71" t="str">
        <f t="shared" si="1132"/>
        <v/>
      </c>
      <c r="EP87" s="71" t="str">
        <f t="shared" si="1133"/>
        <v/>
      </c>
      <c r="EQ87" s="71" t="str">
        <f t="shared" si="1134"/>
        <v/>
      </c>
      <c r="ER87" s="71" t="str">
        <f t="shared" si="1135"/>
        <v/>
      </c>
      <c r="ES87" s="71" t="str">
        <f t="shared" si="1136"/>
        <v/>
      </c>
      <c r="ET87" s="71" t="str">
        <f t="shared" si="1137"/>
        <v/>
      </c>
      <c r="EU87" s="71" t="str">
        <f t="shared" si="1138"/>
        <v/>
      </c>
      <c r="EV87" s="71" t="str">
        <f t="shared" si="1139"/>
        <v/>
      </c>
      <c r="EW87" s="71" t="str">
        <f t="shared" si="1140"/>
        <v/>
      </c>
      <c r="EX87" s="71" t="str">
        <f t="shared" si="1141"/>
        <v/>
      </c>
      <c r="EY87" s="71" t="str">
        <f t="shared" si="1142"/>
        <v/>
      </c>
      <c r="EZ87" s="71" t="str">
        <f t="shared" si="1143"/>
        <v/>
      </c>
      <c r="FA87" s="71" t="str">
        <f t="shared" si="1144"/>
        <v/>
      </c>
      <c r="FB87" s="71" t="str">
        <f t="shared" si="1145"/>
        <v/>
      </c>
      <c r="FC87" s="71" t="str">
        <f t="shared" si="1146"/>
        <v/>
      </c>
      <c r="FD87" s="71" t="str">
        <f t="shared" si="1147"/>
        <v/>
      </c>
      <c r="FE87" s="71" t="str">
        <f t="shared" si="1148"/>
        <v/>
      </c>
      <c r="FF87" s="71" t="str">
        <f t="shared" si="1149"/>
        <v/>
      </c>
      <c r="FG87" s="71" t="str">
        <f t="shared" si="1150"/>
        <v/>
      </c>
      <c r="FH87" s="71" t="str">
        <f t="shared" si="1151"/>
        <v/>
      </c>
      <c r="FI87" s="71" t="str">
        <f t="shared" si="1152"/>
        <v/>
      </c>
      <c r="FJ87" s="71" t="str">
        <f t="shared" si="1153"/>
        <v/>
      </c>
      <c r="FK87" s="71" t="str">
        <f t="shared" si="1154"/>
        <v/>
      </c>
      <c r="FL87" s="71" t="str">
        <f t="shared" si="1155"/>
        <v/>
      </c>
      <c r="FM87" s="71" t="str">
        <f t="shared" si="1156"/>
        <v/>
      </c>
      <c r="FN87" s="71" t="str">
        <f t="shared" si="1157"/>
        <v/>
      </c>
      <c r="FO87" s="71" t="str">
        <f t="shared" si="1158"/>
        <v/>
      </c>
      <c r="FP87" s="71" t="str">
        <f t="shared" si="1159"/>
        <v/>
      </c>
      <c r="FQ87" s="71" t="str">
        <f t="shared" si="1160"/>
        <v/>
      </c>
      <c r="FR87" s="71" t="str">
        <f t="shared" si="1161"/>
        <v/>
      </c>
      <c r="FS87" s="71" t="str">
        <f t="shared" si="1162"/>
        <v/>
      </c>
    </row>
    <row r="88" spans="1:175" s="60" customFormat="1" ht="16.5">
      <c r="A88" s="72"/>
      <c r="B88" s="73" t="s">
        <v>380</v>
      </c>
      <c r="C88" s="72" t="s">
        <v>381</v>
      </c>
      <c r="D88" s="74"/>
      <c r="E88" s="75"/>
      <c r="F88" s="76">
        <v>30000</v>
      </c>
      <c r="G88" s="77">
        <v>50</v>
      </c>
      <c r="H88" s="77"/>
      <c r="I88" s="77" t="str">
        <f t="shared" si="589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382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2"/>
        <v>InitUnitState('E226',,,300,,7200000,,180000,,,)</v>
      </c>
      <c r="CO88" s="93" t="str">
        <f t="shared" si="1013"/>
        <v>InitUnitNormal('E226',,,,,,,,,,)</v>
      </c>
      <c r="CP88" s="93" t="str">
        <f t="shared" si="1014"/>
        <v>InitUnitMagic('E226',,,,,,,,,,)</v>
      </c>
      <c r="CQ88" s="93" t="str">
        <f t="shared" si="1015"/>
        <v>InitUnitAdd('E226',,,,,,,,,,)</v>
      </c>
      <c r="CR88" s="93" t="str">
        <f t="shared" si="801"/>
        <v>InitEquipData('E226',,"",,E227,30000,50,'','','','','','',"ReplaceableTextures\\CommandButtons\\BTNZ15.blp")</v>
      </c>
      <c r="CS88" s="93"/>
      <c r="CT88" s="93"/>
      <c r="CU88" s="95" t="str">
        <f t="shared" si="1092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3"/>
        <v/>
      </c>
      <c r="DC88" s="71" t="str">
        <f t="shared" si="1094"/>
        <v/>
      </c>
      <c r="DD88" s="71" t="str">
        <f t="shared" si="1095"/>
        <v>|n护甲+300</v>
      </c>
      <c r="DE88" s="71" t="str">
        <f t="shared" si="1096"/>
        <v/>
      </c>
      <c r="DF88" s="71" t="str">
        <f t="shared" si="1097"/>
        <v>|n生命值+7200000</v>
      </c>
      <c r="DG88" s="71" t="str">
        <f t="shared" si="1098"/>
        <v/>
      </c>
      <c r="DH88" s="71" t="str">
        <f t="shared" si="1099"/>
        <v>|n生命回复+180000</v>
      </c>
      <c r="DI88" s="71" t="str">
        <f t="shared" si="1100"/>
        <v/>
      </c>
      <c r="DJ88" s="71" t="str">
        <f t="shared" si="1101"/>
        <v/>
      </c>
      <c r="DK88" s="71" t="str">
        <f t="shared" si="1102"/>
        <v/>
      </c>
      <c r="DL88" s="71" t="str">
        <f t="shared" si="1103"/>
        <v/>
      </c>
      <c r="DM88" s="71" t="str">
        <f t="shared" si="1104"/>
        <v/>
      </c>
      <c r="DN88" s="71" t="str">
        <f t="shared" si="1105"/>
        <v/>
      </c>
      <c r="DO88" s="71" t="str">
        <f t="shared" si="1106"/>
        <v/>
      </c>
      <c r="DP88" s="71" t="str">
        <f t="shared" si="1107"/>
        <v/>
      </c>
      <c r="DQ88" s="71" t="str">
        <f t="shared" si="1108"/>
        <v/>
      </c>
      <c r="DR88" s="71" t="str">
        <f t="shared" si="1109"/>
        <v/>
      </c>
      <c r="DS88" s="71" t="str">
        <f t="shared" si="1110"/>
        <v/>
      </c>
      <c r="DT88" s="71" t="str">
        <f t="shared" si="1111"/>
        <v/>
      </c>
      <c r="DU88" s="71" t="str">
        <f t="shared" si="1112"/>
        <v/>
      </c>
      <c r="DV88" s="71" t="str">
        <f t="shared" si="1113"/>
        <v/>
      </c>
      <c r="DW88" s="71" t="str">
        <f t="shared" si="1114"/>
        <v/>
      </c>
      <c r="DX88" s="71" t="str">
        <f t="shared" si="1115"/>
        <v/>
      </c>
      <c r="DY88" s="71" t="str">
        <f t="shared" si="1116"/>
        <v/>
      </c>
      <c r="DZ88" s="71" t="str">
        <f t="shared" si="1117"/>
        <v/>
      </c>
      <c r="EA88" s="71" t="str">
        <f t="shared" si="1118"/>
        <v/>
      </c>
      <c r="EB88" s="71" t="str">
        <f t="shared" si="1119"/>
        <v/>
      </c>
      <c r="EC88" s="71" t="str">
        <f t="shared" si="1120"/>
        <v/>
      </c>
      <c r="ED88" s="71" t="str">
        <f t="shared" si="1121"/>
        <v/>
      </c>
      <c r="EE88" s="71" t="str">
        <f t="shared" si="1122"/>
        <v/>
      </c>
      <c r="EF88" s="71" t="str">
        <f t="shared" si="1123"/>
        <v/>
      </c>
      <c r="EG88" s="71" t="str">
        <f t="shared" si="1124"/>
        <v/>
      </c>
      <c r="EH88" s="71" t="str">
        <f t="shared" si="1125"/>
        <v/>
      </c>
      <c r="EI88" s="71" t="str">
        <f t="shared" si="1126"/>
        <v/>
      </c>
      <c r="EJ88" s="71" t="str">
        <f t="shared" si="1127"/>
        <v/>
      </c>
      <c r="EK88" s="71" t="str">
        <f t="shared" si="1128"/>
        <v/>
      </c>
      <c r="EL88" s="71" t="str">
        <f t="shared" si="1129"/>
        <v/>
      </c>
      <c r="EM88" s="71" t="str">
        <f t="shared" si="1130"/>
        <v/>
      </c>
      <c r="EN88" s="71" t="str">
        <f t="shared" si="1131"/>
        <v/>
      </c>
      <c r="EO88" s="71" t="str">
        <f t="shared" si="1132"/>
        <v/>
      </c>
      <c r="EP88" s="71" t="str">
        <f t="shared" si="1133"/>
        <v/>
      </c>
      <c r="EQ88" s="71" t="str">
        <f t="shared" si="1134"/>
        <v/>
      </c>
      <c r="ER88" s="71" t="str">
        <f t="shared" si="1135"/>
        <v/>
      </c>
      <c r="ES88" s="71" t="str">
        <f t="shared" si="1136"/>
        <v/>
      </c>
      <c r="ET88" s="71" t="str">
        <f t="shared" si="1137"/>
        <v/>
      </c>
      <c r="EU88" s="71" t="str">
        <f t="shared" si="1138"/>
        <v/>
      </c>
      <c r="EV88" s="71" t="str">
        <f t="shared" si="1139"/>
        <v/>
      </c>
      <c r="EW88" s="71" t="str">
        <f t="shared" si="1140"/>
        <v/>
      </c>
      <c r="EX88" s="71" t="str">
        <f t="shared" si="1141"/>
        <v/>
      </c>
      <c r="EY88" s="71" t="str">
        <f t="shared" si="1142"/>
        <v/>
      </c>
      <c r="EZ88" s="71" t="str">
        <f t="shared" si="1143"/>
        <v/>
      </c>
      <c r="FA88" s="71" t="str">
        <f t="shared" si="1144"/>
        <v/>
      </c>
      <c r="FB88" s="71" t="str">
        <f t="shared" si="1145"/>
        <v/>
      </c>
      <c r="FC88" s="71" t="str">
        <f t="shared" si="1146"/>
        <v/>
      </c>
      <c r="FD88" s="71" t="str">
        <f t="shared" si="1147"/>
        <v/>
      </c>
      <c r="FE88" s="71" t="str">
        <f t="shared" si="1148"/>
        <v/>
      </c>
      <c r="FF88" s="71" t="str">
        <f t="shared" si="1149"/>
        <v/>
      </c>
      <c r="FG88" s="71" t="str">
        <f t="shared" si="1150"/>
        <v/>
      </c>
      <c r="FH88" s="71" t="str">
        <f t="shared" si="1151"/>
        <v/>
      </c>
      <c r="FI88" s="71" t="str">
        <f t="shared" si="1152"/>
        <v/>
      </c>
      <c r="FJ88" s="71" t="str">
        <f t="shared" si="1153"/>
        <v/>
      </c>
      <c r="FK88" s="71" t="str">
        <f t="shared" si="1154"/>
        <v/>
      </c>
      <c r="FL88" s="71" t="str">
        <f t="shared" si="1155"/>
        <v/>
      </c>
      <c r="FM88" s="71" t="str">
        <f t="shared" si="1156"/>
        <v/>
      </c>
      <c r="FN88" s="71" t="str">
        <f t="shared" si="1157"/>
        <v/>
      </c>
      <c r="FO88" s="71" t="str">
        <f t="shared" si="1158"/>
        <v/>
      </c>
      <c r="FP88" s="71" t="str">
        <f t="shared" si="1159"/>
        <v/>
      </c>
      <c r="FQ88" s="71" t="str">
        <f t="shared" si="1160"/>
        <v/>
      </c>
      <c r="FR88" s="71" t="str">
        <f t="shared" si="1161"/>
        <v/>
      </c>
      <c r="FS88" s="71" t="str">
        <f t="shared" si="1162"/>
        <v/>
      </c>
    </row>
    <row r="89" spans="1:175" s="60" customFormat="1" ht="16.5">
      <c r="A89" s="72"/>
      <c r="B89" s="73" t="s">
        <v>383</v>
      </c>
      <c r="C89" s="72" t="s">
        <v>384</v>
      </c>
      <c r="D89" s="74"/>
      <c r="E89" s="75"/>
      <c r="F89" s="76">
        <v>30000</v>
      </c>
      <c r="G89" s="77">
        <v>50</v>
      </c>
      <c r="H89" s="77"/>
      <c r="I89" s="77" t="str">
        <f t="shared" si="589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382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2"/>
        <v>InitUnitState('E227',,,300,,8400000,,210000,,,)</v>
      </c>
      <c r="CO89" s="93" t="str">
        <f t="shared" si="1013"/>
        <v>InitUnitNormal('E227',,,,,,,,,,)</v>
      </c>
      <c r="CP89" s="93" t="str">
        <f t="shared" si="1014"/>
        <v>InitUnitMagic('E227',,,,,,,,,,)</v>
      </c>
      <c r="CQ89" s="93" t="str">
        <f t="shared" si="1015"/>
        <v>InitUnitAdd('E227',,,,,,,,,,)</v>
      </c>
      <c r="CR89" s="93" t="str">
        <f t="shared" si="801"/>
        <v>InitEquipData('E227',,"",,E228,30000,50,'','','','','','',"ReplaceableTextures\\CommandButtons\\BTNZ15.blp")</v>
      </c>
      <c r="CS89" s="93"/>
      <c r="CT89" s="93"/>
      <c r="CU89" s="95" t="str">
        <f t="shared" si="1092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3"/>
        <v/>
      </c>
      <c r="DC89" s="71" t="str">
        <f t="shared" si="1094"/>
        <v/>
      </c>
      <c r="DD89" s="71" t="str">
        <f t="shared" si="1095"/>
        <v>|n护甲+300</v>
      </c>
      <c r="DE89" s="71" t="str">
        <f t="shared" si="1096"/>
        <v/>
      </c>
      <c r="DF89" s="71" t="str">
        <f t="shared" si="1097"/>
        <v>|n生命值+8400000</v>
      </c>
      <c r="DG89" s="71" t="str">
        <f t="shared" si="1098"/>
        <v/>
      </c>
      <c r="DH89" s="71" t="str">
        <f t="shared" si="1099"/>
        <v>|n生命回复+210000</v>
      </c>
      <c r="DI89" s="71" t="str">
        <f t="shared" si="1100"/>
        <v/>
      </c>
      <c r="DJ89" s="71" t="str">
        <f t="shared" si="1101"/>
        <v/>
      </c>
      <c r="DK89" s="71" t="str">
        <f t="shared" si="1102"/>
        <v/>
      </c>
      <c r="DL89" s="71" t="str">
        <f t="shared" si="1103"/>
        <v/>
      </c>
      <c r="DM89" s="71" t="str">
        <f t="shared" si="1104"/>
        <v/>
      </c>
      <c r="DN89" s="71" t="str">
        <f t="shared" si="1105"/>
        <v/>
      </c>
      <c r="DO89" s="71" t="str">
        <f t="shared" si="1106"/>
        <v/>
      </c>
      <c r="DP89" s="71" t="str">
        <f t="shared" si="1107"/>
        <v/>
      </c>
      <c r="DQ89" s="71" t="str">
        <f t="shared" si="1108"/>
        <v/>
      </c>
      <c r="DR89" s="71" t="str">
        <f t="shared" si="1109"/>
        <v/>
      </c>
      <c r="DS89" s="71" t="str">
        <f t="shared" si="1110"/>
        <v/>
      </c>
      <c r="DT89" s="71" t="str">
        <f t="shared" si="1111"/>
        <v/>
      </c>
      <c r="DU89" s="71" t="str">
        <f t="shared" si="1112"/>
        <v/>
      </c>
      <c r="DV89" s="71" t="str">
        <f t="shared" si="1113"/>
        <v/>
      </c>
      <c r="DW89" s="71" t="str">
        <f t="shared" si="1114"/>
        <v/>
      </c>
      <c r="DX89" s="71" t="str">
        <f t="shared" si="1115"/>
        <v/>
      </c>
      <c r="DY89" s="71" t="str">
        <f t="shared" si="1116"/>
        <v/>
      </c>
      <c r="DZ89" s="71" t="str">
        <f t="shared" si="1117"/>
        <v/>
      </c>
      <c r="EA89" s="71" t="str">
        <f t="shared" si="1118"/>
        <v/>
      </c>
      <c r="EB89" s="71" t="str">
        <f t="shared" si="1119"/>
        <v/>
      </c>
      <c r="EC89" s="71" t="str">
        <f t="shared" si="1120"/>
        <v/>
      </c>
      <c r="ED89" s="71" t="str">
        <f t="shared" si="1121"/>
        <v/>
      </c>
      <c r="EE89" s="71" t="str">
        <f t="shared" si="1122"/>
        <v/>
      </c>
      <c r="EF89" s="71" t="str">
        <f t="shared" si="1123"/>
        <v/>
      </c>
      <c r="EG89" s="71" t="str">
        <f t="shared" si="1124"/>
        <v/>
      </c>
      <c r="EH89" s="71" t="str">
        <f t="shared" si="1125"/>
        <v/>
      </c>
      <c r="EI89" s="71" t="str">
        <f t="shared" si="1126"/>
        <v/>
      </c>
      <c r="EJ89" s="71" t="str">
        <f t="shared" si="1127"/>
        <v/>
      </c>
      <c r="EK89" s="71" t="str">
        <f t="shared" si="1128"/>
        <v/>
      </c>
      <c r="EL89" s="71" t="str">
        <f t="shared" si="1129"/>
        <v/>
      </c>
      <c r="EM89" s="71" t="str">
        <f t="shared" si="1130"/>
        <v/>
      </c>
      <c r="EN89" s="71" t="str">
        <f t="shared" si="1131"/>
        <v/>
      </c>
      <c r="EO89" s="71" t="str">
        <f t="shared" si="1132"/>
        <v/>
      </c>
      <c r="EP89" s="71" t="str">
        <f t="shared" si="1133"/>
        <v/>
      </c>
      <c r="EQ89" s="71" t="str">
        <f t="shared" si="1134"/>
        <v/>
      </c>
      <c r="ER89" s="71" t="str">
        <f t="shared" si="1135"/>
        <v/>
      </c>
      <c r="ES89" s="71" t="str">
        <f t="shared" si="1136"/>
        <v/>
      </c>
      <c r="ET89" s="71" t="str">
        <f t="shared" si="1137"/>
        <v/>
      </c>
      <c r="EU89" s="71" t="str">
        <f t="shared" si="1138"/>
        <v/>
      </c>
      <c r="EV89" s="71" t="str">
        <f t="shared" si="1139"/>
        <v/>
      </c>
      <c r="EW89" s="71" t="str">
        <f t="shared" si="1140"/>
        <v/>
      </c>
      <c r="EX89" s="71" t="str">
        <f t="shared" si="1141"/>
        <v/>
      </c>
      <c r="EY89" s="71" t="str">
        <f t="shared" si="1142"/>
        <v/>
      </c>
      <c r="EZ89" s="71" t="str">
        <f t="shared" si="1143"/>
        <v/>
      </c>
      <c r="FA89" s="71" t="str">
        <f t="shared" si="1144"/>
        <v/>
      </c>
      <c r="FB89" s="71" t="str">
        <f t="shared" si="1145"/>
        <v/>
      </c>
      <c r="FC89" s="71" t="str">
        <f t="shared" si="1146"/>
        <v/>
      </c>
      <c r="FD89" s="71" t="str">
        <f t="shared" si="1147"/>
        <v/>
      </c>
      <c r="FE89" s="71" t="str">
        <f t="shared" si="1148"/>
        <v/>
      </c>
      <c r="FF89" s="71" t="str">
        <f t="shared" si="1149"/>
        <v/>
      </c>
      <c r="FG89" s="71" t="str">
        <f t="shared" si="1150"/>
        <v/>
      </c>
      <c r="FH89" s="71" t="str">
        <f t="shared" si="1151"/>
        <v/>
      </c>
      <c r="FI89" s="71" t="str">
        <f t="shared" si="1152"/>
        <v/>
      </c>
      <c r="FJ89" s="71" t="str">
        <f t="shared" si="1153"/>
        <v/>
      </c>
      <c r="FK89" s="71" t="str">
        <f t="shared" si="1154"/>
        <v/>
      </c>
      <c r="FL89" s="71" t="str">
        <f t="shared" si="1155"/>
        <v/>
      </c>
      <c r="FM89" s="71" t="str">
        <f t="shared" si="1156"/>
        <v/>
      </c>
      <c r="FN89" s="71" t="str">
        <f t="shared" si="1157"/>
        <v/>
      </c>
      <c r="FO89" s="71" t="str">
        <f t="shared" si="1158"/>
        <v/>
      </c>
      <c r="FP89" s="71" t="str">
        <f t="shared" si="1159"/>
        <v/>
      </c>
      <c r="FQ89" s="71" t="str">
        <f t="shared" si="1160"/>
        <v/>
      </c>
      <c r="FR89" s="71" t="str">
        <f t="shared" si="1161"/>
        <v/>
      </c>
      <c r="FS89" s="71" t="str">
        <f t="shared" si="1162"/>
        <v/>
      </c>
    </row>
    <row r="90" spans="1:175" s="60" customFormat="1" ht="16.5">
      <c r="A90" s="72"/>
      <c r="B90" s="73" t="s">
        <v>385</v>
      </c>
      <c r="C90" s="72" t="s">
        <v>386</v>
      </c>
      <c r="D90" s="74"/>
      <c r="E90" s="75"/>
      <c r="F90" s="76">
        <v>30000</v>
      </c>
      <c r="G90" s="77">
        <v>50</v>
      </c>
      <c r="H90" s="77"/>
      <c r="I90" s="77" t="str">
        <f t="shared" si="589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382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2"/>
        <v>InitUnitState('E228',,,300,,9600000,,240000,,,)</v>
      </c>
      <c r="CO90" s="93" t="str">
        <f t="shared" si="1013"/>
        <v>InitUnitNormal('E228',,,,,,,,,,)</v>
      </c>
      <c r="CP90" s="93" t="str">
        <f t="shared" si="1014"/>
        <v>InitUnitMagic('E228',,,,,,,,,,)</v>
      </c>
      <c r="CQ90" s="93" t="str">
        <f t="shared" si="1015"/>
        <v>InitUnitAdd('E228',,,,,,,,,,)</v>
      </c>
      <c r="CR90" s="93" t="str">
        <f t="shared" si="801"/>
        <v>InitEquipData('E228',,"",,E229,30000,50,'','','','','','',"ReplaceableTextures\\CommandButtons\\BTNZ15.blp")</v>
      </c>
      <c r="CS90" s="93"/>
      <c r="CT90" s="93"/>
      <c r="CU90" s="95" t="str">
        <f t="shared" si="1092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3"/>
        <v/>
      </c>
      <c r="DC90" s="71" t="str">
        <f t="shared" si="1094"/>
        <v/>
      </c>
      <c r="DD90" s="71" t="str">
        <f t="shared" si="1095"/>
        <v>|n护甲+300</v>
      </c>
      <c r="DE90" s="71" t="str">
        <f t="shared" si="1096"/>
        <v/>
      </c>
      <c r="DF90" s="71" t="str">
        <f t="shared" si="1097"/>
        <v>|n生命值+9600000</v>
      </c>
      <c r="DG90" s="71" t="str">
        <f t="shared" si="1098"/>
        <v/>
      </c>
      <c r="DH90" s="71" t="str">
        <f t="shared" si="1099"/>
        <v>|n生命回复+240000</v>
      </c>
      <c r="DI90" s="71" t="str">
        <f t="shared" si="1100"/>
        <v/>
      </c>
      <c r="DJ90" s="71" t="str">
        <f t="shared" si="1101"/>
        <v/>
      </c>
      <c r="DK90" s="71" t="str">
        <f t="shared" si="1102"/>
        <v/>
      </c>
      <c r="DL90" s="71" t="str">
        <f t="shared" si="1103"/>
        <v/>
      </c>
      <c r="DM90" s="71" t="str">
        <f t="shared" si="1104"/>
        <v/>
      </c>
      <c r="DN90" s="71" t="str">
        <f t="shared" si="1105"/>
        <v/>
      </c>
      <c r="DO90" s="71" t="str">
        <f t="shared" si="1106"/>
        <v/>
      </c>
      <c r="DP90" s="71" t="str">
        <f t="shared" si="1107"/>
        <v/>
      </c>
      <c r="DQ90" s="71" t="str">
        <f t="shared" si="1108"/>
        <v/>
      </c>
      <c r="DR90" s="71" t="str">
        <f t="shared" si="1109"/>
        <v/>
      </c>
      <c r="DS90" s="71" t="str">
        <f t="shared" si="1110"/>
        <v/>
      </c>
      <c r="DT90" s="71" t="str">
        <f t="shared" si="1111"/>
        <v/>
      </c>
      <c r="DU90" s="71" t="str">
        <f t="shared" si="1112"/>
        <v/>
      </c>
      <c r="DV90" s="71" t="str">
        <f t="shared" si="1113"/>
        <v/>
      </c>
      <c r="DW90" s="71" t="str">
        <f t="shared" si="1114"/>
        <v/>
      </c>
      <c r="DX90" s="71" t="str">
        <f t="shared" si="1115"/>
        <v/>
      </c>
      <c r="DY90" s="71" t="str">
        <f t="shared" si="1116"/>
        <v/>
      </c>
      <c r="DZ90" s="71" t="str">
        <f t="shared" si="1117"/>
        <v/>
      </c>
      <c r="EA90" s="71" t="str">
        <f t="shared" si="1118"/>
        <v/>
      </c>
      <c r="EB90" s="71" t="str">
        <f t="shared" si="1119"/>
        <v/>
      </c>
      <c r="EC90" s="71" t="str">
        <f t="shared" si="1120"/>
        <v/>
      </c>
      <c r="ED90" s="71" t="str">
        <f t="shared" si="1121"/>
        <v/>
      </c>
      <c r="EE90" s="71" t="str">
        <f t="shared" si="1122"/>
        <v/>
      </c>
      <c r="EF90" s="71" t="str">
        <f t="shared" si="1123"/>
        <v/>
      </c>
      <c r="EG90" s="71" t="str">
        <f t="shared" si="1124"/>
        <v/>
      </c>
      <c r="EH90" s="71" t="str">
        <f t="shared" si="1125"/>
        <v/>
      </c>
      <c r="EI90" s="71" t="str">
        <f t="shared" si="1126"/>
        <v/>
      </c>
      <c r="EJ90" s="71" t="str">
        <f t="shared" si="1127"/>
        <v/>
      </c>
      <c r="EK90" s="71" t="str">
        <f t="shared" si="1128"/>
        <v/>
      </c>
      <c r="EL90" s="71" t="str">
        <f t="shared" si="1129"/>
        <v/>
      </c>
      <c r="EM90" s="71" t="str">
        <f t="shared" si="1130"/>
        <v/>
      </c>
      <c r="EN90" s="71" t="str">
        <f t="shared" si="1131"/>
        <v/>
      </c>
      <c r="EO90" s="71" t="str">
        <f t="shared" si="1132"/>
        <v/>
      </c>
      <c r="EP90" s="71" t="str">
        <f t="shared" si="1133"/>
        <v/>
      </c>
      <c r="EQ90" s="71" t="str">
        <f t="shared" si="1134"/>
        <v/>
      </c>
      <c r="ER90" s="71" t="str">
        <f t="shared" si="1135"/>
        <v/>
      </c>
      <c r="ES90" s="71" t="str">
        <f t="shared" si="1136"/>
        <v/>
      </c>
      <c r="ET90" s="71" t="str">
        <f t="shared" si="1137"/>
        <v/>
      </c>
      <c r="EU90" s="71" t="str">
        <f t="shared" si="1138"/>
        <v/>
      </c>
      <c r="EV90" s="71" t="str">
        <f t="shared" si="1139"/>
        <v/>
      </c>
      <c r="EW90" s="71" t="str">
        <f t="shared" si="1140"/>
        <v/>
      </c>
      <c r="EX90" s="71" t="str">
        <f t="shared" si="1141"/>
        <v/>
      </c>
      <c r="EY90" s="71" t="str">
        <f t="shared" si="1142"/>
        <v/>
      </c>
      <c r="EZ90" s="71" t="str">
        <f t="shared" si="1143"/>
        <v/>
      </c>
      <c r="FA90" s="71" t="str">
        <f t="shared" si="1144"/>
        <v/>
      </c>
      <c r="FB90" s="71" t="str">
        <f t="shared" si="1145"/>
        <v/>
      </c>
      <c r="FC90" s="71" t="str">
        <f t="shared" si="1146"/>
        <v/>
      </c>
      <c r="FD90" s="71" t="str">
        <f t="shared" si="1147"/>
        <v/>
      </c>
      <c r="FE90" s="71" t="str">
        <f t="shared" si="1148"/>
        <v/>
      </c>
      <c r="FF90" s="71" t="str">
        <f t="shared" si="1149"/>
        <v/>
      </c>
      <c r="FG90" s="71" t="str">
        <f t="shared" si="1150"/>
        <v/>
      </c>
      <c r="FH90" s="71" t="str">
        <f t="shared" si="1151"/>
        <v/>
      </c>
      <c r="FI90" s="71" t="str">
        <f t="shared" si="1152"/>
        <v/>
      </c>
      <c r="FJ90" s="71" t="str">
        <f t="shared" si="1153"/>
        <v/>
      </c>
      <c r="FK90" s="71" t="str">
        <f t="shared" si="1154"/>
        <v/>
      </c>
      <c r="FL90" s="71" t="str">
        <f t="shared" si="1155"/>
        <v/>
      </c>
      <c r="FM90" s="71" t="str">
        <f t="shared" si="1156"/>
        <v/>
      </c>
      <c r="FN90" s="71" t="str">
        <f t="shared" si="1157"/>
        <v/>
      </c>
      <c r="FO90" s="71" t="str">
        <f t="shared" si="1158"/>
        <v/>
      </c>
      <c r="FP90" s="71" t="str">
        <f t="shared" si="1159"/>
        <v/>
      </c>
      <c r="FQ90" s="71" t="str">
        <f t="shared" si="1160"/>
        <v/>
      </c>
      <c r="FR90" s="71" t="str">
        <f t="shared" si="1161"/>
        <v/>
      </c>
      <c r="FS90" s="71" t="str">
        <f t="shared" si="1162"/>
        <v/>
      </c>
    </row>
    <row r="91" spans="1:175" s="60" customFormat="1" ht="16.5">
      <c r="A91" s="72"/>
      <c r="B91" s="73" t="s">
        <v>387</v>
      </c>
      <c r="C91" s="72" t="s">
        <v>388</v>
      </c>
      <c r="D91" s="74"/>
      <c r="E91" s="75"/>
      <c r="F91" s="76">
        <v>30000</v>
      </c>
      <c r="G91" s="77">
        <v>50</v>
      </c>
      <c r="H91" s="77"/>
      <c r="I91" s="77" t="str">
        <f t="shared" si="589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382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2"/>
        <v>InitUnitState('E229',,,300,,10800000,,270000,,,)</v>
      </c>
      <c r="CO91" s="93" t="str">
        <f t="shared" si="1013"/>
        <v>InitUnitNormal('E229',,,,,,,,,,)</v>
      </c>
      <c r="CP91" s="93" t="str">
        <f t="shared" si="1014"/>
        <v>InitUnitMagic('E229',,,,,,,,,,)</v>
      </c>
      <c r="CQ91" s="93" t="str">
        <f t="shared" si="1015"/>
        <v>InitUnitAdd('E229',,,,,,,,,,)</v>
      </c>
      <c r="CR91" s="93" t="str">
        <f t="shared" si="801"/>
        <v>InitEquipData('E229',,"",,E230,30000,50,'','','','','','',"ReplaceableTextures\\CommandButtons\\BTNZ15.blp")</v>
      </c>
      <c r="CS91" s="93"/>
      <c r="CT91" s="93"/>
      <c r="CU91" s="95" t="str">
        <f t="shared" si="1092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3"/>
        <v/>
      </c>
      <c r="DC91" s="71" t="str">
        <f t="shared" si="1094"/>
        <v/>
      </c>
      <c r="DD91" s="71" t="str">
        <f t="shared" si="1095"/>
        <v>|n护甲+300</v>
      </c>
      <c r="DE91" s="71" t="str">
        <f t="shared" si="1096"/>
        <v/>
      </c>
      <c r="DF91" s="71" t="str">
        <f t="shared" si="1097"/>
        <v>|n生命值+10800000</v>
      </c>
      <c r="DG91" s="71" t="str">
        <f t="shared" si="1098"/>
        <v/>
      </c>
      <c r="DH91" s="71" t="str">
        <f t="shared" si="1099"/>
        <v>|n生命回复+270000</v>
      </c>
      <c r="DI91" s="71" t="str">
        <f t="shared" si="1100"/>
        <v/>
      </c>
      <c r="DJ91" s="71" t="str">
        <f t="shared" si="1101"/>
        <v/>
      </c>
      <c r="DK91" s="71" t="str">
        <f t="shared" si="1102"/>
        <v/>
      </c>
      <c r="DL91" s="71" t="str">
        <f t="shared" si="1103"/>
        <v/>
      </c>
      <c r="DM91" s="71" t="str">
        <f t="shared" si="1104"/>
        <v/>
      </c>
      <c r="DN91" s="71" t="str">
        <f t="shared" si="1105"/>
        <v/>
      </c>
      <c r="DO91" s="71" t="str">
        <f t="shared" si="1106"/>
        <v/>
      </c>
      <c r="DP91" s="71" t="str">
        <f t="shared" si="1107"/>
        <v/>
      </c>
      <c r="DQ91" s="71" t="str">
        <f t="shared" si="1108"/>
        <v/>
      </c>
      <c r="DR91" s="71" t="str">
        <f t="shared" si="1109"/>
        <v/>
      </c>
      <c r="DS91" s="71" t="str">
        <f t="shared" si="1110"/>
        <v/>
      </c>
      <c r="DT91" s="71" t="str">
        <f t="shared" si="1111"/>
        <v/>
      </c>
      <c r="DU91" s="71" t="str">
        <f t="shared" si="1112"/>
        <v/>
      </c>
      <c r="DV91" s="71" t="str">
        <f t="shared" si="1113"/>
        <v/>
      </c>
      <c r="DW91" s="71" t="str">
        <f t="shared" si="1114"/>
        <v/>
      </c>
      <c r="DX91" s="71" t="str">
        <f t="shared" si="1115"/>
        <v/>
      </c>
      <c r="DY91" s="71" t="str">
        <f t="shared" si="1116"/>
        <v/>
      </c>
      <c r="DZ91" s="71" t="str">
        <f t="shared" si="1117"/>
        <v/>
      </c>
      <c r="EA91" s="71" t="str">
        <f t="shared" si="1118"/>
        <v/>
      </c>
      <c r="EB91" s="71" t="str">
        <f t="shared" si="1119"/>
        <v/>
      </c>
      <c r="EC91" s="71" t="str">
        <f t="shared" si="1120"/>
        <v/>
      </c>
      <c r="ED91" s="71" t="str">
        <f t="shared" si="1121"/>
        <v/>
      </c>
      <c r="EE91" s="71" t="str">
        <f t="shared" si="1122"/>
        <v/>
      </c>
      <c r="EF91" s="71" t="str">
        <f t="shared" si="1123"/>
        <v/>
      </c>
      <c r="EG91" s="71" t="str">
        <f t="shared" si="1124"/>
        <v/>
      </c>
      <c r="EH91" s="71" t="str">
        <f t="shared" si="1125"/>
        <v/>
      </c>
      <c r="EI91" s="71" t="str">
        <f t="shared" si="1126"/>
        <v/>
      </c>
      <c r="EJ91" s="71" t="str">
        <f t="shared" si="1127"/>
        <v/>
      </c>
      <c r="EK91" s="71" t="str">
        <f t="shared" si="1128"/>
        <v/>
      </c>
      <c r="EL91" s="71" t="str">
        <f t="shared" si="1129"/>
        <v/>
      </c>
      <c r="EM91" s="71" t="str">
        <f t="shared" si="1130"/>
        <v/>
      </c>
      <c r="EN91" s="71" t="str">
        <f t="shared" si="1131"/>
        <v/>
      </c>
      <c r="EO91" s="71" t="str">
        <f t="shared" si="1132"/>
        <v/>
      </c>
      <c r="EP91" s="71" t="str">
        <f t="shared" si="1133"/>
        <v/>
      </c>
      <c r="EQ91" s="71" t="str">
        <f t="shared" si="1134"/>
        <v/>
      </c>
      <c r="ER91" s="71" t="str">
        <f t="shared" si="1135"/>
        <v/>
      </c>
      <c r="ES91" s="71" t="str">
        <f t="shared" si="1136"/>
        <v/>
      </c>
      <c r="ET91" s="71" t="str">
        <f t="shared" si="1137"/>
        <v/>
      </c>
      <c r="EU91" s="71" t="str">
        <f t="shared" si="1138"/>
        <v/>
      </c>
      <c r="EV91" s="71" t="str">
        <f t="shared" si="1139"/>
        <v/>
      </c>
      <c r="EW91" s="71" t="str">
        <f t="shared" si="1140"/>
        <v/>
      </c>
      <c r="EX91" s="71" t="str">
        <f t="shared" si="1141"/>
        <v/>
      </c>
      <c r="EY91" s="71" t="str">
        <f t="shared" si="1142"/>
        <v/>
      </c>
      <c r="EZ91" s="71" t="str">
        <f t="shared" si="1143"/>
        <v/>
      </c>
      <c r="FA91" s="71" t="str">
        <f t="shared" si="1144"/>
        <v/>
      </c>
      <c r="FB91" s="71" t="str">
        <f t="shared" si="1145"/>
        <v/>
      </c>
      <c r="FC91" s="71" t="str">
        <f t="shared" si="1146"/>
        <v/>
      </c>
      <c r="FD91" s="71" t="str">
        <f t="shared" si="1147"/>
        <v/>
      </c>
      <c r="FE91" s="71" t="str">
        <f t="shared" si="1148"/>
        <v/>
      </c>
      <c r="FF91" s="71" t="str">
        <f t="shared" si="1149"/>
        <v/>
      </c>
      <c r="FG91" s="71" t="str">
        <f t="shared" si="1150"/>
        <v/>
      </c>
      <c r="FH91" s="71" t="str">
        <f t="shared" si="1151"/>
        <v/>
      </c>
      <c r="FI91" s="71" t="str">
        <f t="shared" si="1152"/>
        <v/>
      </c>
      <c r="FJ91" s="71" t="str">
        <f t="shared" si="1153"/>
        <v/>
      </c>
      <c r="FK91" s="71" t="str">
        <f t="shared" si="1154"/>
        <v/>
      </c>
      <c r="FL91" s="71" t="str">
        <f t="shared" si="1155"/>
        <v/>
      </c>
      <c r="FM91" s="71" t="str">
        <f t="shared" si="1156"/>
        <v/>
      </c>
      <c r="FN91" s="71" t="str">
        <f t="shared" si="1157"/>
        <v/>
      </c>
      <c r="FO91" s="71" t="str">
        <f t="shared" si="1158"/>
        <v/>
      </c>
      <c r="FP91" s="71" t="str">
        <f t="shared" si="1159"/>
        <v/>
      </c>
      <c r="FQ91" s="71" t="str">
        <f t="shared" si="1160"/>
        <v/>
      </c>
      <c r="FR91" s="71" t="str">
        <f t="shared" si="1161"/>
        <v/>
      </c>
      <c r="FS91" s="71" t="str">
        <f t="shared" si="1162"/>
        <v/>
      </c>
    </row>
    <row r="92" spans="1:175" s="60" customFormat="1" ht="16.5">
      <c r="A92" s="72"/>
      <c r="B92" s="73" t="s">
        <v>389</v>
      </c>
      <c r="C92" s="72" t="s">
        <v>390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382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2"/>
        <v>InitUnitState('E230',,,300,,12000000,,300000,,,)</v>
      </c>
      <c r="CO92" s="93" t="str">
        <f t="shared" si="1013"/>
        <v>InitUnitNormal('E230',,,,,,,,,,)</v>
      </c>
      <c r="CP92" s="93" t="str">
        <f t="shared" si="1014"/>
        <v>InitUnitMagic('E230',,,,,,,,,,)</v>
      </c>
      <c r="CQ92" s="93" t="str">
        <f t="shared" si="1015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2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3"/>
        <v/>
      </c>
      <c r="DC92" s="71" t="str">
        <f t="shared" si="1094"/>
        <v/>
      </c>
      <c r="DD92" s="71" t="str">
        <f t="shared" si="1095"/>
        <v>|n护甲+300</v>
      </c>
      <c r="DE92" s="71" t="str">
        <f t="shared" si="1096"/>
        <v/>
      </c>
      <c r="DF92" s="71" t="str">
        <f t="shared" si="1097"/>
        <v>|n生命值+12000000</v>
      </c>
      <c r="DG92" s="71" t="str">
        <f t="shared" si="1098"/>
        <v/>
      </c>
      <c r="DH92" s="71" t="str">
        <f t="shared" si="1099"/>
        <v>|n生命回复+300000</v>
      </c>
      <c r="DI92" s="71" t="str">
        <f t="shared" si="1100"/>
        <v/>
      </c>
      <c r="DJ92" s="71" t="str">
        <f t="shared" si="1101"/>
        <v/>
      </c>
      <c r="DK92" s="71" t="str">
        <f t="shared" si="1102"/>
        <v/>
      </c>
      <c r="DL92" s="71" t="str">
        <f t="shared" si="1103"/>
        <v/>
      </c>
      <c r="DM92" s="71" t="str">
        <f t="shared" si="1104"/>
        <v/>
      </c>
      <c r="DN92" s="71" t="str">
        <f t="shared" si="1105"/>
        <v/>
      </c>
      <c r="DO92" s="71" t="str">
        <f t="shared" si="1106"/>
        <v/>
      </c>
      <c r="DP92" s="71" t="str">
        <f t="shared" si="1107"/>
        <v/>
      </c>
      <c r="DQ92" s="71" t="str">
        <f t="shared" si="1108"/>
        <v/>
      </c>
      <c r="DR92" s="71" t="str">
        <f t="shared" si="1109"/>
        <v/>
      </c>
      <c r="DS92" s="71" t="str">
        <f t="shared" si="1110"/>
        <v/>
      </c>
      <c r="DT92" s="71" t="str">
        <f t="shared" si="1111"/>
        <v/>
      </c>
      <c r="DU92" s="71" t="str">
        <f t="shared" si="1112"/>
        <v/>
      </c>
      <c r="DV92" s="71" t="str">
        <f t="shared" si="1113"/>
        <v/>
      </c>
      <c r="DW92" s="71" t="str">
        <f t="shared" si="1114"/>
        <v/>
      </c>
      <c r="DX92" s="71" t="str">
        <f t="shared" si="1115"/>
        <v/>
      </c>
      <c r="DY92" s="71" t="str">
        <f t="shared" si="1116"/>
        <v/>
      </c>
      <c r="DZ92" s="71" t="str">
        <f t="shared" si="1117"/>
        <v/>
      </c>
      <c r="EA92" s="71" t="str">
        <f t="shared" si="1118"/>
        <v/>
      </c>
      <c r="EB92" s="71" t="str">
        <f t="shared" si="1119"/>
        <v/>
      </c>
      <c r="EC92" s="71" t="str">
        <f t="shared" si="1120"/>
        <v/>
      </c>
      <c r="ED92" s="71" t="str">
        <f t="shared" si="1121"/>
        <v/>
      </c>
      <c r="EE92" s="71" t="str">
        <f t="shared" si="1122"/>
        <v/>
      </c>
      <c r="EF92" s="71" t="str">
        <f t="shared" si="1123"/>
        <v/>
      </c>
      <c r="EG92" s="71" t="str">
        <f t="shared" si="1124"/>
        <v/>
      </c>
      <c r="EH92" s="71" t="str">
        <f t="shared" si="1125"/>
        <v/>
      </c>
      <c r="EI92" s="71" t="str">
        <f t="shared" si="1126"/>
        <v/>
      </c>
      <c r="EJ92" s="71" t="str">
        <f t="shared" si="1127"/>
        <v/>
      </c>
      <c r="EK92" s="71" t="str">
        <f t="shared" si="1128"/>
        <v/>
      </c>
      <c r="EL92" s="71" t="str">
        <f t="shared" si="1129"/>
        <v/>
      </c>
      <c r="EM92" s="71" t="str">
        <f t="shared" si="1130"/>
        <v/>
      </c>
      <c r="EN92" s="71" t="str">
        <f t="shared" si="1131"/>
        <v/>
      </c>
      <c r="EO92" s="71" t="str">
        <f t="shared" si="1132"/>
        <v/>
      </c>
      <c r="EP92" s="71" t="str">
        <f t="shared" si="1133"/>
        <v/>
      </c>
      <c r="EQ92" s="71" t="str">
        <f t="shared" si="1134"/>
        <v/>
      </c>
      <c r="ER92" s="71" t="str">
        <f t="shared" si="1135"/>
        <v/>
      </c>
      <c r="ES92" s="71" t="str">
        <f t="shared" si="1136"/>
        <v/>
      </c>
      <c r="ET92" s="71" t="str">
        <f t="shared" si="1137"/>
        <v/>
      </c>
      <c r="EU92" s="71" t="str">
        <f t="shared" si="1138"/>
        <v/>
      </c>
      <c r="EV92" s="71" t="str">
        <f t="shared" si="1139"/>
        <v/>
      </c>
      <c r="EW92" s="71" t="str">
        <f t="shared" si="1140"/>
        <v/>
      </c>
      <c r="EX92" s="71" t="str">
        <f t="shared" si="1141"/>
        <v/>
      </c>
      <c r="EY92" s="71" t="str">
        <f t="shared" si="1142"/>
        <v/>
      </c>
      <c r="EZ92" s="71" t="str">
        <f t="shared" si="1143"/>
        <v/>
      </c>
      <c r="FA92" s="71" t="str">
        <f t="shared" si="1144"/>
        <v/>
      </c>
      <c r="FB92" s="71" t="str">
        <f t="shared" si="1145"/>
        <v/>
      </c>
      <c r="FC92" s="71" t="str">
        <f t="shared" si="1146"/>
        <v/>
      </c>
      <c r="FD92" s="71" t="str">
        <f t="shared" si="1147"/>
        <v/>
      </c>
      <c r="FE92" s="71" t="str">
        <f t="shared" si="1148"/>
        <v/>
      </c>
      <c r="FF92" s="71" t="str">
        <f t="shared" si="1149"/>
        <v/>
      </c>
      <c r="FG92" s="71" t="str">
        <f t="shared" si="1150"/>
        <v/>
      </c>
      <c r="FH92" s="71" t="str">
        <f t="shared" si="1151"/>
        <v/>
      </c>
      <c r="FI92" s="71" t="str">
        <f t="shared" si="1152"/>
        <v/>
      </c>
      <c r="FJ92" s="71" t="str">
        <f t="shared" si="1153"/>
        <v/>
      </c>
      <c r="FK92" s="71" t="str">
        <f t="shared" si="1154"/>
        <v/>
      </c>
      <c r="FL92" s="71" t="str">
        <f t="shared" si="1155"/>
        <v/>
      </c>
      <c r="FM92" s="71" t="str">
        <f t="shared" si="1156"/>
        <v/>
      </c>
      <c r="FN92" s="71" t="str">
        <f t="shared" si="1157"/>
        <v/>
      </c>
      <c r="FO92" s="71" t="str">
        <f t="shared" si="1158"/>
        <v/>
      </c>
      <c r="FP92" s="71" t="str">
        <f t="shared" si="1159"/>
        <v/>
      </c>
      <c r="FQ92" s="71" t="str">
        <f t="shared" si="1160"/>
        <v/>
      </c>
      <c r="FR92" s="71" t="str">
        <f t="shared" si="1161"/>
        <v/>
      </c>
      <c r="FS92" s="71" t="str">
        <f t="shared" si="1162"/>
        <v/>
      </c>
    </row>
    <row r="93" spans="1:175" ht="16.5">
      <c r="B93" s="73" t="s">
        <v>391</v>
      </c>
      <c r="C93" s="61" t="s">
        <v>392</v>
      </c>
      <c r="E93" s="97"/>
      <c r="U93" s="106" t="s">
        <v>393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4"/>
        <v>InitUnitMagic('IJ01',,,,,,,,,,)</v>
      </c>
      <c r="CQ93" s="69" t="str">
        <f t="shared" si="1015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2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2"/>
        <v>|n攻击+5000</v>
      </c>
      <c r="DC93" s="71" t="str">
        <f t="shared" si="803"/>
        <v>|n业力+4000</v>
      </c>
      <c r="DD93" s="71" t="str">
        <f t="shared" si="804"/>
        <v/>
      </c>
      <c r="DE93" s="71" t="str">
        <f t="shared" si="805"/>
        <v/>
      </c>
      <c r="DF93" s="71" t="str">
        <f t="shared" si="806"/>
        <v>|n生命值+100000</v>
      </c>
      <c r="DG93" s="71" t="str">
        <f t="shared" si="807"/>
        <v/>
      </c>
      <c r="DH93" s="71" t="str">
        <f t="shared" si="808"/>
        <v>|n生命回复+2000</v>
      </c>
      <c r="DI93" s="71" t="str">
        <f t="shared" si="809"/>
        <v/>
      </c>
      <c r="DJ93" s="71" t="str">
        <f t="shared" si="810"/>
        <v/>
      </c>
      <c r="DK93" s="71" t="str">
        <f t="shared" si="811"/>
        <v/>
      </c>
      <c r="DL93" s="71" t="str">
        <f t="shared" si="812"/>
        <v/>
      </c>
      <c r="DM93" s="71" t="str">
        <f t="shared" si="813"/>
        <v/>
      </c>
      <c r="DN93" s="71" t="str">
        <f t="shared" si="814"/>
        <v/>
      </c>
      <c r="DO93" s="71" t="str">
        <f t="shared" si="815"/>
        <v/>
      </c>
      <c r="DP93" s="71" t="str">
        <f t="shared" si="816"/>
        <v>|n攻击伤害+9%</v>
      </c>
      <c r="DQ93" s="71" t="str">
        <f t="shared" si="817"/>
        <v>|n技能伤害+8%</v>
      </c>
      <c r="DR93" s="71" t="str">
        <f t="shared" si="818"/>
        <v/>
      </c>
      <c r="DS93" s="71" t="str">
        <f t="shared" si="819"/>
        <v/>
      </c>
      <c r="DT93" s="71" t="str">
        <f t="shared" si="820"/>
        <v/>
      </c>
      <c r="DU93" s="71" t="str">
        <f t="shared" si="821"/>
        <v/>
      </c>
      <c r="DV93" s="71" t="str">
        <f t="shared" si="822"/>
        <v/>
      </c>
      <c r="DW93" s="71" t="str">
        <f t="shared" si="823"/>
        <v/>
      </c>
      <c r="DX93" s="71" t="str">
        <f t="shared" si="824"/>
        <v/>
      </c>
      <c r="DY93" s="71" t="str">
        <f t="shared" si="825"/>
        <v/>
      </c>
      <c r="DZ93" s="71" t="str">
        <f t="shared" si="826"/>
        <v/>
      </c>
      <c r="EA93" s="71" t="str">
        <f t="shared" si="827"/>
        <v/>
      </c>
      <c r="EB93" s="71" t="str">
        <f t="shared" si="828"/>
        <v/>
      </c>
      <c r="EC93" s="71" t="str">
        <f t="shared" si="829"/>
        <v/>
      </c>
      <c r="ED93" s="71" t="str">
        <f t="shared" si="830"/>
        <v/>
      </c>
      <c r="EE93" s="71" t="str">
        <f t="shared" si="831"/>
        <v/>
      </c>
      <c r="EF93" s="71" t="str">
        <f t="shared" si="832"/>
        <v/>
      </c>
      <c r="EG93" s="71" t="str">
        <f t="shared" si="833"/>
        <v/>
      </c>
      <c r="EH93" s="71" t="str">
        <f t="shared" si="834"/>
        <v/>
      </c>
      <c r="EI93" s="71" t="str">
        <f t="shared" si="835"/>
        <v/>
      </c>
      <c r="EJ93" s="71" t="str">
        <f t="shared" si="836"/>
        <v/>
      </c>
      <c r="EK93" s="71" t="str">
        <f t="shared" si="837"/>
        <v/>
      </c>
      <c r="EL93" s="71" t="str">
        <f t="shared" si="838"/>
        <v/>
      </c>
      <c r="EM93" s="71" t="str">
        <f t="shared" si="839"/>
        <v/>
      </c>
      <c r="EN93" s="71" t="str">
        <f t="shared" si="840"/>
        <v/>
      </c>
      <c r="EO93" s="71" t="str">
        <f t="shared" si="841"/>
        <v/>
      </c>
      <c r="EP93" s="71" t="str">
        <f t="shared" si="842"/>
        <v/>
      </c>
      <c r="EQ93" s="71" t="str">
        <f t="shared" si="843"/>
        <v/>
      </c>
      <c r="ER93" s="71" t="str">
        <f t="shared" si="844"/>
        <v/>
      </c>
      <c r="ES93" s="71" t="str">
        <f t="shared" si="845"/>
        <v/>
      </c>
      <c r="ET93" s="71" t="str">
        <f t="shared" si="846"/>
        <v/>
      </c>
      <c r="EU93" s="71" t="str">
        <f t="shared" si="847"/>
        <v/>
      </c>
      <c r="EV93" s="71" t="str">
        <f t="shared" si="848"/>
        <v/>
      </c>
      <c r="EW93" s="71" t="str">
        <f t="shared" si="849"/>
        <v/>
      </c>
      <c r="EX93" s="71" t="str">
        <f t="shared" si="850"/>
        <v/>
      </c>
      <c r="EY93" s="71" t="str">
        <f t="shared" si="851"/>
        <v/>
      </c>
      <c r="EZ93" s="71" t="str">
        <f t="shared" si="852"/>
        <v/>
      </c>
      <c r="FA93" s="71" t="str">
        <f t="shared" si="853"/>
        <v/>
      </c>
      <c r="FB93" s="71" t="str">
        <f t="shared" si="854"/>
        <v/>
      </c>
      <c r="FC93" s="71" t="str">
        <f t="shared" si="855"/>
        <v/>
      </c>
      <c r="FD93" s="71" t="str">
        <f t="shared" si="856"/>
        <v/>
      </c>
      <c r="FE93" s="71" t="str">
        <f t="shared" si="857"/>
        <v/>
      </c>
      <c r="FF93" s="71" t="str">
        <f t="shared" si="858"/>
        <v/>
      </c>
      <c r="FG93" s="71" t="str">
        <f t="shared" si="859"/>
        <v/>
      </c>
      <c r="FH93" s="71" t="str">
        <f t="shared" si="860"/>
        <v/>
      </c>
      <c r="FI93" s="71" t="str">
        <f t="shared" si="861"/>
        <v/>
      </c>
      <c r="FJ93" s="71" t="str">
        <f t="shared" si="862"/>
        <v/>
      </c>
      <c r="FK93" s="71" t="str">
        <f t="shared" si="863"/>
        <v/>
      </c>
      <c r="FL93" s="71" t="str">
        <f t="shared" si="864"/>
        <v/>
      </c>
      <c r="FM93" s="71" t="str">
        <f t="shared" si="865"/>
        <v/>
      </c>
      <c r="FN93" s="71" t="str">
        <f t="shared" si="866"/>
        <v/>
      </c>
      <c r="FO93" s="71" t="str">
        <f t="shared" si="867"/>
        <v/>
      </c>
      <c r="FP93" s="71" t="str">
        <f t="shared" si="868"/>
        <v/>
      </c>
      <c r="FQ93" s="71" t="str">
        <f t="shared" si="869"/>
        <v/>
      </c>
      <c r="FR93" s="71" t="str">
        <f t="shared" si="870"/>
        <v/>
      </c>
      <c r="FS93" s="71" t="str">
        <f t="shared" si="871"/>
        <v/>
      </c>
    </row>
    <row r="94" spans="1:175" ht="16.5">
      <c r="B94" s="73" t="s">
        <v>394</v>
      </c>
      <c r="C94" s="61" t="s">
        <v>395</v>
      </c>
      <c r="E94" s="97"/>
      <c r="U94" s="106" t="s">
        <v>396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2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2"/>
        <v>|n攻击+7500</v>
      </c>
      <c r="DC94" s="71" t="str">
        <f t="shared" si="803"/>
        <v>|n业力+6000</v>
      </c>
      <c r="DD94" s="71" t="str">
        <f t="shared" si="804"/>
        <v/>
      </c>
      <c r="DE94" s="71" t="str">
        <f t="shared" si="805"/>
        <v/>
      </c>
      <c r="DF94" s="71" t="str">
        <f t="shared" si="806"/>
        <v>|n生命值+150000</v>
      </c>
      <c r="DG94" s="71" t="str">
        <f t="shared" si="807"/>
        <v/>
      </c>
      <c r="DH94" s="71" t="str">
        <f t="shared" si="808"/>
        <v>|n生命回复+3000</v>
      </c>
      <c r="DI94" s="71" t="str">
        <f t="shared" si="809"/>
        <v/>
      </c>
      <c r="DJ94" s="71" t="str">
        <f t="shared" si="810"/>
        <v/>
      </c>
      <c r="DK94" s="71" t="str">
        <f t="shared" si="811"/>
        <v/>
      </c>
      <c r="DL94" s="71" t="str">
        <f t="shared" si="812"/>
        <v/>
      </c>
      <c r="DM94" s="71" t="str">
        <f t="shared" si="813"/>
        <v/>
      </c>
      <c r="DN94" s="71" t="str">
        <f t="shared" si="814"/>
        <v/>
      </c>
      <c r="DO94" s="71" t="str">
        <f t="shared" si="815"/>
        <v/>
      </c>
      <c r="DP94" s="71" t="str">
        <f t="shared" si="816"/>
        <v>|n攻击伤害+9%</v>
      </c>
      <c r="DQ94" s="71" t="str">
        <f t="shared" si="817"/>
        <v>|n技能伤害+8%</v>
      </c>
      <c r="DR94" s="71" t="str">
        <f t="shared" si="818"/>
        <v/>
      </c>
      <c r="DS94" s="71" t="str">
        <f t="shared" si="819"/>
        <v/>
      </c>
      <c r="DT94" s="71" t="str">
        <f t="shared" si="820"/>
        <v/>
      </c>
      <c r="DU94" s="71" t="str">
        <f t="shared" si="821"/>
        <v/>
      </c>
      <c r="DV94" s="71" t="str">
        <f t="shared" si="822"/>
        <v/>
      </c>
      <c r="DW94" s="71" t="str">
        <f t="shared" si="823"/>
        <v/>
      </c>
      <c r="DX94" s="71" t="str">
        <f t="shared" si="824"/>
        <v/>
      </c>
      <c r="DY94" s="71" t="str">
        <f t="shared" si="825"/>
        <v/>
      </c>
      <c r="DZ94" s="71" t="str">
        <f t="shared" si="826"/>
        <v/>
      </c>
      <c r="EA94" s="71" t="str">
        <f t="shared" si="827"/>
        <v/>
      </c>
      <c r="EB94" s="71" t="str">
        <f t="shared" si="828"/>
        <v/>
      </c>
      <c r="EC94" s="71" t="str">
        <f t="shared" si="829"/>
        <v/>
      </c>
      <c r="ED94" s="71" t="str">
        <f t="shared" si="830"/>
        <v/>
      </c>
      <c r="EE94" s="71" t="str">
        <f t="shared" si="831"/>
        <v/>
      </c>
      <c r="EF94" s="71" t="str">
        <f t="shared" si="832"/>
        <v/>
      </c>
      <c r="EG94" s="71" t="str">
        <f t="shared" si="833"/>
        <v/>
      </c>
      <c r="EH94" s="71" t="str">
        <f t="shared" si="834"/>
        <v/>
      </c>
      <c r="EI94" s="71" t="str">
        <f t="shared" si="835"/>
        <v/>
      </c>
      <c r="EJ94" s="71" t="str">
        <f t="shared" si="836"/>
        <v/>
      </c>
      <c r="EK94" s="71" t="str">
        <f t="shared" si="837"/>
        <v/>
      </c>
      <c r="EL94" s="71" t="str">
        <f t="shared" si="838"/>
        <v/>
      </c>
      <c r="EM94" s="71" t="str">
        <f t="shared" si="839"/>
        <v/>
      </c>
      <c r="EN94" s="71" t="str">
        <f t="shared" si="840"/>
        <v/>
      </c>
      <c r="EO94" s="71" t="str">
        <f t="shared" si="841"/>
        <v/>
      </c>
      <c r="EP94" s="71" t="str">
        <f t="shared" si="842"/>
        <v/>
      </c>
      <c r="EQ94" s="71" t="str">
        <f t="shared" si="843"/>
        <v/>
      </c>
      <c r="ER94" s="71" t="str">
        <f t="shared" si="844"/>
        <v/>
      </c>
      <c r="ES94" s="71" t="str">
        <f t="shared" si="845"/>
        <v/>
      </c>
      <c r="ET94" s="71" t="str">
        <f t="shared" si="846"/>
        <v/>
      </c>
      <c r="EU94" s="71" t="str">
        <f t="shared" si="847"/>
        <v/>
      </c>
      <c r="EV94" s="71" t="str">
        <f t="shared" si="848"/>
        <v/>
      </c>
      <c r="EW94" s="71" t="str">
        <f t="shared" si="849"/>
        <v/>
      </c>
      <c r="EX94" s="71" t="str">
        <f t="shared" si="850"/>
        <v/>
      </c>
      <c r="EY94" s="71" t="str">
        <f t="shared" si="851"/>
        <v/>
      </c>
      <c r="EZ94" s="71" t="str">
        <f t="shared" si="852"/>
        <v/>
      </c>
      <c r="FA94" s="71" t="str">
        <f t="shared" si="853"/>
        <v/>
      </c>
      <c r="FB94" s="71" t="str">
        <f t="shared" si="854"/>
        <v/>
      </c>
      <c r="FC94" s="71" t="str">
        <f t="shared" si="855"/>
        <v/>
      </c>
      <c r="FD94" s="71" t="str">
        <f t="shared" si="856"/>
        <v/>
      </c>
      <c r="FE94" s="71" t="str">
        <f t="shared" si="857"/>
        <v/>
      </c>
      <c r="FF94" s="71" t="str">
        <f t="shared" si="858"/>
        <v/>
      </c>
      <c r="FG94" s="71" t="str">
        <f t="shared" si="859"/>
        <v/>
      </c>
      <c r="FH94" s="71" t="str">
        <f t="shared" si="860"/>
        <v/>
      </c>
      <c r="FI94" s="71" t="str">
        <f t="shared" si="861"/>
        <v/>
      </c>
      <c r="FJ94" s="71" t="str">
        <f t="shared" si="862"/>
        <v/>
      </c>
      <c r="FK94" s="71" t="str">
        <f t="shared" si="863"/>
        <v/>
      </c>
      <c r="FL94" s="71" t="str">
        <f t="shared" si="864"/>
        <v/>
      </c>
      <c r="FM94" s="71" t="str">
        <f t="shared" si="865"/>
        <v/>
      </c>
      <c r="FN94" s="71" t="str">
        <f t="shared" si="866"/>
        <v/>
      </c>
      <c r="FO94" s="71" t="str">
        <f t="shared" si="867"/>
        <v/>
      </c>
      <c r="FP94" s="71" t="str">
        <f t="shared" si="868"/>
        <v/>
      </c>
      <c r="FQ94" s="71" t="str">
        <f t="shared" si="869"/>
        <v/>
      </c>
      <c r="FR94" s="71" t="str">
        <f t="shared" si="870"/>
        <v/>
      </c>
      <c r="FS94" s="71" t="str">
        <f t="shared" si="871"/>
        <v/>
      </c>
    </row>
    <row r="95" spans="1:175" ht="16.5">
      <c r="A95" s="98"/>
      <c r="B95" s="73" t="s">
        <v>397</v>
      </c>
      <c r="C95" s="98" t="s">
        <v>398</v>
      </c>
      <c r="E95" s="97"/>
      <c r="S95" s="108"/>
      <c r="U95" s="106" t="s">
        <v>399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2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2"/>
        <v>|n攻击+12500</v>
      </c>
      <c r="DC95" s="71" t="str">
        <f t="shared" si="803"/>
        <v>|n业力+10000</v>
      </c>
      <c r="DD95" s="71" t="str">
        <f t="shared" si="804"/>
        <v/>
      </c>
      <c r="DE95" s="71" t="str">
        <f t="shared" si="805"/>
        <v/>
      </c>
      <c r="DF95" s="71" t="str">
        <f t="shared" si="806"/>
        <v>|n生命值+250000</v>
      </c>
      <c r="DG95" s="71" t="str">
        <f t="shared" si="807"/>
        <v/>
      </c>
      <c r="DH95" s="71" t="str">
        <f t="shared" si="808"/>
        <v>|n生命回复+5000</v>
      </c>
      <c r="DI95" s="71" t="str">
        <f t="shared" si="809"/>
        <v/>
      </c>
      <c r="DJ95" s="71" t="str">
        <f t="shared" si="810"/>
        <v/>
      </c>
      <c r="DK95" s="71" t="str">
        <f t="shared" si="811"/>
        <v/>
      </c>
      <c r="DL95" s="71" t="str">
        <f t="shared" si="812"/>
        <v/>
      </c>
      <c r="DM95" s="71" t="str">
        <f t="shared" si="813"/>
        <v/>
      </c>
      <c r="DN95" s="71" t="str">
        <f t="shared" si="814"/>
        <v/>
      </c>
      <c r="DO95" s="71" t="str">
        <f t="shared" si="815"/>
        <v/>
      </c>
      <c r="DP95" s="71" t="str">
        <f t="shared" si="816"/>
        <v>|n攻击伤害+9%</v>
      </c>
      <c r="DQ95" s="71" t="str">
        <f t="shared" si="817"/>
        <v>|n技能伤害+8%</v>
      </c>
      <c r="DR95" s="71" t="str">
        <f t="shared" si="818"/>
        <v/>
      </c>
      <c r="DS95" s="71" t="str">
        <f t="shared" si="819"/>
        <v/>
      </c>
      <c r="DT95" s="71" t="str">
        <f t="shared" si="820"/>
        <v/>
      </c>
      <c r="DU95" s="71" t="str">
        <f t="shared" si="821"/>
        <v/>
      </c>
      <c r="DV95" s="71" t="str">
        <f t="shared" si="822"/>
        <v/>
      </c>
      <c r="DW95" s="71" t="str">
        <f t="shared" si="823"/>
        <v/>
      </c>
      <c r="DX95" s="71" t="str">
        <f t="shared" si="824"/>
        <v/>
      </c>
      <c r="DY95" s="71" t="str">
        <f t="shared" si="825"/>
        <v/>
      </c>
      <c r="DZ95" s="71" t="str">
        <f t="shared" si="826"/>
        <v/>
      </c>
      <c r="EA95" s="71" t="str">
        <f t="shared" si="827"/>
        <v/>
      </c>
      <c r="EB95" s="71" t="str">
        <f t="shared" si="828"/>
        <v/>
      </c>
      <c r="EC95" s="71" t="str">
        <f t="shared" si="829"/>
        <v/>
      </c>
      <c r="ED95" s="71" t="str">
        <f t="shared" si="830"/>
        <v/>
      </c>
      <c r="EE95" s="71" t="str">
        <f t="shared" si="831"/>
        <v/>
      </c>
      <c r="EF95" s="71" t="str">
        <f t="shared" si="832"/>
        <v/>
      </c>
      <c r="EG95" s="71" t="str">
        <f t="shared" si="833"/>
        <v/>
      </c>
      <c r="EH95" s="71" t="str">
        <f t="shared" si="834"/>
        <v/>
      </c>
      <c r="EI95" s="71" t="str">
        <f t="shared" si="835"/>
        <v/>
      </c>
      <c r="EJ95" s="71" t="str">
        <f t="shared" si="836"/>
        <v/>
      </c>
      <c r="EK95" s="71" t="str">
        <f t="shared" si="837"/>
        <v/>
      </c>
      <c r="EL95" s="71" t="str">
        <f t="shared" si="838"/>
        <v/>
      </c>
      <c r="EM95" s="71" t="str">
        <f t="shared" si="839"/>
        <v/>
      </c>
      <c r="EN95" s="71" t="str">
        <f t="shared" si="840"/>
        <v/>
      </c>
      <c r="EO95" s="71" t="str">
        <f t="shared" si="841"/>
        <v/>
      </c>
      <c r="EP95" s="71" t="str">
        <f t="shared" si="842"/>
        <v/>
      </c>
      <c r="EQ95" s="71" t="str">
        <f t="shared" si="843"/>
        <v/>
      </c>
      <c r="ER95" s="71" t="str">
        <f t="shared" si="844"/>
        <v/>
      </c>
      <c r="ES95" s="71" t="str">
        <f t="shared" si="845"/>
        <v/>
      </c>
      <c r="ET95" s="71" t="str">
        <f t="shared" si="846"/>
        <v/>
      </c>
      <c r="EU95" s="71" t="str">
        <f t="shared" si="847"/>
        <v/>
      </c>
      <c r="EV95" s="71" t="str">
        <f t="shared" si="848"/>
        <v/>
      </c>
      <c r="EW95" s="71" t="str">
        <f t="shared" si="849"/>
        <v/>
      </c>
      <c r="EX95" s="71" t="str">
        <f t="shared" si="850"/>
        <v/>
      </c>
      <c r="EY95" s="71" t="str">
        <f t="shared" si="851"/>
        <v/>
      </c>
      <c r="EZ95" s="71" t="str">
        <f t="shared" si="852"/>
        <v/>
      </c>
      <c r="FA95" s="71" t="str">
        <f t="shared" si="853"/>
        <v/>
      </c>
      <c r="FB95" s="71" t="str">
        <f t="shared" si="854"/>
        <v/>
      </c>
      <c r="FC95" s="71" t="str">
        <f t="shared" si="855"/>
        <v/>
      </c>
      <c r="FD95" s="71" t="str">
        <f t="shared" si="856"/>
        <v/>
      </c>
      <c r="FE95" s="71" t="str">
        <f t="shared" si="857"/>
        <v/>
      </c>
      <c r="FF95" s="71" t="str">
        <f t="shared" si="858"/>
        <v/>
      </c>
      <c r="FG95" s="71" t="str">
        <f t="shared" si="859"/>
        <v/>
      </c>
      <c r="FH95" s="71" t="str">
        <f t="shared" si="860"/>
        <v/>
      </c>
      <c r="FI95" s="71" t="str">
        <f t="shared" si="861"/>
        <v/>
      </c>
      <c r="FJ95" s="71" t="str">
        <f t="shared" si="862"/>
        <v/>
      </c>
      <c r="FK95" s="71" t="str">
        <f t="shared" si="863"/>
        <v/>
      </c>
      <c r="FL95" s="71" t="str">
        <f t="shared" si="864"/>
        <v/>
      </c>
      <c r="FM95" s="71" t="str">
        <f t="shared" si="865"/>
        <v/>
      </c>
      <c r="FN95" s="71" t="str">
        <f t="shared" si="866"/>
        <v/>
      </c>
      <c r="FO95" s="71" t="str">
        <f t="shared" si="867"/>
        <v/>
      </c>
      <c r="FP95" s="71" t="str">
        <f t="shared" si="868"/>
        <v/>
      </c>
      <c r="FQ95" s="71" t="str">
        <f t="shared" si="869"/>
        <v/>
      </c>
      <c r="FR95" s="71" t="str">
        <f t="shared" si="870"/>
        <v/>
      </c>
      <c r="FS95" s="71" t="str">
        <f t="shared" si="871"/>
        <v/>
      </c>
    </row>
    <row r="96" spans="1:175" ht="16.5">
      <c r="A96" s="98"/>
      <c r="B96" s="73" t="s">
        <v>400</v>
      </c>
      <c r="C96" s="98" t="s">
        <v>401</v>
      </c>
      <c r="E96" s="97"/>
      <c r="S96" s="108"/>
      <c r="U96" s="106" t="s">
        <v>402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2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2"/>
        <v>|n攻击+21250</v>
      </c>
      <c r="DC96" s="71" t="str">
        <f t="shared" si="803"/>
        <v>|n业力+17000</v>
      </c>
      <c r="DD96" s="71" t="str">
        <f t="shared" si="804"/>
        <v/>
      </c>
      <c r="DE96" s="71" t="str">
        <f t="shared" si="805"/>
        <v/>
      </c>
      <c r="DF96" s="71" t="str">
        <f t="shared" si="806"/>
        <v>|n生命值+425000</v>
      </c>
      <c r="DG96" s="71" t="str">
        <f t="shared" si="807"/>
        <v/>
      </c>
      <c r="DH96" s="71" t="str">
        <f t="shared" si="808"/>
        <v>|n生命回复+8500</v>
      </c>
      <c r="DI96" s="71" t="str">
        <f t="shared" si="809"/>
        <v/>
      </c>
      <c r="DJ96" s="71" t="str">
        <f t="shared" si="810"/>
        <v/>
      </c>
      <c r="DK96" s="71" t="str">
        <f t="shared" si="811"/>
        <v/>
      </c>
      <c r="DL96" s="71" t="str">
        <f t="shared" si="812"/>
        <v/>
      </c>
      <c r="DM96" s="71" t="str">
        <f t="shared" si="813"/>
        <v/>
      </c>
      <c r="DN96" s="71" t="str">
        <f t="shared" si="814"/>
        <v/>
      </c>
      <c r="DO96" s="71" t="str">
        <f t="shared" si="815"/>
        <v/>
      </c>
      <c r="DP96" s="71" t="str">
        <f t="shared" si="816"/>
        <v>|n攻击伤害+18%</v>
      </c>
      <c r="DQ96" s="71" t="str">
        <f t="shared" si="817"/>
        <v>|n技能伤害+15%</v>
      </c>
      <c r="DR96" s="71" t="str">
        <f t="shared" si="818"/>
        <v/>
      </c>
      <c r="DS96" s="71" t="str">
        <f t="shared" si="819"/>
        <v/>
      </c>
      <c r="DT96" s="71" t="str">
        <f t="shared" si="820"/>
        <v/>
      </c>
      <c r="DU96" s="71" t="str">
        <f t="shared" si="821"/>
        <v/>
      </c>
      <c r="DV96" s="71" t="str">
        <f t="shared" si="822"/>
        <v/>
      </c>
      <c r="DW96" s="71" t="str">
        <f t="shared" si="823"/>
        <v/>
      </c>
      <c r="DX96" s="71" t="str">
        <f t="shared" si="824"/>
        <v/>
      </c>
      <c r="DY96" s="71" t="str">
        <f t="shared" si="825"/>
        <v/>
      </c>
      <c r="DZ96" s="71" t="str">
        <f t="shared" si="826"/>
        <v/>
      </c>
      <c r="EA96" s="71" t="str">
        <f t="shared" si="827"/>
        <v/>
      </c>
      <c r="EB96" s="71" t="str">
        <f t="shared" si="828"/>
        <v/>
      </c>
      <c r="EC96" s="71" t="str">
        <f t="shared" si="829"/>
        <v/>
      </c>
      <c r="ED96" s="71" t="str">
        <f t="shared" si="830"/>
        <v/>
      </c>
      <c r="EE96" s="71" t="str">
        <f t="shared" si="831"/>
        <v/>
      </c>
      <c r="EF96" s="71" t="str">
        <f t="shared" si="832"/>
        <v/>
      </c>
      <c r="EG96" s="71" t="str">
        <f t="shared" si="833"/>
        <v/>
      </c>
      <c r="EH96" s="71" t="str">
        <f t="shared" si="834"/>
        <v/>
      </c>
      <c r="EI96" s="71" t="str">
        <f t="shared" si="835"/>
        <v/>
      </c>
      <c r="EJ96" s="71" t="str">
        <f t="shared" si="836"/>
        <v/>
      </c>
      <c r="EK96" s="71" t="str">
        <f t="shared" si="837"/>
        <v/>
      </c>
      <c r="EL96" s="71" t="str">
        <f t="shared" si="838"/>
        <v/>
      </c>
      <c r="EM96" s="71" t="str">
        <f t="shared" si="839"/>
        <v/>
      </c>
      <c r="EN96" s="71" t="str">
        <f t="shared" si="840"/>
        <v/>
      </c>
      <c r="EO96" s="71" t="str">
        <f t="shared" si="841"/>
        <v/>
      </c>
      <c r="EP96" s="71" t="str">
        <f t="shared" si="842"/>
        <v/>
      </c>
      <c r="EQ96" s="71" t="str">
        <f t="shared" si="843"/>
        <v/>
      </c>
      <c r="ER96" s="71" t="str">
        <f t="shared" si="844"/>
        <v/>
      </c>
      <c r="ES96" s="71" t="str">
        <f t="shared" si="845"/>
        <v/>
      </c>
      <c r="ET96" s="71" t="str">
        <f t="shared" si="846"/>
        <v/>
      </c>
      <c r="EU96" s="71" t="str">
        <f t="shared" si="847"/>
        <v/>
      </c>
      <c r="EV96" s="71" t="str">
        <f t="shared" si="848"/>
        <v/>
      </c>
      <c r="EW96" s="71" t="str">
        <f t="shared" si="849"/>
        <v/>
      </c>
      <c r="EX96" s="71" t="str">
        <f t="shared" si="850"/>
        <v/>
      </c>
      <c r="EY96" s="71" t="str">
        <f t="shared" si="851"/>
        <v/>
      </c>
      <c r="EZ96" s="71" t="str">
        <f t="shared" si="852"/>
        <v/>
      </c>
      <c r="FA96" s="71" t="str">
        <f t="shared" si="853"/>
        <v/>
      </c>
      <c r="FB96" s="71" t="str">
        <f t="shared" si="854"/>
        <v/>
      </c>
      <c r="FC96" s="71" t="str">
        <f t="shared" si="855"/>
        <v/>
      </c>
      <c r="FD96" s="71" t="str">
        <f t="shared" si="856"/>
        <v/>
      </c>
      <c r="FE96" s="71" t="str">
        <f t="shared" si="857"/>
        <v/>
      </c>
      <c r="FF96" s="71" t="str">
        <f t="shared" si="858"/>
        <v/>
      </c>
      <c r="FG96" s="71" t="str">
        <f t="shared" si="859"/>
        <v/>
      </c>
      <c r="FH96" s="71" t="str">
        <f t="shared" si="860"/>
        <v/>
      </c>
      <c r="FI96" s="71" t="str">
        <f t="shared" si="861"/>
        <v/>
      </c>
      <c r="FJ96" s="71" t="str">
        <f t="shared" si="862"/>
        <v/>
      </c>
      <c r="FK96" s="71" t="str">
        <f t="shared" si="863"/>
        <v/>
      </c>
      <c r="FL96" s="71" t="str">
        <f t="shared" si="864"/>
        <v/>
      </c>
      <c r="FM96" s="71" t="str">
        <f t="shared" si="865"/>
        <v/>
      </c>
      <c r="FN96" s="71" t="str">
        <f t="shared" si="866"/>
        <v/>
      </c>
      <c r="FO96" s="71" t="str">
        <f t="shared" si="867"/>
        <v/>
      </c>
      <c r="FP96" s="71" t="str">
        <f t="shared" si="868"/>
        <v/>
      </c>
      <c r="FQ96" s="71" t="str">
        <f t="shared" si="869"/>
        <v/>
      </c>
      <c r="FR96" s="71" t="str">
        <f t="shared" si="870"/>
        <v/>
      </c>
      <c r="FS96" s="71" t="str">
        <f t="shared" si="871"/>
        <v/>
      </c>
    </row>
    <row r="97" spans="1:175" ht="16.5">
      <c r="A97" s="98"/>
      <c r="B97" s="73" t="s">
        <v>403</v>
      </c>
      <c r="C97" s="98" t="s">
        <v>404</v>
      </c>
      <c r="E97" s="97"/>
      <c r="S97" s="108"/>
      <c r="U97" s="106" t="s">
        <v>405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2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2"/>
        <v>|n攻击+33750</v>
      </c>
      <c r="DC97" s="71" t="str">
        <f t="shared" si="803"/>
        <v>|n业力+27000</v>
      </c>
      <c r="DD97" s="71" t="str">
        <f t="shared" si="804"/>
        <v/>
      </c>
      <c r="DE97" s="71" t="str">
        <f t="shared" si="805"/>
        <v/>
      </c>
      <c r="DF97" s="71" t="str">
        <f t="shared" si="806"/>
        <v>|n生命值+675000</v>
      </c>
      <c r="DG97" s="71" t="str">
        <f t="shared" si="807"/>
        <v/>
      </c>
      <c r="DH97" s="71" t="str">
        <f t="shared" si="808"/>
        <v>|n生命回复+13500</v>
      </c>
      <c r="DI97" s="71" t="str">
        <f t="shared" si="809"/>
        <v/>
      </c>
      <c r="DJ97" s="71" t="str">
        <f t="shared" si="810"/>
        <v/>
      </c>
      <c r="DK97" s="71" t="str">
        <f t="shared" si="811"/>
        <v/>
      </c>
      <c r="DL97" s="71" t="str">
        <f t="shared" si="812"/>
        <v/>
      </c>
      <c r="DM97" s="71" t="str">
        <f t="shared" si="813"/>
        <v/>
      </c>
      <c r="DN97" s="71" t="str">
        <f t="shared" si="814"/>
        <v/>
      </c>
      <c r="DO97" s="71" t="str">
        <f t="shared" si="815"/>
        <v/>
      </c>
      <c r="DP97" s="71" t="str">
        <f t="shared" si="816"/>
        <v>|n攻击伤害+18%</v>
      </c>
      <c r="DQ97" s="71" t="str">
        <f t="shared" si="817"/>
        <v>|n技能伤害+15%</v>
      </c>
      <c r="DR97" s="71" t="str">
        <f t="shared" si="818"/>
        <v/>
      </c>
      <c r="DS97" s="71" t="str">
        <f t="shared" si="819"/>
        <v/>
      </c>
      <c r="DT97" s="71" t="str">
        <f t="shared" si="820"/>
        <v/>
      </c>
      <c r="DU97" s="71" t="str">
        <f t="shared" si="821"/>
        <v/>
      </c>
      <c r="DV97" s="71" t="str">
        <f t="shared" si="822"/>
        <v/>
      </c>
      <c r="DW97" s="71" t="str">
        <f t="shared" si="823"/>
        <v/>
      </c>
      <c r="DX97" s="71" t="str">
        <f t="shared" si="824"/>
        <v/>
      </c>
      <c r="DY97" s="71" t="str">
        <f t="shared" si="825"/>
        <v/>
      </c>
      <c r="DZ97" s="71" t="str">
        <f t="shared" si="826"/>
        <v/>
      </c>
      <c r="EA97" s="71" t="str">
        <f t="shared" si="827"/>
        <v/>
      </c>
      <c r="EB97" s="71" t="str">
        <f t="shared" si="828"/>
        <v/>
      </c>
      <c r="EC97" s="71" t="str">
        <f t="shared" si="829"/>
        <v/>
      </c>
      <c r="ED97" s="71" t="str">
        <f t="shared" si="830"/>
        <v/>
      </c>
      <c r="EE97" s="71" t="str">
        <f t="shared" si="831"/>
        <v/>
      </c>
      <c r="EF97" s="71" t="str">
        <f t="shared" si="832"/>
        <v/>
      </c>
      <c r="EG97" s="71" t="str">
        <f t="shared" si="833"/>
        <v/>
      </c>
      <c r="EH97" s="71" t="str">
        <f t="shared" si="834"/>
        <v/>
      </c>
      <c r="EI97" s="71" t="str">
        <f t="shared" si="835"/>
        <v/>
      </c>
      <c r="EJ97" s="71" t="str">
        <f t="shared" si="836"/>
        <v/>
      </c>
      <c r="EK97" s="71" t="str">
        <f t="shared" si="837"/>
        <v/>
      </c>
      <c r="EL97" s="71" t="str">
        <f t="shared" si="838"/>
        <v/>
      </c>
      <c r="EM97" s="71" t="str">
        <f t="shared" si="839"/>
        <v/>
      </c>
      <c r="EN97" s="71" t="str">
        <f t="shared" si="840"/>
        <v/>
      </c>
      <c r="EO97" s="71" t="str">
        <f t="shared" si="841"/>
        <v/>
      </c>
      <c r="EP97" s="71" t="str">
        <f t="shared" si="842"/>
        <v/>
      </c>
      <c r="EQ97" s="71" t="str">
        <f t="shared" si="843"/>
        <v/>
      </c>
      <c r="ER97" s="71" t="str">
        <f t="shared" si="844"/>
        <v/>
      </c>
      <c r="ES97" s="71" t="str">
        <f t="shared" si="845"/>
        <v/>
      </c>
      <c r="ET97" s="71" t="str">
        <f t="shared" si="846"/>
        <v/>
      </c>
      <c r="EU97" s="71" t="str">
        <f t="shared" si="847"/>
        <v/>
      </c>
      <c r="EV97" s="71" t="str">
        <f t="shared" si="848"/>
        <v/>
      </c>
      <c r="EW97" s="71" t="str">
        <f t="shared" si="849"/>
        <v/>
      </c>
      <c r="EX97" s="71" t="str">
        <f t="shared" si="850"/>
        <v/>
      </c>
      <c r="EY97" s="71" t="str">
        <f t="shared" si="851"/>
        <v/>
      </c>
      <c r="EZ97" s="71" t="str">
        <f t="shared" si="852"/>
        <v/>
      </c>
      <c r="FA97" s="71" t="str">
        <f t="shared" si="853"/>
        <v/>
      </c>
      <c r="FB97" s="71" t="str">
        <f t="shared" si="854"/>
        <v/>
      </c>
      <c r="FC97" s="71" t="str">
        <f t="shared" si="855"/>
        <v/>
      </c>
      <c r="FD97" s="71" t="str">
        <f t="shared" si="856"/>
        <v/>
      </c>
      <c r="FE97" s="71" t="str">
        <f t="shared" si="857"/>
        <v/>
      </c>
      <c r="FF97" s="71" t="str">
        <f t="shared" si="858"/>
        <v/>
      </c>
      <c r="FG97" s="71" t="str">
        <f t="shared" si="859"/>
        <v/>
      </c>
      <c r="FH97" s="71" t="str">
        <f t="shared" si="860"/>
        <v/>
      </c>
      <c r="FI97" s="71" t="str">
        <f t="shared" si="861"/>
        <v/>
      </c>
      <c r="FJ97" s="71" t="str">
        <f t="shared" si="862"/>
        <v/>
      </c>
      <c r="FK97" s="71" t="str">
        <f t="shared" si="863"/>
        <v/>
      </c>
      <c r="FL97" s="71" t="str">
        <f t="shared" si="864"/>
        <v/>
      </c>
      <c r="FM97" s="71" t="str">
        <f t="shared" si="865"/>
        <v/>
      </c>
      <c r="FN97" s="71" t="str">
        <f t="shared" si="866"/>
        <v/>
      </c>
      <c r="FO97" s="71" t="str">
        <f t="shared" si="867"/>
        <v/>
      </c>
      <c r="FP97" s="71" t="str">
        <f t="shared" si="868"/>
        <v/>
      </c>
      <c r="FQ97" s="71" t="str">
        <f t="shared" si="869"/>
        <v/>
      </c>
      <c r="FR97" s="71" t="str">
        <f t="shared" si="870"/>
        <v/>
      </c>
      <c r="FS97" s="71" t="str">
        <f t="shared" si="871"/>
        <v/>
      </c>
    </row>
    <row r="98" spans="1:175" ht="16.5">
      <c r="A98" s="72"/>
      <c r="B98" s="73" t="s">
        <v>406</v>
      </c>
      <c r="C98" s="72" t="s">
        <v>407</v>
      </c>
      <c r="E98" s="97"/>
      <c r="F98" s="99"/>
      <c r="S98" s="108"/>
      <c r="U98" s="106" t="s">
        <v>408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2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2"/>
        <v>|n攻击+50000</v>
      </c>
      <c r="DC98" s="71" t="str">
        <f t="shared" si="803"/>
        <v>|n业力+40000</v>
      </c>
      <c r="DD98" s="71" t="str">
        <f t="shared" si="804"/>
        <v/>
      </c>
      <c r="DE98" s="71" t="str">
        <f t="shared" si="805"/>
        <v/>
      </c>
      <c r="DF98" s="71" t="str">
        <f t="shared" si="806"/>
        <v>|n生命值+1000000</v>
      </c>
      <c r="DG98" s="71" t="str">
        <f t="shared" si="807"/>
        <v/>
      </c>
      <c r="DH98" s="71" t="str">
        <f t="shared" si="808"/>
        <v>|n生命回复+20000</v>
      </c>
      <c r="DI98" s="71" t="str">
        <f t="shared" si="809"/>
        <v/>
      </c>
      <c r="DJ98" s="71" t="str">
        <f t="shared" si="810"/>
        <v/>
      </c>
      <c r="DK98" s="71" t="str">
        <f t="shared" si="811"/>
        <v/>
      </c>
      <c r="DL98" s="71" t="str">
        <f t="shared" si="812"/>
        <v/>
      </c>
      <c r="DM98" s="71" t="str">
        <f t="shared" si="813"/>
        <v/>
      </c>
      <c r="DN98" s="71" t="str">
        <f t="shared" si="814"/>
        <v/>
      </c>
      <c r="DO98" s="71" t="str">
        <f t="shared" si="815"/>
        <v/>
      </c>
      <c r="DP98" s="71" t="str">
        <f t="shared" si="816"/>
        <v>|n攻击伤害+18%</v>
      </c>
      <c r="DQ98" s="71" t="str">
        <f t="shared" si="817"/>
        <v>|n技能伤害+15%</v>
      </c>
      <c r="DR98" s="71" t="str">
        <f t="shared" si="818"/>
        <v/>
      </c>
      <c r="DS98" s="71" t="str">
        <f t="shared" si="819"/>
        <v/>
      </c>
      <c r="DT98" s="71" t="str">
        <f t="shared" si="820"/>
        <v/>
      </c>
      <c r="DU98" s="71" t="str">
        <f t="shared" si="821"/>
        <v/>
      </c>
      <c r="DV98" s="71" t="str">
        <f t="shared" si="822"/>
        <v/>
      </c>
      <c r="DW98" s="71" t="str">
        <f t="shared" si="823"/>
        <v/>
      </c>
      <c r="DX98" s="71" t="str">
        <f t="shared" si="824"/>
        <v/>
      </c>
      <c r="DY98" s="71" t="str">
        <f t="shared" si="825"/>
        <v/>
      </c>
      <c r="DZ98" s="71" t="str">
        <f t="shared" si="826"/>
        <v/>
      </c>
      <c r="EA98" s="71" t="str">
        <f t="shared" si="827"/>
        <v/>
      </c>
      <c r="EB98" s="71" t="str">
        <f t="shared" si="828"/>
        <v/>
      </c>
      <c r="EC98" s="71" t="str">
        <f t="shared" si="829"/>
        <v/>
      </c>
      <c r="ED98" s="71" t="str">
        <f t="shared" si="830"/>
        <v/>
      </c>
      <c r="EE98" s="71" t="str">
        <f t="shared" si="831"/>
        <v/>
      </c>
      <c r="EF98" s="71" t="str">
        <f t="shared" si="832"/>
        <v/>
      </c>
      <c r="EG98" s="71" t="str">
        <f t="shared" si="833"/>
        <v/>
      </c>
      <c r="EH98" s="71" t="str">
        <f t="shared" si="834"/>
        <v/>
      </c>
      <c r="EI98" s="71" t="str">
        <f t="shared" si="835"/>
        <v/>
      </c>
      <c r="EJ98" s="71" t="str">
        <f t="shared" si="836"/>
        <v/>
      </c>
      <c r="EK98" s="71" t="str">
        <f t="shared" si="837"/>
        <v/>
      </c>
      <c r="EL98" s="71" t="str">
        <f t="shared" si="838"/>
        <v/>
      </c>
      <c r="EM98" s="71" t="str">
        <f t="shared" si="839"/>
        <v/>
      </c>
      <c r="EN98" s="71" t="str">
        <f t="shared" si="840"/>
        <v/>
      </c>
      <c r="EO98" s="71" t="str">
        <f t="shared" si="841"/>
        <v/>
      </c>
      <c r="EP98" s="71" t="str">
        <f t="shared" si="842"/>
        <v/>
      </c>
      <c r="EQ98" s="71" t="str">
        <f t="shared" si="843"/>
        <v/>
      </c>
      <c r="ER98" s="71" t="str">
        <f t="shared" si="844"/>
        <v/>
      </c>
      <c r="ES98" s="71" t="str">
        <f t="shared" si="845"/>
        <v/>
      </c>
      <c r="ET98" s="71" t="str">
        <f t="shared" si="846"/>
        <v/>
      </c>
      <c r="EU98" s="71" t="str">
        <f t="shared" si="847"/>
        <v/>
      </c>
      <c r="EV98" s="71" t="str">
        <f t="shared" si="848"/>
        <v/>
      </c>
      <c r="EW98" s="71" t="str">
        <f t="shared" si="849"/>
        <v/>
      </c>
      <c r="EX98" s="71" t="str">
        <f t="shared" si="850"/>
        <v/>
      </c>
      <c r="EY98" s="71" t="str">
        <f t="shared" si="851"/>
        <v/>
      </c>
      <c r="EZ98" s="71" t="str">
        <f t="shared" si="852"/>
        <v/>
      </c>
      <c r="FA98" s="71" t="str">
        <f t="shared" si="853"/>
        <v/>
      </c>
      <c r="FB98" s="71" t="str">
        <f t="shared" si="854"/>
        <v/>
      </c>
      <c r="FC98" s="71" t="str">
        <f t="shared" si="855"/>
        <v/>
      </c>
      <c r="FD98" s="71" t="str">
        <f t="shared" si="856"/>
        <v/>
      </c>
      <c r="FE98" s="71" t="str">
        <f t="shared" si="857"/>
        <v/>
      </c>
      <c r="FF98" s="71" t="str">
        <f t="shared" si="858"/>
        <v/>
      </c>
      <c r="FG98" s="71" t="str">
        <f t="shared" si="859"/>
        <v/>
      </c>
      <c r="FH98" s="71" t="str">
        <f t="shared" si="860"/>
        <v/>
      </c>
      <c r="FI98" s="71" t="str">
        <f t="shared" si="861"/>
        <v/>
      </c>
      <c r="FJ98" s="71" t="str">
        <f t="shared" si="862"/>
        <v/>
      </c>
      <c r="FK98" s="71" t="str">
        <f t="shared" si="863"/>
        <v/>
      </c>
      <c r="FL98" s="71" t="str">
        <f t="shared" si="864"/>
        <v/>
      </c>
      <c r="FM98" s="71" t="str">
        <f t="shared" si="865"/>
        <v/>
      </c>
      <c r="FN98" s="71" t="str">
        <f t="shared" si="866"/>
        <v/>
      </c>
      <c r="FO98" s="71" t="str">
        <f t="shared" si="867"/>
        <v/>
      </c>
      <c r="FP98" s="71" t="str">
        <f t="shared" si="868"/>
        <v/>
      </c>
      <c r="FQ98" s="71" t="str">
        <f t="shared" si="869"/>
        <v/>
      </c>
      <c r="FR98" s="71" t="str">
        <f t="shared" si="870"/>
        <v/>
      </c>
      <c r="FS98" s="71" t="str">
        <f t="shared" si="871"/>
        <v/>
      </c>
    </row>
    <row r="99" spans="1:175" ht="16.5">
      <c r="A99" s="72"/>
      <c r="B99" s="73" t="s">
        <v>409</v>
      </c>
      <c r="C99" s="72" t="s">
        <v>410</v>
      </c>
      <c r="E99" s="97"/>
      <c r="F99" s="99"/>
      <c r="S99" s="108"/>
      <c r="U99" s="106" t="s">
        <v>411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2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2"/>
        <v>|n攻击+72500</v>
      </c>
      <c r="DC99" s="71" t="str">
        <f t="shared" si="803"/>
        <v>|n业力+58000</v>
      </c>
      <c r="DD99" s="71" t="str">
        <f t="shared" si="804"/>
        <v/>
      </c>
      <c r="DE99" s="71" t="str">
        <f t="shared" si="805"/>
        <v/>
      </c>
      <c r="DF99" s="71" t="str">
        <f t="shared" si="806"/>
        <v>|n生命值+1450000</v>
      </c>
      <c r="DG99" s="71" t="str">
        <f t="shared" si="807"/>
        <v/>
      </c>
      <c r="DH99" s="71" t="str">
        <f t="shared" si="808"/>
        <v>|n生命回复+29000</v>
      </c>
      <c r="DI99" s="71" t="str">
        <f t="shared" si="809"/>
        <v/>
      </c>
      <c r="DJ99" s="71" t="str">
        <f t="shared" si="810"/>
        <v/>
      </c>
      <c r="DK99" s="71" t="str">
        <f t="shared" si="811"/>
        <v/>
      </c>
      <c r="DL99" s="71" t="str">
        <f t="shared" si="812"/>
        <v/>
      </c>
      <c r="DM99" s="71" t="str">
        <f t="shared" si="813"/>
        <v/>
      </c>
      <c r="DN99" s="71" t="str">
        <f t="shared" si="814"/>
        <v/>
      </c>
      <c r="DO99" s="71" t="str">
        <f t="shared" si="815"/>
        <v/>
      </c>
      <c r="DP99" s="71" t="str">
        <f t="shared" si="816"/>
        <v>|n攻击伤害+24%</v>
      </c>
      <c r="DQ99" s="71" t="str">
        <f t="shared" si="817"/>
        <v>|n技能伤害+20%</v>
      </c>
      <c r="DR99" s="71" t="str">
        <f t="shared" si="818"/>
        <v/>
      </c>
      <c r="DS99" s="71" t="str">
        <f t="shared" si="819"/>
        <v/>
      </c>
      <c r="DT99" s="71" t="str">
        <f t="shared" si="820"/>
        <v/>
      </c>
      <c r="DU99" s="71" t="str">
        <f t="shared" si="821"/>
        <v/>
      </c>
      <c r="DV99" s="71" t="str">
        <f t="shared" si="822"/>
        <v/>
      </c>
      <c r="DW99" s="71" t="str">
        <f t="shared" si="823"/>
        <v/>
      </c>
      <c r="DX99" s="71" t="str">
        <f t="shared" si="824"/>
        <v/>
      </c>
      <c r="DY99" s="71" t="str">
        <f t="shared" si="825"/>
        <v/>
      </c>
      <c r="DZ99" s="71" t="str">
        <f t="shared" si="826"/>
        <v/>
      </c>
      <c r="EA99" s="71" t="str">
        <f t="shared" si="827"/>
        <v/>
      </c>
      <c r="EB99" s="71" t="str">
        <f t="shared" si="828"/>
        <v/>
      </c>
      <c r="EC99" s="71" t="str">
        <f t="shared" si="829"/>
        <v/>
      </c>
      <c r="ED99" s="71" t="str">
        <f t="shared" si="830"/>
        <v/>
      </c>
      <c r="EE99" s="71" t="str">
        <f t="shared" si="831"/>
        <v/>
      </c>
      <c r="EF99" s="71" t="str">
        <f t="shared" si="832"/>
        <v/>
      </c>
      <c r="EG99" s="71" t="str">
        <f t="shared" si="833"/>
        <v/>
      </c>
      <c r="EH99" s="71" t="str">
        <f t="shared" si="834"/>
        <v/>
      </c>
      <c r="EI99" s="71" t="str">
        <f t="shared" si="835"/>
        <v/>
      </c>
      <c r="EJ99" s="71" t="str">
        <f t="shared" si="836"/>
        <v/>
      </c>
      <c r="EK99" s="71" t="str">
        <f t="shared" si="837"/>
        <v/>
      </c>
      <c r="EL99" s="71" t="str">
        <f t="shared" si="838"/>
        <v/>
      </c>
      <c r="EM99" s="71" t="str">
        <f t="shared" si="839"/>
        <v/>
      </c>
      <c r="EN99" s="71" t="str">
        <f t="shared" si="840"/>
        <v/>
      </c>
      <c r="EO99" s="71" t="str">
        <f t="shared" si="841"/>
        <v/>
      </c>
      <c r="EP99" s="71" t="str">
        <f t="shared" si="842"/>
        <v/>
      </c>
      <c r="EQ99" s="71" t="str">
        <f t="shared" si="843"/>
        <v/>
      </c>
      <c r="ER99" s="71" t="str">
        <f t="shared" si="844"/>
        <v/>
      </c>
      <c r="ES99" s="71" t="str">
        <f t="shared" si="845"/>
        <v/>
      </c>
      <c r="ET99" s="71" t="str">
        <f t="shared" si="846"/>
        <v/>
      </c>
      <c r="EU99" s="71" t="str">
        <f t="shared" si="847"/>
        <v/>
      </c>
      <c r="EV99" s="71" t="str">
        <f t="shared" si="848"/>
        <v/>
      </c>
      <c r="EW99" s="71" t="str">
        <f t="shared" si="849"/>
        <v/>
      </c>
      <c r="EX99" s="71" t="str">
        <f t="shared" si="850"/>
        <v/>
      </c>
      <c r="EY99" s="71" t="str">
        <f t="shared" si="851"/>
        <v/>
      </c>
      <c r="EZ99" s="71" t="str">
        <f t="shared" si="852"/>
        <v/>
      </c>
      <c r="FA99" s="71" t="str">
        <f t="shared" si="853"/>
        <v/>
      </c>
      <c r="FB99" s="71" t="str">
        <f t="shared" si="854"/>
        <v/>
      </c>
      <c r="FC99" s="71" t="str">
        <f t="shared" si="855"/>
        <v/>
      </c>
      <c r="FD99" s="71" t="str">
        <f t="shared" si="856"/>
        <v/>
      </c>
      <c r="FE99" s="71" t="str">
        <f t="shared" si="857"/>
        <v/>
      </c>
      <c r="FF99" s="71" t="str">
        <f t="shared" si="858"/>
        <v/>
      </c>
      <c r="FG99" s="71" t="str">
        <f t="shared" si="859"/>
        <v/>
      </c>
      <c r="FH99" s="71" t="str">
        <f t="shared" si="860"/>
        <v/>
      </c>
      <c r="FI99" s="71" t="str">
        <f t="shared" si="861"/>
        <v/>
      </c>
      <c r="FJ99" s="71" t="str">
        <f t="shared" si="862"/>
        <v/>
      </c>
      <c r="FK99" s="71" t="str">
        <f t="shared" si="863"/>
        <v/>
      </c>
      <c r="FL99" s="71" t="str">
        <f t="shared" si="864"/>
        <v/>
      </c>
      <c r="FM99" s="71" t="str">
        <f t="shared" si="865"/>
        <v/>
      </c>
      <c r="FN99" s="71" t="str">
        <f t="shared" si="866"/>
        <v/>
      </c>
      <c r="FO99" s="71" t="str">
        <f t="shared" si="867"/>
        <v/>
      </c>
      <c r="FP99" s="71" t="str">
        <f t="shared" si="868"/>
        <v/>
      </c>
      <c r="FQ99" s="71" t="str">
        <f t="shared" si="869"/>
        <v/>
      </c>
      <c r="FR99" s="71" t="str">
        <f t="shared" si="870"/>
        <v/>
      </c>
      <c r="FS99" s="71" t="str">
        <f t="shared" si="871"/>
        <v/>
      </c>
    </row>
    <row r="100" spans="1:175" ht="16.5">
      <c r="A100" s="72"/>
      <c r="B100" s="73" t="s">
        <v>412</v>
      </c>
      <c r="C100" s="72" t="s">
        <v>413</v>
      </c>
      <c r="E100" s="100"/>
      <c r="F100" s="99"/>
      <c r="S100" s="108"/>
      <c r="U100" s="106" t="s">
        <v>414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2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2"/>
        <v>|n攻击+102500</v>
      </c>
      <c r="DC100" s="71" t="str">
        <f t="shared" si="803"/>
        <v>|n业力+82000</v>
      </c>
      <c r="DD100" s="71" t="str">
        <f t="shared" si="804"/>
        <v/>
      </c>
      <c r="DE100" s="71" t="str">
        <f t="shared" si="805"/>
        <v/>
      </c>
      <c r="DF100" s="71" t="str">
        <f t="shared" si="806"/>
        <v>|n生命值+2050000</v>
      </c>
      <c r="DG100" s="71" t="str">
        <f t="shared" si="807"/>
        <v/>
      </c>
      <c r="DH100" s="71" t="str">
        <f t="shared" si="808"/>
        <v>|n生命回复+41000</v>
      </c>
      <c r="DI100" s="71" t="str">
        <f t="shared" si="809"/>
        <v/>
      </c>
      <c r="DJ100" s="71" t="str">
        <f t="shared" si="810"/>
        <v/>
      </c>
      <c r="DK100" s="71" t="str">
        <f t="shared" si="811"/>
        <v/>
      </c>
      <c r="DL100" s="71" t="str">
        <f t="shared" si="812"/>
        <v/>
      </c>
      <c r="DM100" s="71" t="str">
        <f t="shared" si="813"/>
        <v/>
      </c>
      <c r="DN100" s="71" t="str">
        <f t="shared" si="814"/>
        <v/>
      </c>
      <c r="DO100" s="71" t="str">
        <f t="shared" si="815"/>
        <v/>
      </c>
      <c r="DP100" s="71" t="str">
        <f t="shared" si="816"/>
        <v>|n攻击伤害+24%</v>
      </c>
      <c r="DQ100" s="71" t="str">
        <f t="shared" si="817"/>
        <v>|n技能伤害+20%</v>
      </c>
      <c r="DR100" s="71" t="str">
        <f t="shared" si="818"/>
        <v/>
      </c>
      <c r="DS100" s="71" t="str">
        <f t="shared" si="819"/>
        <v/>
      </c>
      <c r="DT100" s="71" t="str">
        <f t="shared" si="820"/>
        <v/>
      </c>
      <c r="DU100" s="71" t="str">
        <f t="shared" si="821"/>
        <v/>
      </c>
      <c r="DV100" s="71" t="str">
        <f t="shared" si="822"/>
        <v/>
      </c>
      <c r="DW100" s="71" t="str">
        <f t="shared" si="823"/>
        <v/>
      </c>
      <c r="DX100" s="71" t="str">
        <f t="shared" si="824"/>
        <v/>
      </c>
      <c r="DY100" s="71" t="str">
        <f t="shared" si="825"/>
        <v/>
      </c>
      <c r="DZ100" s="71" t="str">
        <f t="shared" si="826"/>
        <v/>
      </c>
      <c r="EA100" s="71" t="str">
        <f t="shared" si="827"/>
        <v/>
      </c>
      <c r="EB100" s="71" t="str">
        <f t="shared" si="828"/>
        <v/>
      </c>
      <c r="EC100" s="71" t="str">
        <f t="shared" si="829"/>
        <v/>
      </c>
      <c r="ED100" s="71" t="str">
        <f t="shared" si="830"/>
        <v/>
      </c>
      <c r="EE100" s="71" t="str">
        <f t="shared" si="831"/>
        <v/>
      </c>
      <c r="EF100" s="71" t="str">
        <f t="shared" si="832"/>
        <v/>
      </c>
      <c r="EG100" s="71" t="str">
        <f t="shared" si="833"/>
        <v/>
      </c>
      <c r="EH100" s="71" t="str">
        <f t="shared" si="834"/>
        <v/>
      </c>
      <c r="EI100" s="71" t="str">
        <f t="shared" si="835"/>
        <v/>
      </c>
      <c r="EJ100" s="71" t="str">
        <f t="shared" si="836"/>
        <v/>
      </c>
      <c r="EK100" s="71" t="str">
        <f t="shared" si="837"/>
        <v/>
      </c>
      <c r="EL100" s="71" t="str">
        <f t="shared" si="838"/>
        <v/>
      </c>
      <c r="EM100" s="71" t="str">
        <f t="shared" si="839"/>
        <v/>
      </c>
      <c r="EN100" s="71" t="str">
        <f t="shared" si="840"/>
        <v/>
      </c>
      <c r="EO100" s="71" t="str">
        <f t="shared" si="841"/>
        <v/>
      </c>
      <c r="EP100" s="71" t="str">
        <f t="shared" si="842"/>
        <v/>
      </c>
      <c r="EQ100" s="71" t="str">
        <f t="shared" si="843"/>
        <v/>
      </c>
      <c r="ER100" s="71" t="str">
        <f t="shared" si="844"/>
        <v/>
      </c>
      <c r="ES100" s="71" t="str">
        <f t="shared" si="845"/>
        <v/>
      </c>
      <c r="ET100" s="71" t="str">
        <f t="shared" si="846"/>
        <v/>
      </c>
      <c r="EU100" s="71" t="str">
        <f t="shared" si="847"/>
        <v/>
      </c>
      <c r="EV100" s="71" t="str">
        <f t="shared" si="848"/>
        <v/>
      </c>
      <c r="EW100" s="71" t="str">
        <f t="shared" si="849"/>
        <v/>
      </c>
      <c r="EX100" s="71" t="str">
        <f t="shared" si="850"/>
        <v/>
      </c>
      <c r="EY100" s="71" t="str">
        <f t="shared" si="851"/>
        <v/>
      </c>
      <c r="EZ100" s="71" t="str">
        <f t="shared" si="852"/>
        <v/>
      </c>
      <c r="FA100" s="71" t="str">
        <f t="shared" si="853"/>
        <v/>
      </c>
      <c r="FB100" s="71" t="str">
        <f t="shared" si="854"/>
        <v/>
      </c>
      <c r="FC100" s="71" t="str">
        <f t="shared" si="855"/>
        <v/>
      </c>
      <c r="FD100" s="71" t="str">
        <f t="shared" si="856"/>
        <v/>
      </c>
      <c r="FE100" s="71" t="str">
        <f t="shared" si="857"/>
        <v/>
      </c>
      <c r="FF100" s="71" t="str">
        <f t="shared" si="858"/>
        <v/>
      </c>
      <c r="FG100" s="71" t="str">
        <f t="shared" si="859"/>
        <v/>
      </c>
      <c r="FH100" s="71" t="str">
        <f t="shared" si="860"/>
        <v/>
      </c>
      <c r="FI100" s="71" t="str">
        <f t="shared" si="861"/>
        <v/>
      </c>
      <c r="FJ100" s="71" t="str">
        <f t="shared" si="862"/>
        <v/>
      </c>
      <c r="FK100" s="71" t="str">
        <f t="shared" si="863"/>
        <v/>
      </c>
      <c r="FL100" s="71" t="str">
        <f t="shared" si="864"/>
        <v/>
      </c>
      <c r="FM100" s="71" t="str">
        <f t="shared" si="865"/>
        <v/>
      </c>
      <c r="FN100" s="71" t="str">
        <f t="shared" si="866"/>
        <v/>
      </c>
      <c r="FO100" s="71" t="str">
        <f t="shared" si="867"/>
        <v/>
      </c>
      <c r="FP100" s="71" t="str">
        <f t="shared" si="868"/>
        <v/>
      </c>
      <c r="FQ100" s="71" t="str">
        <f t="shared" si="869"/>
        <v/>
      </c>
      <c r="FR100" s="71" t="str">
        <f t="shared" si="870"/>
        <v/>
      </c>
      <c r="FS100" s="71" t="str">
        <f t="shared" si="871"/>
        <v/>
      </c>
    </row>
    <row r="101" spans="1:175" ht="16.5">
      <c r="A101" s="72"/>
      <c r="B101" s="73" t="s">
        <v>415</v>
      </c>
      <c r="C101" s="72" t="s">
        <v>416</v>
      </c>
      <c r="E101" s="100"/>
      <c r="F101" s="99"/>
      <c r="S101" s="108"/>
      <c r="U101" s="106" t="s">
        <v>417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2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2"/>
        <v>|n攻击+141250</v>
      </c>
      <c r="DC101" s="71" t="str">
        <f t="shared" si="803"/>
        <v>|n业力+113000</v>
      </c>
      <c r="DD101" s="71" t="str">
        <f t="shared" si="804"/>
        <v/>
      </c>
      <c r="DE101" s="71" t="str">
        <f t="shared" si="805"/>
        <v/>
      </c>
      <c r="DF101" s="71" t="str">
        <f t="shared" si="806"/>
        <v>|n生命值+2825000</v>
      </c>
      <c r="DG101" s="71" t="str">
        <f t="shared" si="807"/>
        <v/>
      </c>
      <c r="DH101" s="71" t="str">
        <f t="shared" si="808"/>
        <v>|n生命回复+56500</v>
      </c>
      <c r="DI101" s="71" t="str">
        <f t="shared" si="809"/>
        <v/>
      </c>
      <c r="DJ101" s="71" t="str">
        <f t="shared" si="810"/>
        <v/>
      </c>
      <c r="DK101" s="71" t="str">
        <f t="shared" si="811"/>
        <v/>
      </c>
      <c r="DL101" s="71" t="str">
        <f t="shared" si="812"/>
        <v/>
      </c>
      <c r="DM101" s="71" t="str">
        <f t="shared" si="813"/>
        <v/>
      </c>
      <c r="DN101" s="71" t="str">
        <f t="shared" si="814"/>
        <v/>
      </c>
      <c r="DO101" s="71" t="str">
        <f t="shared" si="815"/>
        <v/>
      </c>
      <c r="DP101" s="71" t="str">
        <f t="shared" si="816"/>
        <v>|n攻击伤害+24%</v>
      </c>
      <c r="DQ101" s="71" t="str">
        <f t="shared" si="817"/>
        <v>|n技能伤害+20%</v>
      </c>
      <c r="DR101" s="71" t="str">
        <f t="shared" si="818"/>
        <v/>
      </c>
      <c r="DS101" s="71" t="str">
        <f t="shared" si="819"/>
        <v/>
      </c>
      <c r="DT101" s="71" t="str">
        <f t="shared" si="820"/>
        <v/>
      </c>
      <c r="DU101" s="71" t="str">
        <f t="shared" si="821"/>
        <v/>
      </c>
      <c r="DV101" s="71" t="str">
        <f t="shared" si="822"/>
        <v/>
      </c>
      <c r="DW101" s="71" t="str">
        <f t="shared" si="823"/>
        <v/>
      </c>
      <c r="DX101" s="71" t="str">
        <f t="shared" si="824"/>
        <v/>
      </c>
      <c r="DY101" s="71" t="str">
        <f t="shared" si="825"/>
        <v/>
      </c>
      <c r="DZ101" s="71" t="str">
        <f t="shared" si="826"/>
        <v/>
      </c>
      <c r="EA101" s="71" t="str">
        <f t="shared" si="827"/>
        <v/>
      </c>
      <c r="EB101" s="71" t="str">
        <f t="shared" si="828"/>
        <v/>
      </c>
      <c r="EC101" s="71" t="str">
        <f t="shared" si="829"/>
        <v/>
      </c>
      <c r="ED101" s="71" t="str">
        <f t="shared" si="830"/>
        <v/>
      </c>
      <c r="EE101" s="71" t="str">
        <f t="shared" si="831"/>
        <v/>
      </c>
      <c r="EF101" s="71" t="str">
        <f t="shared" si="832"/>
        <v/>
      </c>
      <c r="EG101" s="71" t="str">
        <f t="shared" si="833"/>
        <v/>
      </c>
      <c r="EH101" s="71" t="str">
        <f t="shared" si="834"/>
        <v/>
      </c>
      <c r="EI101" s="71" t="str">
        <f t="shared" si="835"/>
        <v/>
      </c>
      <c r="EJ101" s="71" t="str">
        <f t="shared" si="836"/>
        <v/>
      </c>
      <c r="EK101" s="71" t="str">
        <f t="shared" si="837"/>
        <v/>
      </c>
      <c r="EL101" s="71" t="str">
        <f t="shared" si="838"/>
        <v/>
      </c>
      <c r="EM101" s="71" t="str">
        <f t="shared" si="839"/>
        <v/>
      </c>
      <c r="EN101" s="71" t="str">
        <f t="shared" si="840"/>
        <v/>
      </c>
      <c r="EO101" s="71" t="str">
        <f t="shared" si="841"/>
        <v/>
      </c>
      <c r="EP101" s="71" t="str">
        <f t="shared" si="842"/>
        <v/>
      </c>
      <c r="EQ101" s="71" t="str">
        <f t="shared" si="843"/>
        <v/>
      </c>
      <c r="ER101" s="71" t="str">
        <f t="shared" si="844"/>
        <v/>
      </c>
      <c r="ES101" s="71" t="str">
        <f t="shared" si="845"/>
        <v/>
      </c>
      <c r="ET101" s="71" t="str">
        <f t="shared" si="846"/>
        <v/>
      </c>
      <c r="EU101" s="71" t="str">
        <f t="shared" si="847"/>
        <v/>
      </c>
      <c r="EV101" s="71" t="str">
        <f t="shared" si="848"/>
        <v/>
      </c>
      <c r="EW101" s="71" t="str">
        <f t="shared" si="849"/>
        <v/>
      </c>
      <c r="EX101" s="71" t="str">
        <f t="shared" si="850"/>
        <v/>
      </c>
      <c r="EY101" s="71" t="str">
        <f t="shared" si="851"/>
        <v/>
      </c>
      <c r="EZ101" s="71" t="str">
        <f t="shared" si="852"/>
        <v/>
      </c>
      <c r="FA101" s="71" t="str">
        <f t="shared" si="853"/>
        <v/>
      </c>
      <c r="FB101" s="71" t="str">
        <f t="shared" si="854"/>
        <v/>
      </c>
      <c r="FC101" s="71" t="str">
        <f t="shared" si="855"/>
        <v/>
      </c>
      <c r="FD101" s="71" t="str">
        <f t="shared" si="856"/>
        <v/>
      </c>
      <c r="FE101" s="71" t="str">
        <f t="shared" si="857"/>
        <v/>
      </c>
      <c r="FF101" s="71" t="str">
        <f t="shared" si="858"/>
        <v/>
      </c>
      <c r="FG101" s="71" t="str">
        <f t="shared" si="859"/>
        <v/>
      </c>
      <c r="FH101" s="71" t="str">
        <f t="shared" si="860"/>
        <v/>
      </c>
      <c r="FI101" s="71" t="str">
        <f t="shared" si="861"/>
        <v/>
      </c>
      <c r="FJ101" s="71" t="str">
        <f t="shared" si="862"/>
        <v/>
      </c>
      <c r="FK101" s="71" t="str">
        <f t="shared" si="863"/>
        <v/>
      </c>
      <c r="FL101" s="71" t="str">
        <f t="shared" si="864"/>
        <v/>
      </c>
      <c r="FM101" s="71" t="str">
        <f t="shared" si="865"/>
        <v/>
      </c>
      <c r="FN101" s="71" t="str">
        <f t="shared" si="866"/>
        <v/>
      </c>
      <c r="FO101" s="71" t="str">
        <f t="shared" si="867"/>
        <v/>
      </c>
      <c r="FP101" s="71" t="str">
        <f t="shared" si="868"/>
        <v/>
      </c>
      <c r="FQ101" s="71" t="str">
        <f t="shared" si="869"/>
        <v/>
      </c>
      <c r="FR101" s="71" t="str">
        <f t="shared" si="870"/>
        <v/>
      </c>
      <c r="FS101" s="71" t="str">
        <f t="shared" si="871"/>
        <v/>
      </c>
    </row>
    <row r="102" spans="1:175" ht="16.5">
      <c r="A102" s="72"/>
      <c r="B102" s="73" t="s">
        <v>418</v>
      </c>
      <c r="C102" s="72" t="s">
        <v>419</v>
      </c>
      <c r="E102" s="100"/>
      <c r="F102" s="99"/>
      <c r="S102" s="108"/>
      <c r="U102" s="106" t="s">
        <v>420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2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2"/>
        <v>|n攻击+191250</v>
      </c>
      <c r="DC102" s="71" t="str">
        <f t="shared" si="803"/>
        <v>|n业力+153000</v>
      </c>
      <c r="DD102" s="71" t="str">
        <f t="shared" si="804"/>
        <v/>
      </c>
      <c r="DE102" s="71" t="str">
        <f t="shared" si="805"/>
        <v/>
      </c>
      <c r="DF102" s="71" t="str">
        <f t="shared" si="806"/>
        <v>|n生命值+3825000</v>
      </c>
      <c r="DG102" s="71" t="str">
        <f t="shared" si="807"/>
        <v/>
      </c>
      <c r="DH102" s="71" t="str">
        <f t="shared" si="808"/>
        <v>|n生命回复+76500</v>
      </c>
      <c r="DI102" s="71" t="str">
        <f t="shared" si="809"/>
        <v/>
      </c>
      <c r="DJ102" s="71" t="str">
        <f t="shared" si="810"/>
        <v/>
      </c>
      <c r="DK102" s="71" t="str">
        <f t="shared" si="811"/>
        <v/>
      </c>
      <c r="DL102" s="71" t="str">
        <f t="shared" si="812"/>
        <v/>
      </c>
      <c r="DM102" s="71" t="str">
        <f t="shared" si="813"/>
        <v/>
      </c>
      <c r="DN102" s="71" t="str">
        <f t="shared" si="814"/>
        <v/>
      </c>
      <c r="DO102" s="71" t="str">
        <f t="shared" si="815"/>
        <v/>
      </c>
      <c r="DP102" s="71" t="str">
        <f t="shared" si="816"/>
        <v>|n攻击伤害+36%</v>
      </c>
      <c r="DQ102" s="71" t="str">
        <f t="shared" si="817"/>
        <v>|n技能伤害+30%</v>
      </c>
      <c r="DR102" s="71" t="str">
        <f t="shared" si="818"/>
        <v/>
      </c>
      <c r="DS102" s="71" t="str">
        <f t="shared" si="819"/>
        <v/>
      </c>
      <c r="DT102" s="71" t="str">
        <f t="shared" si="820"/>
        <v/>
      </c>
      <c r="DU102" s="71" t="str">
        <f t="shared" si="821"/>
        <v/>
      </c>
      <c r="DV102" s="71" t="str">
        <f t="shared" si="822"/>
        <v/>
      </c>
      <c r="DW102" s="71" t="str">
        <f t="shared" si="823"/>
        <v/>
      </c>
      <c r="DX102" s="71" t="str">
        <f t="shared" si="824"/>
        <v/>
      </c>
      <c r="DY102" s="71" t="str">
        <f t="shared" si="825"/>
        <v/>
      </c>
      <c r="DZ102" s="71" t="str">
        <f t="shared" si="826"/>
        <v/>
      </c>
      <c r="EA102" s="71" t="str">
        <f t="shared" si="827"/>
        <v/>
      </c>
      <c r="EB102" s="71" t="str">
        <f t="shared" si="828"/>
        <v/>
      </c>
      <c r="EC102" s="71" t="str">
        <f t="shared" si="829"/>
        <v/>
      </c>
      <c r="ED102" s="71" t="str">
        <f t="shared" si="830"/>
        <v/>
      </c>
      <c r="EE102" s="71" t="str">
        <f t="shared" si="831"/>
        <v/>
      </c>
      <c r="EF102" s="71" t="str">
        <f t="shared" si="832"/>
        <v/>
      </c>
      <c r="EG102" s="71" t="str">
        <f t="shared" si="833"/>
        <v/>
      </c>
      <c r="EH102" s="71" t="str">
        <f t="shared" si="834"/>
        <v/>
      </c>
      <c r="EI102" s="71" t="str">
        <f t="shared" si="835"/>
        <v/>
      </c>
      <c r="EJ102" s="71" t="str">
        <f t="shared" si="836"/>
        <v/>
      </c>
      <c r="EK102" s="71" t="str">
        <f t="shared" si="837"/>
        <v/>
      </c>
      <c r="EL102" s="71" t="str">
        <f t="shared" si="838"/>
        <v/>
      </c>
      <c r="EM102" s="71" t="str">
        <f t="shared" si="839"/>
        <v/>
      </c>
      <c r="EN102" s="71" t="str">
        <f t="shared" si="840"/>
        <v/>
      </c>
      <c r="EO102" s="71" t="str">
        <f t="shared" si="841"/>
        <v/>
      </c>
      <c r="EP102" s="71" t="str">
        <f t="shared" si="842"/>
        <v/>
      </c>
      <c r="EQ102" s="71" t="str">
        <f t="shared" si="843"/>
        <v/>
      </c>
      <c r="ER102" s="71" t="str">
        <f t="shared" si="844"/>
        <v/>
      </c>
      <c r="ES102" s="71" t="str">
        <f t="shared" si="845"/>
        <v/>
      </c>
      <c r="ET102" s="71" t="str">
        <f t="shared" si="846"/>
        <v/>
      </c>
      <c r="EU102" s="71" t="str">
        <f t="shared" si="847"/>
        <v/>
      </c>
      <c r="EV102" s="71" t="str">
        <f t="shared" si="848"/>
        <v/>
      </c>
      <c r="EW102" s="71" t="str">
        <f t="shared" si="849"/>
        <v/>
      </c>
      <c r="EX102" s="71" t="str">
        <f t="shared" si="850"/>
        <v/>
      </c>
      <c r="EY102" s="71" t="str">
        <f t="shared" si="851"/>
        <v/>
      </c>
      <c r="EZ102" s="71" t="str">
        <f t="shared" si="852"/>
        <v/>
      </c>
      <c r="FA102" s="71" t="str">
        <f t="shared" si="853"/>
        <v/>
      </c>
      <c r="FB102" s="71" t="str">
        <f t="shared" si="854"/>
        <v/>
      </c>
      <c r="FC102" s="71" t="str">
        <f t="shared" si="855"/>
        <v/>
      </c>
      <c r="FD102" s="71" t="str">
        <f t="shared" si="856"/>
        <v/>
      </c>
      <c r="FE102" s="71" t="str">
        <f t="shared" si="857"/>
        <v/>
      </c>
      <c r="FF102" s="71" t="str">
        <f t="shared" si="858"/>
        <v/>
      </c>
      <c r="FG102" s="71" t="str">
        <f t="shared" si="859"/>
        <v/>
      </c>
      <c r="FH102" s="71" t="str">
        <f t="shared" si="860"/>
        <v/>
      </c>
      <c r="FI102" s="71" t="str">
        <f t="shared" si="861"/>
        <v/>
      </c>
      <c r="FJ102" s="71" t="str">
        <f t="shared" si="862"/>
        <v/>
      </c>
      <c r="FK102" s="71" t="str">
        <f t="shared" si="863"/>
        <v/>
      </c>
      <c r="FL102" s="71" t="str">
        <f t="shared" si="864"/>
        <v/>
      </c>
      <c r="FM102" s="71" t="str">
        <f t="shared" si="865"/>
        <v/>
      </c>
      <c r="FN102" s="71" t="str">
        <f t="shared" si="866"/>
        <v/>
      </c>
      <c r="FO102" s="71" t="str">
        <f t="shared" si="867"/>
        <v/>
      </c>
      <c r="FP102" s="71" t="str">
        <f t="shared" si="868"/>
        <v/>
      </c>
      <c r="FQ102" s="71" t="str">
        <f t="shared" si="869"/>
        <v/>
      </c>
      <c r="FR102" s="71" t="str">
        <f t="shared" si="870"/>
        <v/>
      </c>
      <c r="FS102" s="71" t="str">
        <f t="shared" si="871"/>
        <v/>
      </c>
    </row>
    <row r="103" spans="1:175" ht="15.75" customHeight="1">
      <c r="A103" s="101"/>
      <c r="B103" s="101" t="s">
        <v>421</v>
      </c>
      <c r="C103" s="61" t="s">
        <v>422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423</v>
      </c>
      <c r="CN103" s="69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9">IF(V103="","","|n"&amp;DB$2&amp;"+"&amp;V103&amp;DB$1)</f>
        <v/>
      </c>
      <c r="DC103" s="71" t="str">
        <f t="shared" ref="DC103:DC106" si="1170">IF(W103="","","|n"&amp;DC$2&amp;"+"&amp;W103&amp;DC$1)</f>
        <v/>
      </c>
      <c r="DD103" s="71" t="str">
        <f t="shared" ref="DD103:DD106" si="1171">IF(X103="","","|n"&amp;DD$2&amp;"+"&amp;X103&amp;DD$1)</f>
        <v/>
      </c>
      <c r="DE103" s="71" t="str">
        <f t="shared" ref="DE103:DE106" si="1172">IF(Y103="","","|n"&amp;DE$2&amp;"+"&amp;Y103&amp;DE$1)</f>
        <v/>
      </c>
      <c r="DF103" s="71" t="str">
        <f t="shared" ref="DF103:DF106" si="1173">IF(Z103="","","|n"&amp;DF$2&amp;"+"&amp;Z103&amp;DF$1)</f>
        <v/>
      </c>
      <c r="DG103" s="71" t="str">
        <f t="shared" ref="DG103:DG106" si="1174">IF(AA103="","","|n"&amp;DG$2&amp;"+"&amp;AA103&amp;DG$1)</f>
        <v/>
      </c>
      <c r="DH103" s="71" t="str">
        <f t="shared" ref="DH103:DH106" si="1175">IF(AB103="","","|n"&amp;DH$2&amp;"+"&amp;AB103&amp;DH$1)</f>
        <v/>
      </c>
      <c r="DI103" s="71" t="str">
        <f t="shared" ref="DI103:DI106" si="1176">IF(AC103="","","|n"&amp;DI$2&amp;"+"&amp;AC103&amp;DI$1)</f>
        <v/>
      </c>
      <c r="DJ103" s="71" t="str">
        <f t="shared" ref="DJ103:DJ106" si="1177">IF(AD103="","","|n"&amp;DJ$2&amp;"+"&amp;AD103&amp;DJ$1)</f>
        <v/>
      </c>
      <c r="DK103" s="71" t="str">
        <f t="shared" ref="DK103:DK106" si="1178">IF(AE103="","","|n"&amp;DK$2&amp;"+"&amp;AE103&amp;DK$1)</f>
        <v/>
      </c>
      <c r="DL103" s="71" t="str">
        <f t="shared" ref="DL103:DL106" si="1179">IF(AF103="","","|n"&amp;DL$2&amp;"+"&amp;AF103&amp;DL$1)</f>
        <v/>
      </c>
      <c r="DM103" s="71" t="str">
        <f t="shared" ref="DM103:DM106" si="1180">IF(AG103="","","|n"&amp;DM$2&amp;"+"&amp;AG103&amp;DM$1)</f>
        <v/>
      </c>
      <c r="DN103" s="71" t="str">
        <f t="shared" ref="DN103:DN106" si="1181">IF(AH103="","","|n"&amp;DN$2&amp;"+"&amp;AH103&amp;DN$1)</f>
        <v/>
      </c>
      <c r="DO103" s="71" t="str">
        <f t="shared" ref="DO103:DO106" si="1182">IF(AI103="","","|n"&amp;DO$2&amp;"+"&amp;AI103&amp;DO$1)</f>
        <v/>
      </c>
      <c r="DP103" s="71" t="str">
        <f t="shared" ref="DP103:DP106" si="1183">IF(AJ103="","","|n"&amp;DP$2&amp;"+"&amp;AJ103&amp;DP$1)</f>
        <v/>
      </c>
      <c r="DQ103" s="71" t="str">
        <f t="shared" ref="DQ103:DQ106" si="1184">IF(AK103="","","|n"&amp;DQ$2&amp;"+"&amp;AK103&amp;DQ$1)</f>
        <v/>
      </c>
      <c r="DR103" s="71" t="str">
        <f t="shared" ref="DR103:DR106" si="1185">IF(AL103="","","|n"&amp;DR$2&amp;"+"&amp;AL103&amp;DR$1)</f>
        <v/>
      </c>
      <c r="DS103" s="71" t="str">
        <f t="shared" ref="DS103:DS106" si="1186">IF(AM103="","","|n"&amp;DS$2&amp;"+"&amp;AM103&amp;DS$1)</f>
        <v/>
      </c>
      <c r="DT103" s="71" t="str">
        <f t="shared" ref="DT103:DT106" si="1187">IF(AN103="","","|n"&amp;DT$2&amp;"+"&amp;AN103&amp;DT$1)</f>
        <v/>
      </c>
      <c r="DU103" s="71" t="str">
        <f t="shared" ref="DU103:DU106" si="1188">IF(AO103="","","|n"&amp;DU$2&amp;"+"&amp;AO103&amp;DU$1)</f>
        <v/>
      </c>
      <c r="DV103" s="71" t="str">
        <f t="shared" ref="DV103:DV106" si="1189">IF(AP103="","","|n"&amp;DV$2&amp;"+"&amp;AP103&amp;DV$1)</f>
        <v/>
      </c>
      <c r="DW103" s="71" t="str">
        <f t="shared" ref="DW103:DW106" si="1190">IF(AQ103="","","|n"&amp;DW$2&amp;"+"&amp;AQ103&amp;DW$1)</f>
        <v/>
      </c>
      <c r="DX103" s="71" t="str">
        <f t="shared" ref="DX103:DX106" si="1191">IF(AR103="","","|n"&amp;DX$2&amp;"+"&amp;AR103&amp;DX$1)</f>
        <v/>
      </c>
      <c r="DY103" s="71" t="str">
        <f t="shared" ref="DY103:DY106" si="1192">IF(AS103="","","|n"&amp;DY$2&amp;"+"&amp;AS103&amp;DY$1)</f>
        <v/>
      </c>
      <c r="DZ103" s="71" t="str">
        <f t="shared" ref="DZ103:DZ106" si="1193">IF(AT103="","","|n"&amp;DZ$2&amp;"+"&amp;AT103&amp;DZ$1)</f>
        <v/>
      </c>
      <c r="EA103" s="71" t="str">
        <f t="shared" ref="EA103:EA106" si="1194">IF(AU103="","","|n"&amp;EA$2&amp;"+"&amp;AU103&amp;EA$1)</f>
        <v/>
      </c>
      <c r="EB103" s="71" t="str">
        <f t="shared" ref="EB103:EB106" si="1195">IF(AV103="","","|n"&amp;EB$2&amp;"+"&amp;AV103&amp;EB$1)</f>
        <v/>
      </c>
      <c r="EC103" s="71" t="str">
        <f t="shared" ref="EC103:EC106" si="1196">IF(AW103="","","|n"&amp;EC$2&amp;"+"&amp;AW103&amp;EC$1)</f>
        <v/>
      </c>
      <c r="ED103" s="71" t="str">
        <f t="shared" ref="ED103:ED106" si="1197">IF(AX103="","","|n"&amp;ED$2&amp;"+"&amp;AX103&amp;ED$1)</f>
        <v/>
      </c>
      <c r="EE103" s="71" t="str">
        <f t="shared" ref="EE103:EE106" si="1198">IF(AY103="","","|n"&amp;EE$2&amp;"+"&amp;AY103&amp;EE$1)</f>
        <v/>
      </c>
      <c r="EF103" s="71" t="str">
        <f t="shared" ref="EF103:EF106" si="1199">IF(AZ103="","","|n"&amp;EF$2&amp;"+"&amp;AZ103&amp;EF$1)</f>
        <v/>
      </c>
      <c r="EG103" s="71" t="str">
        <f t="shared" ref="EG103:EG106" si="1200">IF(BA103="","","|n"&amp;EG$2&amp;"+"&amp;BA103&amp;EG$1)</f>
        <v/>
      </c>
      <c r="EH103" s="71" t="str">
        <f t="shared" ref="EH103:EH106" si="1201">IF(BB103="","","|n"&amp;EH$2&amp;"+"&amp;BB103&amp;EH$1)</f>
        <v/>
      </c>
      <c r="EI103" s="71" t="str">
        <f t="shared" ref="EI103:EI106" si="1202">IF(BC103="","","|n"&amp;EI$2&amp;"+"&amp;BC103&amp;EI$1)</f>
        <v/>
      </c>
      <c r="EJ103" s="71" t="str">
        <f t="shared" ref="EJ103:EJ106" si="1203">IF(BD103="","","|n"&amp;EJ$2&amp;"+"&amp;BD103&amp;EJ$1)</f>
        <v/>
      </c>
      <c r="EK103" s="71" t="str">
        <f t="shared" ref="EK103:EK106" si="1204">IF(BE103="","","|n"&amp;EK$2&amp;"+"&amp;BE103&amp;EK$1)</f>
        <v/>
      </c>
      <c r="EL103" s="71" t="str">
        <f t="shared" ref="EL103:EL106" si="1205">IF(BF103="","","|n"&amp;EL$2&amp;"+"&amp;BF103&amp;EL$1)</f>
        <v/>
      </c>
      <c r="EM103" s="71" t="str">
        <f t="shared" ref="EM103:EM106" si="1206">IF(BG103="","","|n"&amp;EM$2&amp;"+"&amp;BG103&amp;EM$1)</f>
        <v/>
      </c>
      <c r="EN103" s="71" t="str">
        <f t="shared" ref="EN103:EN106" si="1207">IF(BH103="","","|n"&amp;EN$2&amp;"+"&amp;BH103&amp;EN$1)</f>
        <v/>
      </c>
      <c r="EO103" s="71" t="str">
        <f t="shared" ref="EO103:EO106" si="1208">IF(BI103="","","|n"&amp;EO$2&amp;"+"&amp;BI103&amp;EO$1)</f>
        <v/>
      </c>
      <c r="EP103" s="71" t="str">
        <f t="shared" ref="EP103:EP106" si="1209">IF(BJ103="","","|n"&amp;EP$2&amp;"+"&amp;BJ103&amp;EP$1)</f>
        <v/>
      </c>
      <c r="EQ103" s="71" t="str">
        <f t="shared" ref="EQ103:EQ106" si="1210">IF(BK103="","","|n"&amp;EQ$2&amp;"+"&amp;BK103&amp;EQ$1)</f>
        <v/>
      </c>
      <c r="ER103" s="71" t="str">
        <f t="shared" ref="ER103:ER106" si="1211">IF(BL103="","","|n"&amp;ER$2&amp;"+"&amp;BL103&amp;ER$1)</f>
        <v/>
      </c>
      <c r="ES103" s="71" t="str">
        <f t="shared" ref="ES103:ES106" si="1212">IF(BM103="","","|n"&amp;ES$2&amp;"+"&amp;BM103&amp;ES$1)</f>
        <v/>
      </c>
      <c r="ET103" s="71" t="str">
        <f t="shared" ref="ET103:ET106" si="1213">IF(BN103="","","|n"&amp;ET$2&amp;"+"&amp;BN103&amp;ET$1)</f>
        <v/>
      </c>
      <c r="EU103" s="71" t="str">
        <f t="shared" ref="EU103:EU106" si="1214">IF(BO103="","","|n"&amp;EU$2&amp;"+"&amp;BO103&amp;EU$1)</f>
        <v/>
      </c>
      <c r="EV103" s="71" t="str">
        <f t="shared" ref="EV103:EV106" si="1215">IF(BP103="","","|n"&amp;EV$2&amp;"+"&amp;BP103&amp;EV$1)</f>
        <v/>
      </c>
      <c r="EW103" s="71" t="str">
        <f t="shared" ref="EW103:EW106" si="1216">IF(BQ103="","","|n"&amp;EW$2&amp;"+"&amp;BQ103&amp;EW$1)</f>
        <v/>
      </c>
      <c r="EX103" s="71" t="str">
        <f t="shared" ref="EX103:EX106" si="1217">IF(BR103="","","|n"&amp;EX$2&amp;"+"&amp;BR103&amp;EX$1)</f>
        <v/>
      </c>
      <c r="EY103" s="71" t="str">
        <f t="shared" ref="EY103:EY106" si="1218">IF(BS103="","","|n"&amp;EY$2&amp;"+"&amp;BS103&amp;EY$1)</f>
        <v/>
      </c>
      <c r="EZ103" s="71" t="str">
        <f t="shared" ref="EZ103:EZ106" si="1219">IF(BT103="","","|n"&amp;EZ$2&amp;"+"&amp;BT103&amp;EZ$1)</f>
        <v/>
      </c>
      <c r="FA103" s="71" t="str">
        <f t="shared" ref="FA103:FA106" si="1220">IF(BU103="","","|n"&amp;FA$2&amp;"+"&amp;BU103&amp;FA$1)</f>
        <v/>
      </c>
      <c r="FB103" s="71" t="str">
        <f t="shared" ref="FB103:FB106" si="1221">IF(BV103="","","|n"&amp;FB$2&amp;"+"&amp;BV103&amp;FB$1)</f>
        <v/>
      </c>
      <c r="FC103" s="71" t="str">
        <f t="shared" ref="FC103:FC106" si="1222">IF(BW103="","","|n"&amp;FC$2&amp;"+"&amp;BW103&amp;FC$1)</f>
        <v/>
      </c>
      <c r="FD103" s="71" t="str">
        <f t="shared" ref="FD103:FD106" si="1223">IF(BX103="","","|n"&amp;FD$2&amp;"+"&amp;BX103&amp;FD$1)</f>
        <v/>
      </c>
      <c r="FE103" s="71" t="str">
        <f t="shared" ref="FE103:FE106" si="1224">IF(BY103="","","|n"&amp;FE$2&amp;"+"&amp;BY103&amp;FE$1)</f>
        <v/>
      </c>
      <c r="FF103" s="71" t="str">
        <f t="shared" ref="FF103:FF106" si="1225">IF(BZ103="","","|n"&amp;FF$2&amp;"+"&amp;BZ103&amp;FF$1)</f>
        <v/>
      </c>
      <c r="FG103" s="71" t="str">
        <f t="shared" ref="FG103:FG106" si="1226">IF(CA103="","","|n"&amp;FG$2&amp;"+"&amp;CA103&amp;FG$1)</f>
        <v/>
      </c>
      <c r="FH103" s="71" t="str">
        <f t="shared" ref="FH103:FH106" si="1227">IF(CB103="","","|n"&amp;FH$2&amp;"+"&amp;CB103&amp;FH$1)</f>
        <v/>
      </c>
      <c r="FI103" s="71" t="str">
        <f t="shared" ref="FI103:FI106" si="1228">IF(CC103="","","|n"&amp;FI$2&amp;"+"&amp;CC103&amp;FI$1)</f>
        <v/>
      </c>
      <c r="FJ103" s="71" t="str">
        <f t="shared" ref="FJ103:FJ106" si="1229">IF(CD103="","","|n"&amp;FJ$2&amp;"+"&amp;CD103&amp;FJ$1)</f>
        <v/>
      </c>
      <c r="FK103" s="71" t="str">
        <f t="shared" ref="FK103:FK106" si="1230">IF(CE103="","","|n"&amp;FK$2&amp;"+"&amp;CE103&amp;FK$1)</f>
        <v/>
      </c>
      <c r="FL103" s="71" t="str">
        <f t="shared" ref="FL103:FL106" si="1231">IF(CF103="","","|n"&amp;FL$2&amp;"+"&amp;CF103&amp;FL$1)</f>
        <v/>
      </c>
      <c r="FM103" s="71" t="str">
        <f t="shared" ref="FM103:FM106" si="1232">IF(CG103="","","|n"&amp;FM$2&amp;"+"&amp;CG103&amp;FM$1)</f>
        <v/>
      </c>
      <c r="FN103" s="71" t="str">
        <f t="shared" ref="FN103:FN106" si="1233">IF(CH103="","","|n"&amp;FN$2&amp;"+"&amp;CH103&amp;FN$1)</f>
        <v/>
      </c>
      <c r="FO103" s="71" t="str">
        <f t="shared" ref="FO103:FO106" si="1234">IF(CI103="","","|n"&amp;FO$2&amp;"+"&amp;CI103&amp;FO$1)</f>
        <v/>
      </c>
      <c r="FP103" s="71" t="str">
        <f t="shared" ref="FP103:FP106" si="1235">IF(CJ103="","","|n"&amp;FP$2&amp;"+"&amp;CJ103&amp;FP$1)</f>
        <v/>
      </c>
      <c r="FQ103" s="71" t="str">
        <f t="shared" ref="FQ103:FQ106" si="1236">IF(CK103="","","|n"&amp;FQ$2&amp;"+"&amp;CK103&amp;FQ$1)</f>
        <v/>
      </c>
      <c r="FR103" s="71" t="str">
        <f t="shared" ref="FR103:FR106" si="1237">IF(CL103="","","|n"&amp;FR$2&amp;"+"&amp;CL103&amp;FR$1)</f>
        <v/>
      </c>
      <c r="FS103" s="71" t="str">
        <f t="shared" ref="FS103:FS106" si="1238">IF(CM103="","","|n"&amp;FS$2&amp;"+"&amp;CM103&amp;FS$1)</f>
        <v/>
      </c>
    </row>
    <row r="104" spans="1:175" ht="16.5">
      <c r="A104" s="101"/>
      <c r="B104" s="101" t="s">
        <v>424</v>
      </c>
      <c r="C104" s="61" t="s">
        <v>425</v>
      </c>
      <c r="T104" s="101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426</v>
      </c>
      <c r="CN104" s="69" t="str">
        <f t="shared" si="1163"/>
        <v>InitUnitState('ID02',,,,,,,,,,)</v>
      </c>
      <c r="CO104" s="69" t="str">
        <f t="shared" si="1164"/>
        <v>InitUnitNormal('ID02',,,,,,,,,,)</v>
      </c>
      <c r="CP104" s="69" t="str">
        <f t="shared" si="1165"/>
        <v>InitUnitMagic('ID02',,,,,,,,,,)</v>
      </c>
      <c r="CQ104" s="69" t="str">
        <f t="shared" si="1166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7"/>
        <v>|n</v>
      </c>
      <c r="CV104" s="70" t="str">
        <f t="shared" si="1168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9"/>
        <v/>
      </c>
      <c r="DC104" s="71" t="str">
        <f t="shared" si="1170"/>
        <v/>
      </c>
      <c r="DD104" s="71" t="str">
        <f t="shared" si="1171"/>
        <v/>
      </c>
      <c r="DE104" s="71" t="str">
        <f t="shared" si="1172"/>
        <v/>
      </c>
      <c r="DF104" s="71" t="str">
        <f t="shared" si="1173"/>
        <v/>
      </c>
      <c r="DG104" s="71" t="str">
        <f t="shared" si="1174"/>
        <v/>
      </c>
      <c r="DH104" s="71" t="str">
        <f t="shared" si="1175"/>
        <v/>
      </c>
      <c r="DI104" s="71" t="str">
        <f t="shared" si="1176"/>
        <v/>
      </c>
      <c r="DJ104" s="71" t="str">
        <f t="shared" si="1177"/>
        <v/>
      </c>
      <c r="DK104" s="71" t="str">
        <f t="shared" si="1178"/>
        <v/>
      </c>
      <c r="DL104" s="71" t="str">
        <f t="shared" si="1179"/>
        <v/>
      </c>
      <c r="DM104" s="71" t="str">
        <f t="shared" si="1180"/>
        <v/>
      </c>
      <c r="DN104" s="71" t="str">
        <f t="shared" si="1181"/>
        <v/>
      </c>
      <c r="DO104" s="71" t="str">
        <f t="shared" si="1182"/>
        <v/>
      </c>
      <c r="DP104" s="71" t="str">
        <f t="shared" si="1183"/>
        <v/>
      </c>
      <c r="DQ104" s="71" t="str">
        <f t="shared" si="1184"/>
        <v/>
      </c>
      <c r="DR104" s="71" t="str">
        <f t="shared" si="1185"/>
        <v/>
      </c>
      <c r="DS104" s="71" t="str">
        <f t="shared" si="1186"/>
        <v/>
      </c>
      <c r="DT104" s="71" t="str">
        <f t="shared" si="1187"/>
        <v/>
      </c>
      <c r="DU104" s="71" t="str">
        <f t="shared" si="1188"/>
        <v/>
      </c>
      <c r="DV104" s="71" t="str">
        <f t="shared" si="1189"/>
        <v/>
      </c>
      <c r="DW104" s="71" t="str">
        <f t="shared" si="1190"/>
        <v/>
      </c>
      <c r="DX104" s="71" t="str">
        <f t="shared" si="1191"/>
        <v/>
      </c>
      <c r="DY104" s="71" t="str">
        <f t="shared" si="1192"/>
        <v/>
      </c>
      <c r="DZ104" s="71" t="str">
        <f t="shared" si="1193"/>
        <v/>
      </c>
      <c r="EA104" s="71" t="str">
        <f t="shared" si="1194"/>
        <v/>
      </c>
      <c r="EB104" s="71" t="str">
        <f t="shared" si="1195"/>
        <v/>
      </c>
      <c r="EC104" s="71" t="str">
        <f t="shared" si="1196"/>
        <v/>
      </c>
      <c r="ED104" s="71" t="str">
        <f t="shared" si="1197"/>
        <v/>
      </c>
      <c r="EE104" s="71" t="str">
        <f t="shared" si="1198"/>
        <v/>
      </c>
      <c r="EF104" s="71" t="str">
        <f t="shared" si="1199"/>
        <v/>
      </c>
      <c r="EG104" s="71" t="str">
        <f t="shared" si="1200"/>
        <v/>
      </c>
      <c r="EH104" s="71" t="str">
        <f t="shared" si="1201"/>
        <v/>
      </c>
      <c r="EI104" s="71" t="str">
        <f t="shared" si="1202"/>
        <v/>
      </c>
      <c r="EJ104" s="71" t="str">
        <f t="shared" si="1203"/>
        <v/>
      </c>
      <c r="EK104" s="71" t="str">
        <f t="shared" si="1204"/>
        <v/>
      </c>
      <c r="EL104" s="71" t="str">
        <f t="shared" si="1205"/>
        <v/>
      </c>
      <c r="EM104" s="71" t="str">
        <f t="shared" si="1206"/>
        <v/>
      </c>
      <c r="EN104" s="71" t="str">
        <f t="shared" si="1207"/>
        <v/>
      </c>
      <c r="EO104" s="71" t="str">
        <f t="shared" si="1208"/>
        <v/>
      </c>
      <c r="EP104" s="71" t="str">
        <f t="shared" si="1209"/>
        <v/>
      </c>
      <c r="EQ104" s="71" t="str">
        <f t="shared" si="1210"/>
        <v/>
      </c>
      <c r="ER104" s="71" t="str">
        <f t="shared" si="1211"/>
        <v/>
      </c>
      <c r="ES104" s="71" t="str">
        <f t="shared" si="1212"/>
        <v/>
      </c>
      <c r="ET104" s="71" t="str">
        <f t="shared" si="1213"/>
        <v/>
      </c>
      <c r="EU104" s="71" t="str">
        <f t="shared" si="1214"/>
        <v/>
      </c>
      <c r="EV104" s="71" t="str">
        <f t="shared" si="1215"/>
        <v/>
      </c>
      <c r="EW104" s="71" t="str">
        <f t="shared" si="1216"/>
        <v/>
      </c>
      <c r="EX104" s="71" t="str">
        <f t="shared" si="1217"/>
        <v/>
      </c>
      <c r="EY104" s="71" t="str">
        <f t="shared" si="1218"/>
        <v/>
      </c>
      <c r="EZ104" s="71" t="str">
        <f t="shared" si="1219"/>
        <v/>
      </c>
      <c r="FA104" s="71" t="str">
        <f t="shared" si="1220"/>
        <v/>
      </c>
      <c r="FB104" s="71" t="str">
        <f t="shared" si="1221"/>
        <v/>
      </c>
      <c r="FC104" s="71" t="str">
        <f t="shared" si="1222"/>
        <v/>
      </c>
      <c r="FD104" s="71" t="str">
        <f t="shared" si="1223"/>
        <v/>
      </c>
      <c r="FE104" s="71" t="str">
        <f t="shared" si="1224"/>
        <v/>
      </c>
      <c r="FF104" s="71" t="str">
        <f t="shared" si="1225"/>
        <v/>
      </c>
      <c r="FG104" s="71" t="str">
        <f t="shared" si="1226"/>
        <v/>
      </c>
      <c r="FH104" s="71" t="str">
        <f t="shared" si="1227"/>
        <v/>
      </c>
      <c r="FI104" s="71" t="str">
        <f t="shared" si="1228"/>
        <v/>
      </c>
      <c r="FJ104" s="71" t="str">
        <f t="shared" si="1229"/>
        <v/>
      </c>
      <c r="FK104" s="71" t="str">
        <f t="shared" si="1230"/>
        <v/>
      </c>
      <c r="FL104" s="71" t="str">
        <f t="shared" si="1231"/>
        <v/>
      </c>
      <c r="FM104" s="71" t="str">
        <f t="shared" si="1232"/>
        <v/>
      </c>
      <c r="FN104" s="71" t="str">
        <f t="shared" si="1233"/>
        <v/>
      </c>
      <c r="FO104" s="71" t="str">
        <f t="shared" si="1234"/>
        <v/>
      </c>
      <c r="FP104" s="71" t="str">
        <f t="shared" si="1235"/>
        <v/>
      </c>
      <c r="FQ104" s="71" t="str">
        <f t="shared" si="1236"/>
        <v/>
      </c>
      <c r="FR104" s="71" t="str">
        <f t="shared" si="1237"/>
        <v/>
      </c>
      <c r="FS104" s="71" t="str">
        <f t="shared" si="1238"/>
        <v/>
      </c>
    </row>
    <row r="105" spans="1:175" ht="16.5">
      <c r="A105" s="101"/>
      <c r="B105" s="101" t="s">
        <v>427</v>
      </c>
      <c r="C105" s="98" t="s">
        <v>428</v>
      </c>
      <c r="T105" s="101" t="str">
        <f t="shared" si="1239"/>
        <v>|CffCCCCCC道果属性：|r|n攻击+12500|n业力+10000|n生命值+250000|n生命回复+5000|n攻击伤害+9%|n技能伤害+8%|n|n|Cff00FF7F点击吸收道果，强行突破境界。|r</v>
      </c>
      <c r="U105" s="85" t="s">
        <v>429</v>
      </c>
      <c r="CN105" s="69" t="str">
        <f t="shared" si="1163"/>
        <v>InitUnitState('ID03',,,,,,,,,,)</v>
      </c>
      <c r="CO105" s="69" t="str">
        <f t="shared" si="1164"/>
        <v>InitUnitNormal('ID03',,,,,,,,,,)</v>
      </c>
      <c r="CP105" s="69" t="str">
        <f t="shared" si="1165"/>
        <v>InitUnitMagic('ID03',,,,,,,,,,)</v>
      </c>
      <c r="CQ105" s="69" t="str">
        <f t="shared" si="1166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7"/>
        <v>|n</v>
      </c>
      <c r="CV105" s="70" t="str">
        <f t="shared" si="1168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9"/>
        <v/>
      </c>
      <c r="DC105" s="71" t="str">
        <f t="shared" si="1170"/>
        <v/>
      </c>
      <c r="DD105" s="71" t="str">
        <f t="shared" si="1171"/>
        <v/>
      </c>
      <c r="DE105" s="71" t="str">
        <f t="shared" si="1172"/>
        <v/>
      </c>
      <c r="DF105" s="71" t="str">
        <f t="shared" si="1173"/>
        <v/>
      </c>
      <c r="DG105" s="71" t="str">
        <f t="shared" si="1174"/>
        <v/>
      </c>
      <c r="DH105" s="71" t="str">
        <f t="shared" si="1175"/>
        <v/>
      </c>
      <c r="DI105" s="71" t="str">
        <f t="shared" si="1176"/>
        <v/>
      </c>
      <c r="DJ105" s="71" t="str">
        <f t="shared" si="1177"/>
        <v/>
      </c>
      <c r="DK105" s="71" t="str">
        <f t="shared" si="1178"/>
        <v/>
      </c>
      <c r="DL105" s="71" t="str">
        <f t="shared" si="1179"/>
        <v/>
      </c>
      <c r="DM105" s="71" t="str">
        <f t="shared" si="1180"/>
        <v/>
      </c>
      <c r="DN105" s="71" t="str">
        <f t="shared" si="1181"/>
        <v/>
      </c>
      <c r="DO105" s="71" t="str">
        <f t="shared" si="1182"/>
        <v/>
      </c>
      <c r="DP105" s="71" t="str">
        <f t="shared" si="1183"/>
        <v/>
      </c>
      <c r="DQ105" s="71" t="str">
        <f t="shared" si="1184"/>
        <v/>
      </c>
      <c r="DR105" s="71" t="str">
        <f t="shared" si="1185"/>
        <v/>
      </c>
      <c r="DS105" s="71" t="str">
        <f t="shared" si="1186"/>
        <v/>
      </c>
      <c r="DT105" s="71" t="str">
        <f t="shared" si="1187"/>
        <v/>
      </c>
      <c r="DU105" s="71" t="str">
        <f t="shared" si="1188"/>
        <v/>
      </c>
      <c r="DV105" s="71" t="str">
        <f t="shared" si="1189"/>
        <v/>
      </c>
      <c r="DW105" s="71" t="str">
        <f t="shared" si="1190"/>
        <v/>
      </c>
      <c r="DX105" s="71" t="str">
        <f t="shared" si="1191"/>
        <v/>
      </c>
      <c r="DY105" s="71" t="str">
        <f t="shared" si="1192"/>
        <v/>
      </c>
      <c r="DZ105" s="71" t="str">
        <f t="shared" si="1193"/>
        <v/>
      </c>
      <c r="EA105" s="71" t="str">
        <f t="shared" si="1194"/>
        <v/>
      </c>
      <c r="EB105" s="71" t="str">
        <f t="shared" si="1195"/>
        <v/>
      </c>
      <c r="EC105" s="71" t="str">
        <f t="shared" si="1196"/>
        <v/>
      </c>
      <c r="ED105" s="71" t="str">
        <f t="shared" si="1197"/>
        <v/>
      </c>
      <c r="EE105" s="71" t="str">
        <f t="shared" si="1198"/>
        <v/>
      </c>
      <c r="EF105" s="71" t="str">
        <f t="shared" si="1199"/>
        <v/>
      </c>
      <c r="EG105" s="71" t="str">
        <f t="shared" si="1200"/>
        <v/>
      </c>
      <c r="EH105" s="71" t="str">
        <f t="shared" si="1201"/>
        <v/>
      </c>
      <c r="EI105" s="71" t="str">
        <f t="shared" si="1202"/>
        <v/>
      </c>
      <c r="EJ105" s="71" t="str">
        <f t="shared" si="1203"/>
        <v/>
      </c>
      <c r="EK105" s="71" t="str">
        <f t="shared" si="1204"/>
        <v/>
      </c>
      <c r="EL105" s="71" t="str">
        <f t="shared" si="1205"/>
        <v/>
      </c>
      <c r="EM105" s="71" t="str">
        <f t="shared" si="1206"/>
        <v/>
      </c>
      <c r="EN105" s="71" t="str">
        <f t="shared" si="1207"/>
        <v/>
      </c>
      <c r="EO105" s="71" t="str">
        <f t="shared" si="1208"/>
        <v/>
      </c>
      <c r="EP105" s="71" t="str">
        <f t="shared" si="1209"/>
        <v/>
      </c>
      <c r="EQ105" s="71" t="str">
        <f t="shared" si="1210"/>
        <v/>
      </c>
      <c r="ER105" s="71" t="str">
        <f t="shared" si="1211"/>
        <v/>
      </c>
      <c r="ES105" s="71" t="str">
        <f t="shared" si="1212"/>
        <v/>
      </c>
      <c r="ET105" s="71" t="str">
        <f t="shared" si="1213"/>
        <v/>
      </c>
      <c r="EU105" s="71" t="str">
        <f t="shared" si="1214"/>
        <v/>
      </c>
      <c r="EV105" s="71" t="str">
        <f t="shared" si="1215"/>
        <v/>
      </c>
      <c r="EW105" s="71" t="str">
        <f t="shared" si="1216"/>
        <v/>
      </c>
      <c r="EX105" s="71" t="str">
        <f t="shared" si="1217"/>
        <v/>
      </c>
      <c r="EY105" s="71" t="str">
        <f t="shared" si="1218"/>
        <v/>
      </c>
      <c r="EZ105" s="71" t="str">
        <f t="shared" si="1219"/>
        <v/>
      </c>
      <c r="FA105" s="71" t="str">
        <f t="shared" si="1220"/>
        <v/>
      </c>
      <c r="FB105" s="71" t="str">
        <f t="shared" si="1221"/>
        <v/>
      </c>
      <c r="FC105" s="71" t="str">
        <f t="shared" si="1222"/>
        <v/>
      </c>
      <c r="FD105" s="71" t="str">
        <f t="shared" si="1223"/>
        <v/>
      </c>
      <c r="FE105" s="71" t="str">
        <f t="shared" si="1224"/>
        <v/>
      </c>
      <c r="FF105" s="71" t="str">
        <f t="shared" si="1225"/>
        <v/>
      </c>
      <c r="FG105" s="71" t="str">
        <f t="shared" si="1226"/>
        <v/>
      </c>
      <c r="FH105" s="71" t="str">
        <f t="shared" si="1227"/>
        <v/>
      </c>
      <c r="FI105" s="71" t="str">
        <f t="shared" si="1228"/>
        <v/>
      </c>
      <c r="FJ105" s="71" t="str">
        <f t="shared" si="1229"/>
        <v/>
      </c>
      <c r="FK105" s="71" t="str">
        <f t="shared" si="1230"/>
        <v/>
      </c>
      <c r="FL105" s="71" t="str">
        <f t="shared" si="1231"/>
        <v/>
      </c>
      <c r="FM105" s="71" t="str">
        <f t="shared" si="1232"/>
        <v/>
      </c>
      <c r="FN105" s="71" t="str">
        <f t="shared" si="1233"/>
        <v/>
      </c>
      <c r="FO105" s="71" t="str">
        <f t="shared" si="1234"/>
        <v/>
      </c>
      <c r="FP105" s="71" t="str">
        <f t="shared" si="1235"/>
        <v/>
      </c>
      <c r="FQ105" s="71" t="str">
        <f t="shared" si="1236"/>
        <v/>
      </c>
      <c r="FR105" s="71" t="str">
        <f t="shared" si="1237"/>
        <v/>
      </c>
      <c r="FS105" s="71" t="str">
        <f t="shared" si="1238"/>
        <v/>
      </c>
    </row>
    <row r="106" spans="1:175" ht="16.5">
      <c r="A106" s="101"/>
      <c r="B106" s="101" t="s">
        <v>430</v>
      </c>
      <c r="C106" s="98" t="s">
        <v>431</v>
      </c>
      <c r="T106" s="101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5" t="s">
        <v>432</v>
      </c>
      <c r="CN106" s="69" t="str">
        <f t="shared" si="1163"/>
        <v>InitUnitState('ID04',,,,,,,,,,)</v>
      </c>
      <c r="CO106" s="69" t="str">
        <f t="shared" si="1164"/>
        <v>InitUnitNormal('ID04',,,,,,,,,,)</v>
      </c>
      <c r="CP106" s="69" t="str">
        <f t="shared" si="1165"/>
        <v>InitUnitMagic('ID04',,,,,,,,,,)</v>
      </c>
      <c r="CQ106" s="69" t="str">
        <f t="shared" si="1166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7"/>
        <v>|n</v>
      </c>
      <c r="CV106" s="70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9"/>
        <v/>
      </c>
      <c r="DC106" s="71" t="str">
        <f t="shared" si="1170"/>
        <v/>
      </c>
      <c r="DD106" s="71" t="str">
        <f t="shared" si="1171"/>
        <v/>
      </c>
      <c r="DE106" s="71" t="str">
        <f t="shared" si="1172"/>
        <v/>
      </c>
      <c r="DF106" s="71" t="str">
        <f t="shared" si="1173"/>
        <v/>
      </c>
      <c r="DG106" s="71" t="str">
        <f t="shared" si="1174"/>
        <v/>
      </c>
      <c r="DH106" s="71" t="str">
        <f t="shared" si="1175"/>
        <v/>
      </c>
      <c r="DI106" s="71" t="str">
        <f t="shared" si="1176"/>
        <v/>
      </c>
      <c r="DJ106" s="71" t="str">
        <f t="shared" si="1177"/>
        <v/>
      </c>
      <c r="DK106" s="71" t="str">
        <f t="shared" si="1178"/>
        <v/>
      </c>
      <c r="DL106" s="71" t="str">
        <f t="shared" si="1179"/>
        <v/>
      </c>
      <c r="DM106" s="71" t="str">
        <f t="shared" si="1180"/>
        <v/>
      </c>
      <c r="DN106" s="71" t="str">
        <f t="shared" si="1181"/>
        <v/>
      </c>
      <c r="DO106" s="71" t="str">
        <f t="shared" si="1182"/>
        <v/>
      </c>
      <c r="DP106" s="71" t="str">
        <f t="shared" si="1183"/>
        <v/>
      </c>
      <c r="DQ106" s="71" t="str">
        <f t="shared" si="1184"/>
        <v/>
      </c>
      <c r="DR106" s="71" t="str">
        <f t="shared" si="1185"/>
        <v/>
      </c>
      <c r="DS106" s="71" t="str">
        <f t="shared" si="1186"/>
        <v/>
      </c>
      <c r="DT106" s="71" t="str">
        <f t="shared" si="1187"/>
        <v/>
      </c>
      <c r="DU106" s="71" t="str">
        <f t="shared" si="1188"/>
        <v/>
      </c>
      <c r="DV106" s="71" t="str">
        <f t="shared" si="1189"/>
        <v/>
      </c>
      <c r="DW106" s="71" t="str">
        <f t="shared" si="1190"/>
        <v/>
      </c>
      <c r="DX106" s="71" t="str">
        <f t="shared" si="1191"/>
        <v/>
      </c>
      <c r="DY106" s="71" t="str">
        <f t="shared" si="1192"/>
        <v/>
      </c>
      <c r="DZ106" s="71" t="str">
        <f t="shared" si="1193"/>
        <v/>
      </c>
      <c r="EA106" s="71" t="str">
        <f t="shared" si="1194"/>
        <v/>
      </c>
      <c r="EB106" s="71" t="str">
        <f t="shared" si="1195"/>
        <v/>
      </c>
      <c r="EC106" s="71" t="str">
        <f t="shared" si="1196"/>
        <v/>
      </c>
      <c r="ED106" s="71" t="str">
        <f t="shared" si="1197"/>
        <v/>
      </c>
      <c r="EE106" s="71" t="str">
        <f t="shared" si="1198"/>
        <v/>
      </c>
      <c r="EF106" s="71" t="str">
        <f t="shared" si="1199"/>
        <v/>
      </c>
      <c r="EG106" s="71" t="str">
        <f t="shared" si="1200"/>
        <v/>
      </c>
      <c r="EH106" s="71" t="str">
        <f t="shared" si="1201"/>
        <v/>
      </c>
      <c r="EI106" s="71" t="str">
        <f t="shared" si="1202"/>
        <v/>
      </c>
      <c r="EJ106" s="71" t="str">
        <f t="shared" si="1203"/>
        <v/>
      </c>
      <c r="EK106" s="71" t="str">
        <f t="shared" si="1204"/>
        <v/>
      </c>
      <c r="EL106" s="71" t="str">
        <f t="shared" si="1205"/>
        <v/>
      </c>
      <c r="EM106" s="71" t="str">
        <f t="shared" si="1206"/>
        <v/>
      </c>
      <c r="EN106" s="71" t="str">
        <f t="shared" si="1207"/>
        <v/>
      </c>
      <c r="EO106" s="71" t="str">
        <f t="shared" si="1208"/>
        <v/>
      </c>
      <c r="EP106" s="71" t="str">
        <f t="shared" si="1209"/>
        <v/>
      </c>
      <c r="EQ106" s="71" t="str">
        <f t="shared" si="1210"/>
        <v/>
      </c>
      <c r="ER106" s="71" t="str">
        <f t="shared" si="1211"/>
        <v/>
      </c>
      <c r="ES106" s="71" t="str">
        <f t="shared" si="1212"/>
        <v/>
      </c>
      <c r="ET106" s="71" t="str">
        <f t="shared" si="1213"/>
        <v/>
      </c>
      <c r="EU106" s="71" t="str">
        <f t="shared" si="1214"/>
        <v/>
      </c>
      <c r="EV106" s="71" t="str">
        <f t="shared" si="1215"/>
        <v/>
      </c>
      <c r="EW106" s="71" t="str">
        <f t="shared" si="1216"/>
        <v/>
      </c>
      <c r="EX106" s="71" t="str">
        <f t="shared" si="1217"/>
        <v/>
      </c>
      <c r="EY106" s="71" t="str">
        <f t="shared" si="1218"/>
        <v/>
      </c>
      <c r="EZ106" s="71" t="str">
        <f t="shared" si="1219"/>
        <v/>
      </c>
      <c r="FA106" s="71" t="str">
        <f t="shared" si="1220"/>
        <v/>
      </c>
      <c r="FB106" s="71" t="str">
        <f t="shared" si="1221"/>
        <v/>
      </c>
      <c r="FC106" s="71" t="str">
        <f t="shared" si="1222"/>
        <v/>
      </c>
      <c r="FD106" s="71" t="str">
        <f t="shared" si="1223"/>
        <v/>
      </c>
      <c r="FE106" s="71" t="str">
        <f t="shared" si="1224"/>
        <v/>
      </c>
      <c r="FF106" s="71" t="str">
        <f t="shared" si="1225"/>
        <v/>
      </c>
      <c r="FG106" s="71" t="str">
        <f t="shared" si="1226"/>
        <v/>
      </c>
      <c r="FH106" s="71" t="str">
        <f t="shared" si="1227"/>
        <v/>
      </c>
      <c r="FI106" s="71" t="str">
        <f t="shared" si="1228"/>
        <v/>
      </c>
      <c r="FJ106" s="71" t="str">
        <f t="shared" si="1229"/>
        <v/>
      </c>
      <c r="FK106" s="71" t="str">
        <f t="shared" si="1230"/>
        <v/>
      </c>
      <c r="FL106" s="71" t="str">
        <f t="shared" si="1231"/>
        <v/>
      </c>
      <c r="FM106" s="71" t="str">
        <f t="shared" si="1232"/>
        <v/>
      </c>
      <c r="FN106" s="71" t="str">
        <f t="shared" si="1233"/>
        <v/>
      </c>
      <c r="FO106" s="71" t="str">
        <f t="shared" si="1234"/>
        <v/>
      </c>
      <c r="FP106" s="71" t="str">
        <f t="shared" si="1235"/>
        <v/>
      </c>
      <c r="FQ106" s="71" t="str">
        <f t="shared" si="1236"/>
        <v/>
      </c>
      <c r="FR106" s="71" t="str">
        <f t="shared" si="1237"/>
        <v/>
      </c>
      <c r="FS106" s="71" t="str">
        <f t="shared" si="1238"/>
        <v/>
      </c>
    </row>
    <row r="107" spans="1:175" ht="16.5">
      <c r="A107" s="101"/>
      <c r="B107" s="101" t="s">
        <v>433</v>
      </c>
      <c r="C107" s="98" t="s">
        <v>434</v>
      </c>
      <c r="T107" s="101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5" t="s">
        <v>435</v>
      </c>
      <c r="CN107" s="69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2"/>
        <v/>
      </c>
      <c r="DC107" s="71" t="str">
        <f t="shared" si="803"/>
        <v/>
      </c>
      <c r="DD107" s="71" t="str">
        <f t="shared" si="804"/>
        <v/>
      </c>
      <c r="DE107" s="71" t="str">
        <f t="shared" si="805"/>
        <v/>
      </c>
      <c r="DF107" s="71" t="str">
        <f t="shared" si="806"/>
        <v/>
      </c>
      <c r="DG107" s="71" t="str">
        <f t="shared" si="807"/>
        <v/>
      </c>
      <c r="DH107" s="71" t="str">
        <f t="shared" si="808"/>
        <v/>
      </c>
      <c r="DI107" s="71" t="str">
        <f t="shared" si="809"/>
        <v/>
      </c>
      <c r="DJ107" s="71" t="str">
        <f t="shared" si="810"/>
        <v/>
      </c>
      <c r="DK107" s="71" t="str">
        <f t="shared" si="811"/>
        <v/>
      </c>
      <c r="DL107" s="71" t="str">
        <f t="shared" si="812"/>
        <v/>
      </c>
      <c r="DM107" s="71" t="str">
        <f t="shared" si="813"/>
        <v/>
      </c>
      <c r="DN107" s="71" t="str">
        <f t="shared" si="814"/>
        <v/>
      </c>
      <c r="DO107" s="71" t="str">
        <f t="shared" si="815"/>
        <v/>
      </c>
      <c r="DP107" s="71" t="str">
        <f t="shared" si="816"/>
        <v/>
      </c>
      <c r="DQ107" s="71" t="str">
        <f t="shared" si="817"/>
        <v/>
      </c>
      <c r="DR107" s="71" t="str">
        <f t="shared" si="818"/>
        <v/>
      </c>
      <c r="DS107" s="71" t="str">
        <f t="shared" si="819"/>
        <v/>
      </c>
      <c r="DT107" s="71" t="str">
        <f t="shared" si="820"/>
        <v/>
      </c>
      <c r="DU107" s="71" t="str">
        <f t="shared" si="821"/>
        <v/>
      </c>
      <c r="DV107" s="71" t="str">
        <f t="shared" si="822"/>
        <v/>
      </c>
      <c r="DW107" s="71" t="str">
        <f t="shared" si="823"/>
        <v/>
      </c>
      <c r="DX107" s="71" t="str">
        <f t="shared" si="824"/>
        <v/>
      </c>
      <c r="DY107" s="71" t="str">
        <f t="shared" si="825"/>
        <v/>
      </c>
      <c r="DZ107" s="71" t="str">
        <f t="shared" si="826"/>
        <v/>
      </c>
      <c r="EA107" s="71" t="str">
        <f t="shared" si="827"/>
        <v/>
      </c>
      <c r="EB107" s="71" t="str">
        <f t="shared" si="828"/>
        <v/>
      </c>
      <c r="EC107" s="71" t="str">
        <f t="shared" si="829"/>
        <v/>
      </c>
      <c r="ED107" s="71" t="str">
        <f t="shared" si="830"/>
        <v/>
      </c>
      <c r="EE107" s="71" t="str">
        <f t="shared" si="831"/>
        <v/>
      </c>
      <c r="EF107" s="71" t="str">
        <f t="shared" si="832"/>
        <v/>
      </c>
      <c r="EG107" s="71" t="str">
        <f t="shared" si="833"/>
        <v/>
      </c>
      <c r="EH107" s="71" t="str">
        <f t="shared" si="834"/>
        <v/>
      </c>
      <c r="EI107" s="71" t="str">
        <f t="shared" si="835"/>
        <v/>
      </c>
      <c r="EJ107" s="71" t="str">
        <f t="shared" si="836"/>
        <v/>
      </c>
      <c r="EK107" s="71" t="str">
        <f t="shared" si="837"/>
        <v/>
      </c>
      <c r="EL107" s="71" t="str">
        <f t="shared" si="838"/>
        <v/>
      </c>
      <c r="EM107" s="71" t="str">
        <f t="shared" si="839"/>
        <v/>
      </c>
      <c r="EN107" s="71" t="str">
        <f t="shared" si="840"/>
        <v/>
      </c>
      <c r="EO107" s="71" t="str">
        <f t="shared" si="841"/>
        <v/>
      </c>
      <c r="EP107" s="71" t="str">
        <f t="shared" si="842"/>
        <v/>
      </c>
      <c r="EQ107" s="71" t="str">
        <f t="shared" si="843"/>
        <v/>
      </c>
      <c r="ER107" s="71" t="str">
        <f t="shared" si="844"/>
        <v/>
      </c>
      <c r="ES107" s="71" t="str">
        <f t="shared" si="845"/>
        <v/>
      </c>
      <c r="ET107" s="71" t="str">
        <f t="shared" si="846"/>
        <v/>
      </c>
      <c r="EU107" s="71" t="str">
        <f t="shared" si="847"/>
        <v/>
      </c>
      <c r="EV107" s="71" t="str">
        <f t="shared" si="848"/>
        <v/>
      </c>
      <c r="EW107" s="71" t="str">
        <f t="shared" si="849"/>
        <v/>
      </c>
      <c r="EX107" s="71" t="str">
        <f t="shared" si="850"/>
        <v/>
      </c>
      <c r="EY107" s="71" t="str">
        <f t="shared" si="851"/>
        <v/>
      </c>
      <c r="EZ107" s="71" t="str">
        <f t="shared" si="852"/>
        <v/>
      </c>
      <c r="FA107" s="71" t="str">
        <f t="shared" si="853"/>
        <v/>
      </c>
      <c r="FB107" s="71" t="str">
        <f t="shared" si="854"/>
        <v/>
      </c>
      <c r="FC107" s="71" t="str">
        <f t="shared" si="855"/>
        <v/>
      </c>
      <c r="FD107" s="71" t="str">
        <f t="shared" si="856"/>
        <v/>
      </c>
      <c r="FE107" s="71" t="str">
        <f t="shared" si="857"/>
        <v/>
      </c>
      <c r="FF107" s="71" t="str">
        <f t="shared" si="858"/>
        <v/>
      </c>
      <c r="FG107" s="71" t="str">
        <f t="shared" si="859"/>
        <v/>
      </c>
      <c r="FH107" s="71" t="str">
        <f t="shared" si="860"/>
        <v/>
      </c>
      <c r="FI107" s="71" t="str">
        <f t="shared" si="861"/>
        <v/>
      </c>
      <c r="FJ107" s="71" t="str">
        <f t="shared" si="862"/>
        <v/>
      </c>
      <c r="FK107" s="71" t="str">
        <f t="shared" si="863"/>
        <v/>
      </c>
      <c r="FL107" s="71" t="str">
        <f t="shared" si="864"/>
        <v/>
      </c>
      <c r="FM107" s="71" t="str">
        <f t="shared" si="865"/>
        <v/>
      </c>
      <c r="FN107" s="71" t="str">
        <f t="shared" si="866"/>
        <v/>
      </c>
      <c r="FO107" s="71" t="str">
        <f t="shared" si="867"/>
        <v/>
      </c>
      <c r="FP107" s="71" t="str">
        <f t="shared" si="868"/>
        <v/>
      </c>
      <c r="FQ107" s="71" t="str">
        <f t="shared" si="869"/>
        <v/>
      </c>
      <c r="FR107" s="71" t="str">
        <f t="shared" si="870"/>
        <v/>
      </c>
      <c r="FS107" s="71" t="str">
        <f t="shared" si="871"/>
        <v/>
      </c>
    </row>
    <row r="108" spans="1:175" ht="16.5">
      <c r="A108" s="101"/>
      <c r="B108" s="101" t="s">
        <v>436</v>
      </c>
      <c r="C108" s="72" t="s">
        <v>437</v>
      </c>
      <c r="T108" s="101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5" t="s">
        <v>438</v>
      </c>
      <c r="CN108" s="69" t="str">
        <f t="shared" si="1240"/>
        <v>InitUnitState('ID06',,,,,,,,,,)</v>
      </c>
      <c r="CO108" s="69" t="str">
        <f t="shared" si="1241"/>
        <v>InitUnitNormal('ID06',,,,,,,,,,)</v>
      </c>
      <c r="CP108" s="69" t="str">
        <f t="shared" si="1242"/>
        <v>InitUnitMagic('ID06',,,,,,,,,,)</v>
      </c>
      <c r="CQ108" s="69" t="str">
        <f t="shared" si="1243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4"/>
        <v>|n</v>
      </c>
      <c r="CV108" s="70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2"/>
        <v/>
      </c>
      <c r="DC108" s="71" t="str">
        <f t="shared" si="803"/>
        <v/>
      </c>
      <c r="DD108" s="71" t="str">
        <f t="shared" si="804"/>
        <v/>
      </c>
      <c r="DE108" s="71" t="str">
        <f t="shared" si="805"/>
        <v/>
      </c>
      <c r="DF108" s="71" t="str">
        <f t="shared" si="806"/>
        <v/>
      </c>
      <c r="DG108" s="71" t="str">
        <f t="shared" si="807"/>
        <v/>
      </c>
      <c r="DH108" s="71" t="str">
        <f t="shared" si="808"/>
        <v/>
      </c>
      <c r="DI108" s="71" t="str">
        <f t="shared" si="809"/>
        <v/>
      </c>
      <c r="DJ108" s="71" t="str">
        <f t="shared" si="810"/>
        <v/>
      </c>
      <c r="DK108" s="71" t="str">
        <f t="shared" si="811"/>
        <v/>
      </c>
      <c r="DL108" s="71" t="str">
        <f t="shared" si="812"/>
        <v/>
      </c>
      <c r="DM108" s="71" t="str">
        <f t="shared" si="813"/>
        <v/>
      </c>
      <c r="DN108" s="71" t="str">
        <f t="shared" si="814"/>
        <v/>
      </c>
      <c r="DO108" s="71" t="str">
        <f t="shared" si="815"/>
        <v/>
      </c>
      <c r="DP108" s="71" t="str">
        <f t="shared" si="816"/>
        <v/>
      </c>
      <c r="DQ108" s="71" t="str">
        <f t="shared" si="817"/>
        <v/>
      </c>
      <c r="DR108" s="71" t="str">
        <f t="shared" si="818"/>
        <v/>
      </c>
      <c r="DS108" s="71" t="str">
        <f t="shared" si="819"/>
        <v/>
      </c>
      <c r="DT108" s="71" t="str">
        <f t="shared" si="820"/>
        <v/>
      </c>
      <c r="DU108" s="71" t="str">
        <f t="shared" si="821"/>
        <v/>
      </c>
      <c r="DV108" s="71" t="str">
        <f t="shared" si="822"/>
        <v/>
      </c>
      <c r="DW108" s="71" t="str">
        <f t="shared" si="823"/>
        <v/>
      </c>
      <c r="DX108" s="71" t="str">
        <f t="shared" si="824"/>
        <v/>
      </c>
      <c r="DY108" s="71" t="str">
        <f t="shared" si="825"/>
        <v/>
      </c>
      <c r="DZ108" s="71" t="str">
        <f t="shared" si="826"/>
        <v/>
      </c>
      <c r="EA108" s="71" t="str">
        <f t="shared" si="827"/>
        <v/>
      </c>
      <c r="EB108" s="71" t="str">
        <f t="shared" si="828"/>
        <v/>
      </c>
      <c r="EC108" s="71" t="str">
        <f t="shared" si="829"/>
        <v/>
      </c>
      <c r="ED108" s="71" t="str">
        <f t="shared" si="830"/>
        <v/>
      </c>
      <c r="EE108" s="71" t="str">
        <f t="shared" si="831"/>
        <v/>
      </c>
      <c r="EF108" s="71" t="str">
        <f t="shared" si="832"/>
        <v/>
      </c>
      <c r="EG108" s="71" t="str">
        <f t="shared" si="833"/>
        <v/>
      </c>
      <c r="EH108" s="71" t="str">
        <f t="shared" si="834"/>
        <v/>
      </c>
      <c r="EI108" s="71" t="str">
        <f t="shared" si="835"/>
        <v/>
      </c>
      <c r="EJ108" s="71" t="str">
        <f t="shared" si="836"/>
        <v/>
      </c>
      <c r="EK108" s="71" t="str">
        <f t="shared" si="837"/>
        <v/>
      </c>
      <c r="EL108" s="71" t="str">
        <f t="shared" si="838"/>
        <v/>
      </c>
      <c r="EM108" s="71" t="str">
        <f t="shared" si="839"/>
        <v/>
      </c>
      <c r="EN108" s="71" t="str">
        <f t="shared" si="840"/>
        <v/>
      </c>
      <c r="EO108" s="71" t="str">
        <f t="shared" si="841"/>
        <v/>
      </c>
      <c r="EP108" s="71" t="str">
        <f t="shared" si="842"/>
        <v/>
      </c>
      <c r="EQ108" s="71" t="str">
        <f t="shared" si="843"/>
        <v/>
      </c>
      <c r="ER108" s="71" t="str">
        <f t="shared" si="844"/>
        <v/>
      </c>
      <c r="ES108" s="71" t="str">
        <f t="shared" si="845"/>
        <v/>
      </c>
      <c r="ET108" s="71" t="str">
        <f t="shared" si="846"/>
        <v/>
      </c>
      <c r="EU108" s="71" t="str">
        <f t="shared" si="847"/>
        <v/>
      </c>
      <c r="EV108" s="71" t="str">
        <f t="shared" si="848"/>
        <v/>
      </c>
      <c r="EW108" s="71" t="str">
        <f t="shared" si="849"/>
        <v/>
      </c>
      <c r="EX108" s="71" t="str">
        <f t="shared" si="850"/>
        <v/>
      </c>
      <c r="EY108" s="71" t="str">
        <f t="shared" si="851"/>
        <v/>
      </c>
      <c r="EZ108" s="71" t="str">
        <f t="shared" si="852"/>
        <v/>
      </c>
      <c r="FA108" s="71" t="str">
        <f t="shared" si="853"/>
        <v/>
      </c>
      <c r="FB108" s="71" t="str">
        <f t="shared" si="854"/>
        <v/>
      </c>
      <c r="FC108" s="71" t="str">
        <f t="shared" si="855"/>
        <v/>
      </c>
      <c r="FD108" s="71" t="str">
        <f t="shared" si="856"/>
        <v/>
      </c>
      <c r="FE108" s="71" t="str">
        <f t="shared" si="857"/>
        <v/>
      </c>
      <c r="FF108" s="71" t="str">
        <f t="shared" si="858"/>
        <v/>
      </c>
      <c r="FG108" s="71" t="str">
        <f t="shared" si="859"/>
        <v/>
      </c>
      <c r="FH108" s="71" t="str">
        <f t="shared" si="860"/>
        <v/>
      </c>
      <c r="FI108" s="71" t="str">
        <f t="shared" si="861"/>
        <v/>
      </c>
      <c r="FJ108" s="71" t="str">
        <f t="shared" si="862"/>
        <v/>
      </c>
      <c r="FK108" s="71" t="str">
        <f t="shared" si="863"/>
        <v/>
      </c>
      <c r="FL108" s="71" t="str">
        <f t="shared" si="864"/>
        <v/>
      </c>
      <c r="FM108" s="71" t="str">
        <f t="shared" si="865"/>
        <v/>
      </c>
      <c r="FN108" s="71" t="str">
        <f t="shared" si="866"/>
        <v/>
      </c>
      <c r="FO108" s="71" t="str">
        <f t="shared" si="867"/>
        <v/>
      </c>
      <c r="FP108" s="71" t="str">
        <f t="shared" si="868"/>
        <v/>
      </c>
      <c r="FQ108" s="71" t="str">
        <f t="shared" si="869"/>
        <v/>
      </c>
      <c r="FR108" s="71" t="str">
        <f t="shared" si="870"/>
        <v/>
      </c>
      <c r="FS108" s="71" t="str">
        <f t="shared" si="871"/>
        <v/>
      </c>
    </row>
    <row r="109" spans="1:175" ht="16.5">
      <c r="A109" s="101"/>
      <c r="B109" s="101" t="s">
        <v>439</v>
      </c>
      <c r="C109" s="72" t="s">
        <v>440</v>
      </c>
      <c r="T109" s="101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5" t="s">
        <v>441</v>
      </c>
      <c r="CN109" s="69" t="str">
        <f t="shared" si="1240"/>
        <v>InitUnitState('ID07',,,,,,,,,,)</v>
      </c>
      <c r="CO109" s="69" t="str">
        <f t="shared" si="1241"/>
        <v>InitUnitNormal('ID07',,,,,,,,,,)</v>
      </c>
      <c r="CP109" s="69" t="str">
        <f t="shared" si="1242"/>
        <v>InitUnitMagic('ID07',,,,,,,,,,)</v>
      </c>
      <c r="CQ109" s="69" t="str">
        <f t="shared" si="1243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4"/>
        <v>|n</v>
      </c>
      <c r="CV109" s="70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6">IF(V109="","","|n"&amp;DB$2&amp;"+"&amp;V109&amp;DB$1)</f>
        <v/>
      </c>
      <c r="DC109" s="71" t="str">
        <f t="shared" ref="DC109" si="1247">IF(W109="","","|n"&amp;DC$2&amp;"+"&amp;W109&amp;DC$1)</f>
        <v/>
      </c>
      <c r="DD109" s="71" t="str">
        <f t="shared" ref="DD109" si="1248">IF(X109="","","|n"&amp;DD$2&amp;"+"&amp;X109&amp;DD$1)</f>
        <v/>
      </c>
      <c r="DE109" s="71" t="str">
        <f t="shared" ref="DE109" si="1249">IF(Y109="","","|n"&amp;DE$2&amp;"+"&amp;Y109&amp;DE$1)</f>
        <v/>
      </c>
      <c r="DF109" s="71" t="str">
        <f t="shared" ref="DF109" si="1250">IF(Z109="","","|n"&amp;DF$2&amp;"+"&amp;Z109&amp;DF$1)</f>
        <v/>
      </c>
      <c r="DG109" s="71" t="str">
        <f t="shared" ref="DG109" si="1251">IF(AA109="","","|n"&amp;DG$2&amp;"+"&amp;AA109&amp;DG$1)</f>
        <v/>
      </c>
      <c r="DH109" s="71" t="str">
        <f t="shared" ref="DH109" si="1252">IF(AB109="","","|n"&amp;DH$2&amp;"+"&amp;AB109&amp;DH$1)</f>
        <v/>
      </c>
      <c r="DI109" s="71" t="str">
        <f t="shared" ref="DI109" si="1253">IF(AC109="","","|n"&amp;DI$2&amp;"+"&amp;AC109&amp;DI$1)</f>
        <v/>
      </c>
      <c r="DJ109" s="71" t="str">
        <f t="shared" ref="DJ109" si="1254">IF(AD109="","","|n"&amp;DJ$2&amp;"+"&amp;AD109&amp;DJ$1)</f>
        <v/>
      </c>
      <c r="DK109" s="71" t="str">
        <f t="shared" ref="DK109" si="1255">IF(AE109="","","|n"&amp;DK$2&amp;"+"&amp;AE109&amp;DK$1)</f>
        <v/>
      </c>
      <c r="DL109" s="71" t="str">
        <f t="shared" ref="DL109" si="1256">IF(AF109="","","|n"&amp;DL$2&amp;"+"&amp;AF109&amp;DL$1)</f>
        <v/>
      </c>
      <c r="DM109" s="71" t="str">
        <f t="shared" ref="DM109" si="1257">IF(AG109="","","|n"&amp;DM$2&amp;"+"&amp;AG109&amp;DM$1)</f>
        <v/>
      </c>
      <c r="DN109" s="71" t="str">
        <f t="shared" ref="DN109" si="1258">IF(AH109="","","|n"&amp;DN$2&amp;"+"&amp;AH109&amp;DN$1)</f>
        <v/>
      </c>
      <c r="DO109" s="71" t="str">
        <f t="shared" ref="DO109" si="1259">IF(AI109="","","|n"&amp;DO$2&amp;"+"&amp;AI109&amp;DO$1)</f>
        <v/>
      </c>
      <c r="DP109" s="71" t="str">
        <f t="shared" ref="DP109" si="1260">IF(AJ109="","","|n"&amp;DP$2&amp;"+"&amp;AJ109&amp;DP$1)</f>
        <v/>
      </c>
      <c r="DQ109" s="71" t="str">
        <f t="shared" ref="DQ109" si="1261">IF(AK109="","","|n"&amp;DQ$2&amp;"+"&amp;AK109&amp;DQ$1)</f>
        <v/>
      </c>
      <c r="DR109" s="71" t="str">
        <f t="shared" ref="DR109" si="1262">IF(AL109="","","|n"&amp;DR$2&amp;"+"&amp;AL109&amp;DR$1)</f>
        <v/>
      </c>
      <c r="DS109" s="71" t="str">
        <f t="shared" ref="DS109" si="1263">IF(AM109="","","|n"&amp;DS$2&amp;"+"&amp;AM109&amp;DS$1)</f>
        <v/>
      </c>
      <c r="DT109" s="71" t="str">
        <f t="shared" ref="DT109" si="1264">IF(AN109="","","|n"&amp;DT$2&amp;"+"&amp;AN109&amp;DT$1)</f>
        <v/>
      </c>
      <c r="DU109" s="71" t="str">
        <f t="shared" ref="DU109" si="1265">IF(AO109="","","|n"&amp;DU$2&amp;"+"&amp;AO109&amp;DU$1)</f>
        <v/>
      </c>
      <c r="DV109" s="71" t="str">
        <f t="shared" ref="DV109" si="1266">IF(AP109="","","|n"&amp;DV$2&amp;"+"&amp;AP109&amp;DV$1)</f>
        <v/>
      </c>
      <c r="DW109" s="71" t="str">
        <f t="shared" ref="DW109" si="1267">IF(AQ109="","","|n"&amp;DW$2&amp;"+"&amp;AQ109&amp;DW$1)</f>
        <v/>
      </c>
      <c r="DX109" s="71" t="str">
        <f t="shared" ref="DX109" si="1268">IF(AR109="","","|n"&amp;DX$2&amp;"+"&amp;AR109&amp;DX$1)</f>
        <v/>
      </c>
      <c r="DY109" s="71" t="str">
        <f t="shared" ref="DY109" si="1269">IF(AS109="","","|n"&amp;DY$2&amp;"+"&amp;AS109&amp;DY$1)</f>
        <v/>
      </c>
      <c r="DZ109" s="71" t="str">
        <f t="shared" ref="DZ109" si="1270">IF(AT109="","","|n"&amp;DZ$2&amp;"+"&amp;AT109&amp;DZ$1)</f>
        <v/>
      </c>
      <c r="EA109" s="71" t="str">
        <f t="shared" ref="EA109" si="1271">IF(AU109="","","|n"&amp;EA$2&amp;"+"&amp;AU109&amp;EA$1)</f>
        <v/>
      </c>
      <c r="EB109" s="71" t="str">
        <f t="shared" ref="EB109" si="1272">IF(AV109="","","|n"&amp;EB$2&amp;"+"&amp;AV109&amp;EB$1)</f>
        <v/>
      </c>
      <c r="EC109" s="71" t="str">
        <f t="shared" ref="EC109" si="1273">IF(AW109="","","|n"&amp;EC$2&amp;"+"&amp;AW109&amp;EC$1)</f>
        <v/>
      </c>
      <c r="ED109" s="71" t="str">
        <f t="shared" ref="ED109" si="1274">IF(AX109="","","|n"&amp;ED$2&amp;"+"&amp;AX109&amp;ED$1)</f>
        <v/>
      </c>
      <c r="EE109" s="71" t="str">
        <f t="shared" ref="EE109" si="1275">IF(AY109="","","|n"&amp;EE$2&amp;"+"&amp;AY109&amp;EE$1)</f>
        <v/>
      </c>
      <c r="EF109" s="71" t="str">
        <f t="shared" ref="EF109" si="1276">IF(AZ109="","","|n"&amp;EF$2&amp;"+"&amp;AZ109&amp;EF$1)</f>
        <v/>
      </c>
      <c r="EG109" s="71" t="str">
        <f t="shared" ref="EG109" si="1277">IF(BA109="","","|n"&amp;EG$2&amp;"+"&amp;BA109&amp;EG$1)</f>
        <v/>
      </c>
      <c r="EH109" s="71" t="str">
        <f t="shared" ref="EH109" si="1278">IF(BB109="","","|n"&amp;EH$2&amp;"+"&amp;BB109&amp;EH$1)</f>
        <v/>
      </c>
      <c r="EI109" s="71" t="str">
        <f t="shared" ref="EI109" si="1279">IF(BC109="","","|n"&amp;EI$2&amp;"+"&amp;BC109&amp;EI$1)</f>
        <v/>
      </c>
      <c r="EJ109" s="71" t="str">
        <f t="shared" ref="EJ109" si="1280">IF(BD109="","","|n"&amp;EJ$2&amp;"+"&amp;BD109&amp;EJ$1)</f>
        <v/>
      </c>
      <c r="EK109" s="71" t="str">
        <f t="shared" ref="EK109" si="1281">IF(BE109="","","|n"&amp;EK$2&amp;"+"&amp;BE109&amp;EK$1)</f>
        <v/>
      </c>
      <c r="EL109" s="71" t="str">
        <f t="shared" ref="EL109" si="1282">IF(BF109="","","|n"&amp;EL$2&amp;"+"&amp;BF109&amp;EL$1)</f>
        <v/>
      </c>
      <c r="EM109" s="71" t="str">
        <f t="shared" ref="EM109" si="1283">IF(BG109="","","|n"&amp;EM$2&amp;"+"&amp;BG109&amp;EM$1)</f>
        <v/>
      </c>
      <c r="EN109" s="71" t="str">
        <f t="shared" ref="EN109" si="1284">IF(BH109="","","|n"&amp;EN$2&amp;"+"&amp;BH109&amp;EN$1)</f>
        <v/>
      </c>
      <c r="EO109" s="71" t="str">
        <f t="shared" ref="EO109" si="1285">IF(BI109="","","|n"&amp;EO$2&amp;"+"&amp;BI109&amp;EO$1)</f>
        <v/>
      </c>
      <c r="EP109" s="71" t="str">
        <f t="shared" ref="EP109" si="1286">IF(BJ109="","","|n"&amp;EP$2&amp;"+"&amp;BJ109&amp;EP$1)</f>
        <v/>
      </c>
      <c r="EQ109" s="71" t="str">
        <f t="shared" ref="EQ109" si="1287">IF(BK109="","","|n"&amp;EQ$2&amp;"+"&amp;BK109&amp;EQ$1)</f>
        <v/>
      </c>
      <c r="ER109" s="71" t="str">
        <f t="shared" ref="ER109" si="1288">IF(BL109="","","|n"&amp;ER$2&amp;"+"&amp;BL109&amp;ER$1)</f>
        <v/>
      </c>
      <c r="ES109" s="71" t="str">
        <f t="shared" ref="ES109" si="1289">IF(BM109="","","|n"&amp;ES$2&amp;"+"&amp;BM109&amp;ES$1)</f>
        <v/>
      </c>
      <c r="ET109" s="71" t="str">
        <f t="shared" ref="ET109" si="1290">IF(BN109="","","|n"&amp;ET$2&amp;"+"&amp;BN109&amp;ET$1)</f>
        <v/>
      </c>
      <c r="EU109" s="71" t="str">
        <f t="shared" ref="EU109" si="1291">IF(BO109="","","|n"&amp;EU$2&amp;"+"&amp;BO109&amp;EU$1)</f>
        <v/>
      </c>
      <c r="EV109" s="71" t="str">
        <f t="shared" ref="EV109" si="1292">IF(BP109="","","|n"&amp;EV$2&amp;"+"&amp;BP109&amp;EV$1)</f>
        <v/>
      </c>
      <c r="EW109" s="71" t="str">
        <f t="shared" ref="EW109" si="1293">IF(BQ109="","","|n"&amp;EW$2&amp;"+"&amp;BQ109&amp;EW$1)</f>
        <v/>
      </c>
      <c r="EX109" s="71" t="str">
        <f t="shared" ref="EX109" si="1294">IF(BR109="","","|n"&amp;EX$2&amp;"+"&amp;BR109&amp;EX$1)</f>
        <v/>
      </c>
      <c r="EY109" s="71" t="str">
        <f t="shared" ref="EY109" si="1295">IF(BS109="","","|n"&amp;EY$2&amp;"+"&amp;BS109&amp;EY$1)</f>
        <v/>
      </c>
      <c r="EZ109" s="71" t="str">
        <f t="shared" ref="EZ109" si="1296">IF(BT109="","","|n"&amp;EZ$2&amp;"+"&amp;BT109&amp;EZ$1)</f>
        <v/>
      </c>
      <c r="FA109" s="71" t="str">
        <f t="shared" ref="FA109" si="1297">IF(BU109="","","|n"&amp;FA$2&amp;"+"&amp;BU109&amp;FA$1)</f>
        <v/>
      </c>
      <c r="FB109" s="71" t="str">
        <f t="shared" ref="FB109" si="1298">IF(BV109="","","|n"&amp;FB$2&amp;"+"&amp;BV109&amp;FB$1)</f>
        <v/>
      </c>
      <c r="FC109" s="71" t="str">
        <f t="shared" ref="FC109" si="1299">IF(BW109="","","|n"&amp;FC$2&amp;"+"&amp;BW109&amp;FC$1)</f>
        <v/>
      </c>
      <c r="FD109" s="71" t="str">
        <f t="shared" ref="FD109" si="1300">IF(BX109="","","|n"&amp;FD$2&amp;"+"&amp;BX109&amp;FD$1)</f>
        <v/>
      </c>
      <c r="FE109" s="71" t="str">
        <f t="shared" ref="FE109" si="1301">IF(BY109="","","|n"&amp;FE$2&amp;"+"&amp;BY109&amp;FE$1)</f>
        <v/>
      </c>
      <c r="FF109" s="71" t="str">
        <f t="shared" ref="FF109" si="1302">IF(BZ109="","","|n"&amp;FF$2&amp;"+"&amp;BZ109&amp;FF$1)</f>
        <v/>
      </c>
      <c r="FG109" s="71" t="str">
        <f t="shared" ref="FG109" si="1303">IF(CA109="","","|n"&amp;FG$2&amp;"+"&amp;CA109&amp;FG$1)</f>
        <v/>
      </c>
      <c r="FH109" s="71" t="str">
        <f t="shared" ref="FH109" si="1304">IF(CB109="","","|n"&amp;FH$2&amp;"+"&amp;CB109&amp;FH$1)</f>
        <v/>
      </c>
      <c r="FI109" s="71" t="str">
        <f t="shared" ref="FI109" si="1305">IF(CC109="","","|n"&amp;FI$2&amp;"+"&amp;CC109&amp;FI$1)</f>
        <v/>
      </c>
      <c r="FJ109" s="71" t="str">
        <f t="shared" ref="FJ109" si="1306">IF(CD109="","","|n"&amp;FJ$2&amp;"+"&amp;CD109&amp;FJ$1)</f>
        <v/>
      </c>
      <c r="FK109" s="71" t="str">
        <f t="shared" ref="FK109" si="1307">IF(CE109="","","|n"&amp;FK$2&amp;"+"&amp;CE109&amp;FK$1)</f>
        <v/>
      </c>
      <c r="FL109" s="71" t="str">
        <f t="shared" ref="FL109" si="1308">IF(CF109="","","|n"&amp;FL$2&amp;"+"&amp;CF109&amp;FL$1)</f>
        <v/>
      </c>
      <c r="FM109" s="71" t="str">
        <f t="shared" ref="FM109" si="1309">IF(CG109="","","|n"&amp;FM$2&amp;"+"&amp;CG109&amp;FM$1)</f>
        <v/>
      </c>
      <c r="FN109" s="71" t="str">
        <f t="shared" ref="FN109" si="1310">IF(CH109="","","|n"&amp;FN$2&amp;"+"&amp;CH109&amp;FN$1)</f>
        <v/>
      </c>
      <c r="FO109" s="71" t="str">
        <f t="shared" ref="FO109" si="1311">IF(CI109="","","|n"&amp;FO$2&amp;"+"&amp;CI109&amp;FO$1)</f>
        <v/>
      </c>
      <c r="FP109" s="71" t="str">
        <f t="shared" ref="FP109" si="1312">IF(CJ109="","","|n"&amp;FP$2&amp;"+"&amp;CJ109&amp;FP$1)</f>
        <v/>
      </c>
      <c r="FQ109" s="71" t="str">
        <f t="shared" ref="FQ109" si="1313">IF(CK109="","","|n"&amp;FQ$2&amp;"+"&amp;CK109&amp;FQ$1)</f>
        <v/>
      </c>
      <c r="FR109" s="71" t="str">
        <f t="shared" ref="FR109" si="1314">IF(CL109="","","|n"&amp;FR$2&amp;"+"&amp;CL109&amp;FR$1)</f>
        <v/>
      </c>
      <c r="FS109" s="71" t="str">
        <f t="shared" ref="FS109" si="1315">IF(CM109="","","|n"&amp;FS$2&amp;"+"&amp;CM109&amp;FS$1)</f>
        <v/>
      </c>
    </row>
    <row r="110" spans="1:175" ht="16.5">
      <c r="A110" s="101"/>
      <c r="B110" s="101" t="s">
        <v>442</v>
      </c>
      <c r="C110" s="72" t="s">
        <v>443</v>
      </c>
      <c r="T110" s="101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5" t="s">
        <v>444</v>
      </c>
      <c r="CN110" s="69" t="str">
        <f t="shared" si="1240"/>
        <v>InitUnitState('ID08',,,,,,,,,,)</v>
      </c>
      <c r="CO110" s="69" t="str">
        <f t="shared" si="1241"/>
        <v>InitUnitNormal('ID08',,,,,,,,,,)</v>
      </c>
      <c r="CP110" s="69" t="str">
        <f t="shared" si="1242"/>
        <v>InitUnitMagic('ID08',,,,,,,,,,)</v>
      </c>
      <c r="CQ110" s="69" t="str">
        <f t="shared" si="1243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4"/>
        <v>|n</v>
      </c>
      <c r="CV110" s="70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6">IF(V110="","","|n"&amp;DB$2&amp;"+"&amp;V110&amp;DB$1)</f>
        <v/>
      </c>
      <c r="DC110" s="71" t="str">
        <f t="shared" ref="DC110" si="1317">IF(W110="","","|n"&amp;DC$2&amp;"+"&amp;W110&amp;DC$1)</f>
        <v/>
      </c>
      <c r="DD110" s="71" t="str">
        <f t="shared" ref="DD110" si="1318">IF(X110="","","|n"&amp;DD$2&amp;"+"&amp;X110&amp;DD$1)</f>
        <v/>
      </c>
      <c r="DE110" s="71" t="str">
        <f t="shared" ref="DE110" si="1319">IF(Y110="","","|n"&amp;DE$2&amp;"+"&amp;Y110&amp;DE$1)</f>
        <v/>
      </c>
      <c r="DF110" s="71" t="str">
        <f t="shared" ref="DF110" si="1320">IF(Z110="","","|n"&amp;DF$2&amp;"+"&amp;Z110&amp;DF$1)</f>
        <v/>
      </c>
      <c r="DG110" s="71" t="str">
        <f t="shared" ref="DG110" si="1321">IF(AA110="","","|n"&amp;DG$2&amp;"+"&amp;AA110&amp;DG$1)</f>
        <v/>
      </c>
      <c r="DH110" s="71" t="str">
        <f t="shared" ref="DH110" si="1322">IF(AB110="","","|n"&amp;DH$2&amp;"+"&amp;AB110&amp;DH$1)</f>
        <v/>
      </c>
      <c r="DI110" s="71" t="str">
        <f t="shared" ref="DI110" si="1323">IF(AC110="","","|n"&amp;DI$2&amp;"+"&amp;AC110&amp;DI$1)</f>
        <v/>
      </c>
      <c r="DJ110" s="71" t="str">
        <f t="shared" ref="DJ110" si="1324">IF(AD110="","","|n"&amp;DJ$2&amp;"+"&amp;AD110&amp;DJ$1)</f>
        <v/>
      </c>
      <c r="DK110" s="71" t="str">
        <f t="shared" ref="DK110" si="1325">IF(AE110="","","|n"&amp;DK$2&amp;"+"&amp;AE110&amp;DK$1)</f>
        <v/>
      </c>
      <c r="DL110" s="71" t="str">
        <f t="shared" ref="DL110" si="1326">IF(AF110="","","|n"&amp;DL$2&amp;"+"&amp;AF110&amp;DL$1)</f>
        <v/>
      </c>
      <c r="DM110" s="71" t="str">
        <f t="shared" ref="DM110" si="1327">IF(AG110="","","|n"&amp;DM$2&amp;"+"&amp;AG110&amp;DM$1)</f>
        <v/>
      </c>
      <c r="DN110" s="71" t="str">
        <f t="shared" ref="DN110" si="1328">IF(AH110="","","|n"&amp;DN$2&amp;"+"&amp;AH110&amp;DN$1)</f>
        <v/>
      </c>
      <c r="DO110" s="71" t="str">
        <f t="shared" ref="DO110" si="1329">IF(AI110="","","|n"&amp;DO$2&amp;"+"&amp;AI110&amp;DO$1)</f>
        <v/>
      </c>
      <c r="DP110" s="71" t="str">
        <f t="shared" ref="DP110" si="1330">IF(AJ110="","","|n"&amp;DP$2&amp;"+"&amp;AJ110&amp;DP$1)</f>
        <v/>
      </c>
      <c r="DQ110" s="71" t="str">
        <f t="shared" ref="DQ110" si="1331">IF(AK110="","","|n"&amp;DQ$2&amp;"+"&amp;AK110&amp;DQ$1)</f>
        <v/>
      </c>
      <c r="DR110" s="71" t="str">
        <f t="shared" ref="DR110" si="1332">IF(AL110="","","|n"&amp;DR$2&amp;"+"&amp;AL110&amp;DR$1)</f>
        <v/>
      </c>
      <c r="DS110" s="71" t="str">
        <f t="shared" ref="DS110" si="1333">IF(AM110="","","|n"&amp;DS$2&amp;"+"&amp;AM110&amp;DS$1)</f>
        <v/>
      </c>
      <c r="DT110" s="71" t="str">
        <f t="shared" ref="DT110" si="1334">IF(AN110="","","|n"&amp;DT$2&amp;"+"&amp;AN110&amp;DT$1)</f>
        <v/>
      </c>
      <c r="DU110" s="71" t="str">
        <f t="shared" ref="DU110" si="1335">IF(AO110="","","|n"&amp;DU$2&amp;"+"&amp;AO110&amp;DU$1)</f>
        <v/>
      </c>
      <c r="DV110" s="71" t="str">
        <f t="shared" ref="DV110" si="1336">IF(AP110="","","|n"&amp;DV$2&amp;"+"&amp;AP110&amp;DV$1)</f>
        <v/>
      </c>
      <c r="DW110" s="71" t="str">
        <f t="shared" ref="DW110" si="1337">IF(AQ110="","","|n"&amp;DW$2&amp;"+"&amp;AQ110&amp;DW$1)</f>
        <v/>
      </c>
      <c r="DX110" s="71" t="str">
        <f t="shared" ref="DX110" si="1338">IF(AR110="","","|n"&amp;DX$2&amp;"+"&amp;AR110&amp;DX$1)</f>
        <v/>
      </c>
      <c r="DY110" s="71" t="str">
        <f t="shared" ref="DY110" si="1339">IF(AS110="","","|n"&amp;DY$2&amp;"+"&amp;AS110&amp;DY$1)</f>
        <v/>
      </c>
      <c r="DZ110" s="71" t="str">
        <f t="shared" ref="DZ110" si="1340">IF(AT110="","","|n"&amp;DZ$2&amp;"+"&amp;AT110&amp;DZ$1)</f>
        <v/>
      </c>
      <c r="EA110" s="71" t="str">
        <f t="shared" ref="EA110" si="1341">IF(AU110="","","|n"&amp;EA$2&amp;"+"&amp;AU110&amp;EA$1)</f>
        <v/>
      </c>
      <c r="EB110" s="71" t="str">
        <f t="shared" ref="EB110" si="1342">IF(AV110="","","|n"&amp;EB$2&amp;"+"&amp;AV110&amp;EB$1)</f>
        <v/>
      </c>
      <c r="EC110" s="71" t="str">
        <f t="shared" ref="EC110" si="1343">IF(AW110="","","|n"&amp;EC$2&amp;"+"&amp;AW110&amp;EC$1)</f>
        <v/>
      </c>
      <c r="ED110" s="71" t="str">
        <f t="shared" ref="ED110" si="1344">IF(AX110="","","|n"&amp;ED$2&amp;"+"&amp;AX110&amp;ED$1)</f>
        <v/>
      </c>
      <c r="EE110" s="71" t="str">
        <f t="shared" ref="EE110" si="1345">IF(AY110="","","|n"&amp;EE$2&amp;"+"&amp;AY110&amp;EE$1)</f>
        <v/>
      </c>
      <c r="EF110" s="71" t="str">
        <f t="shared" ref="EF110" si="1346">IF(AZ110="","","|n"&amp;EF$2&amp;"+"&amp;AZ110&amp;EF$1)</f>
        <v/>
      </c>
      <c r="EG110" s="71" t="str">
        <f t="shared" ref="EG110" si="1347">IF(BA110="","","|n"&amp;EG$2&amp;"+"&amp;BA110&amp;EG$1)</f>
        <v/>
      </c>
      <c r="EH110" s="71" t="str">
        <f t="shared" ref="EH110" si="1348">IF(BB110="","","|n"&amp;EH$2&amp;"+"&amp;BB110&amp;EH$1)</f>
        <v/>
      </c>
      <c r="EI110" s="71" t="str">
        <f t="shared" ref="EI110" si="1349">IF(BC110="","","|n"&amp;EI$2&amp;"+"&amp;BC110&amp;EI$1)</f>
        <v/>
      </c>
      <c r="EJ110" s="71" t="str">
        <f t="shared" ref="EJ110" si="1350">IF(BD110="","","|n"&amp;EJ$2&amp;"+"&amp;BD110&amp;EJ$1)</f>
        <v/>
      </c>
      <c r="EK110" s="71" t="str">
        <f t="shared" ref="EK110" si="1351">IF(BE110="","","|n"&amp;EK$2&amp;"+"&amp;BE110&amp;EK$1)</f>
        <v/>
      </c>
      <c r="EL110" s="71" t="str">
        <f t="shared" ref="EL110" si="1352">IF(BF110="","","|n"&amp;EL$2&amp;"+"&amp;BF110&amp;EL$1)</f>
        <v/>
      </c>
      <c r="EM110" s="71" t="str">
        <f t="shared" ref="EM110" si="1353">IF(BG110="","","|n"&amp;EM$2&amp;"+"&amp;BG110&amp;EM$1)</f>
        <v/>
      </c>
      <c r="EN110" s="71" t="str">
        <f t="shared" ref="EN110" si="1354">IF(BH110="","","|n"&amp;EN$2&amp;"+"&amp;BH110&amp;EN$1)</f>
        <v/>
      </c>
      <c r="EO110" s="71" t="str">
        <f t="shared" ref="EO110" si="1355">IF(BI110="","","|n"&amp;EO$2&amp;"+"&amp;BI110&amp;EO$1)</f>
        <v/>
      </c>
      <c r="EP110" s="71" t="str">
        <f t="shared" ref="EP110" si="1356">IF(BJ110="","","|n"&amp;EP$2&amp;"+"&amp;BJ110&amp;EP$1)</f>
        <v/>
      </c>
      <c r="EQ110" s="71" t="str">
        <f t="shared" ref="EQ110" si="1357">IF(BK110="","","|n"&amp;EQ$2&amp;"+"&amp;BK110&amp;EQ$1)</f>
        <v/>
      </c>
      <c r="ER110" s="71" t="str">
        <f t="shared" ref="ER110" si="1358">IF(BL110="","","|n"&amp;ER$2&amp;"+"&amp;BL110&amp;ER$1)</f>
        <v/>
      </c>
      <c r="ES110" s="71" t="str">
        <f t="shared" ref="ES110" si="1359">IF(BM110="","","|n"&amp;ES$2&amp;"+"&amp;BM110&amp;ES$1)</f>
        <v/>
      </c>
      <c r="ET110" s="71" t="str">
        <f t="shared" ref="ET110" si="1360">IF(BN110="","","|n"&amp;ET$2&amp;"+"&amp;BN110&amp;ET$1)</f>
        <v/>
      </c>
      <c r="EU110" s="71" t="str">
        <f t="shared" ref="EU110" si="1361">IF(BO110="","","|n"&amp;EU$2&amp;"+"&amp;BO110&amp;EU$1)</f>
        <v/>
      </c>
      <c r="EV110" s="71" t="str">
        <f t="shared" ref="EV110" si="1362">IF(BP110="","","|n"&amp;EV$2&amp;"+"&amp;BP110&amp;EV$1)</f>
        <v/>
      </c>
      <c r="EW110" s="71" t="str">
        <f t="shared" ref="EW110" si="1363">IF(BQ110="","","|n"&amp;EW$2&amp;"+"&amp;BQ110&amp;EW$1)</f>
        <v/>
      </c>
      <c r="EX110" s="71" t="str">
        <f t="shared" ref="EX110" si="1364">IF(BR110="","","|n"&amp;EX$2&amp;"+"&amp;BR110&amp;EX$1)</f>
        <v/>
      </c>
      <c r="EY110" s="71" t="str">
        <f t="shared" ref="EY110" si="1365">IF(BS110="","","|n"&amp;EY$2&amp;"+"&amp;BS110&amp;EY$1)</f>
        <v/>
      </c>
      <c r="EZ110" s="71" t="str">
        <f t="shared" ref="EZ110" si="1366">IF(BT110="","","|n"&amp;EZ$2&amp;"+"&amp;BT110&amp;EZ$1)</f>
        <v/>
      </c>
      <c r="FA110" s="71" t="str">
        <f t="shared" ref="FA110" si="1367">IF(BU110="","","|n"&amp;FA$2&amp;"+"&amp;BU110&amp;FA$1)</f>
        <v/>
      </c>
      <c r="FB110" s="71" t="str">
        <f t="shared" ref="FB110" si="1368">IF(BV110="","","|n"&amp;FB$2&amp;"+"&amp;BV110&amp;FB$1)</f>
        <v/>
      </c>
      <c r="FC110" s="71" t="str">
        <f t="shared" ref="FC110" si="1369">IF(BW110="","","|n"&amp;FC$2&amp;"+"&amp;BW110&amp;FC$1)</f>
        <v/>
      </c>
      <c r="FD110" s="71" t="str">
        <f t="shared" ref="FD110" si="1370">IF(BX110="","","|n"&amp;FD$2&amp;"+"&amp;BX110&amp;FD$1)</f>
        <v/>
      </c>
      <c r="FE110" s="71" t="str">
        <f t="shared" ref="FE110" si="1371">IF(BY110="","","|n"&amp;FE$2&amp;"+"&amp;BY110&amp;FE$1)</f>
        <v/>
      </c>
      <c r="FF110" s="71" t="str">
        <f t="shared" ref="FF110" si="1372">IF(BZ110="","","|n"&amp;FF$2&amp;"+"&amp;BZ110&amp;FF$1)</f>
        <v/>
      </c>
      <c r="FG110" s="71" t="str">
        <f t="shared" ref="FG110" si="1373">IF(CA110="","","|n"&amp;FG$2&amp;"+"&amp;CA110&amp;FG$1)</f>
        <v/>
      </c>
      <c r="FH110" s="71" t="str">
        <f t="shared" ref="FH110" si="1374">IF(CB110="","","|n"&amp;FH$2&amp;"+"&amp;CB110&amp;FH$1)</f>
        <v/>
      </c>
      <c r="FI110" s="71" t="str">
        <f t="shared" ref="FI110" si="1375">IF(CC110="","","|n"&amp;FI$2&amp;"+"&amp;CC110&amp;FI$1)</f>
        <v/>
      </c>
      <c r="FJ110" s="71" t="str">
        <f t="shared" ref="FJ110" si="1376">IF(CD110="","","|n"&amp;FJ$2&amp;"+"&amp;CD110&amp;FJ$1)</f>
        <v/>
      </c>
      <c r="FK110" s="71" t="str">
        <f t="shared" ref="FK110" si="1377">IF(CE110="","","|n"&amp;FK$2&amp;"+"&amp;CE110&amp;FK$1)</f>
        <v/>
      </c>
      <c r="FL110" s="71" t="str">
        <f t="shared" ref="FL110" si="1378">IF(CF110="","","|n"&amp;FL$2&amp;"+"&amp;CF110&amp;FL$1)</f>
        <v/>
      </c>
      <c r="FM110" s="71" t="str">
        <f t="shared" ref="FM110" si="1379">IF(CG110="","","|n"&amp;FM$2&amp;"+"&amp;CG110&amp;FM$1)</f>
        <v/>
      </c>
      <c r="FN110" s="71" t="str">
        <f t="shared" ref="FN110" si="1380">IF(CH110="","","|n"&amp;FN$2&amp;"+"&amp;CH110&amp;FN$1)</f>
        <v/>
      </c>
      <c r="FO110" s="71" t="str">
        <f t="shared" ref="FO110" si="1381">IF(CI110="","","|n"&amp;FO$2&amp;"+"&amp;CI110&amp;FO$1)</f>
        <v/>
      </c>
      <c r="FP110" s="71" t="str">
        <f t="shared" ref="FP110" si="1382">IF(CJ110="","","|n"&amp;FP$2&amp;"+"&amp;CJ110&amp;FP$1)</f>
        <v/>
      </c>
      <c r="FQ110" s="71" t="str">
        <f t="shared" ref="FQ110" si="1383">IF(CK110="","","|n"&amp;FQ$2&amp;"+"&amp;CK110&amp;FQ$1)</f>
        <v/>
      </c>
      <c r="FR110" s="71" t="str">
        <f t="shared" ref="FR110" si="1384">IF(CL110="","","|n"&amp;FR$2&amp;"+"&amp;CL110&amp;FR$1)</f>
        <v/>
      </c>
      <c r="FS110" s="71" t="str">
        <f t="shared" ref="FS110" si="1385">IF(CM110="","","|n"&amp;FS$2&amp;"+"&amp;CM110&amp;FS$1)</f>
        <v/>
      </c>
    </row>
    <row r="111" spans="1:175" ht="16.5">
      <c r="A111" s="101"/>
      <c r="B111" s="101" t="s">
        <v>445</v>
      </c>
      <c r="C111" s="72" t="s">
        <v>446</v>
      </c>
      <c r="T111" s="101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5" t="s">
        <v>447</v>
      </c>
      <c r="CN111" s="69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2">IF(V111="","","|n"&amp;DB$2&amp;"+"&amp;V111&amp;DB$1)</f>
        <v/>
      </c>
      <c r="DC111" s="71" t="str">
        <f t="shared" ref="DC111" si="1393">IF(W111="","","|n"&amp;DC$2&amp;"+"&amp;W111&amp;DC$1)</f>
        <v/>
      </c>
      <c r="DD111" s="71" t="str">
        <f t="shared" ref="DD111" si="1394">IF(X111="","","|n"&amp;DD$2&amp;"+"&amp;X111&amp;DD$1)</f>
        <v/>
      </c>
      <c r="DE111" s="71" t="str">
        <f t="shared" ref="DE111" si="1395">IF(Y111="","","|n"&amp;DE$2&amp;"+"&amp;Y111&amp;DE$1)</f>
        <v/>
      </c>
      <c r="DF111" s="71" t="str">
        <f t="shared" ref="DF111" si="1396">IF(Z111="","","|n"&amp;DF$2&amp;"+"&amp;Z111&amp;DF$1)</f>
        <v/>
      </c>
      <c r="DG111" s="71" t="str">
        <f t="shared" ref="DG111" si="1397">IF(AA111="","","|n"&amp;DG$2&amp;"+"&amp;AA111&amp;DG$1)</f>
        <v/>
      </c>
      <c r="DH111" s="71" t="str">
        <f t="shared" ref="DH111" si="1398">IF(AB111="","","|n"&amp;DH$2&amp;"+"&amp;AB111&amp;DH$1)</f>
        <v/>
      </c>
      <c r="DI111" s="71" t="str">
        <f t="shared" ref="DI111" si="1399">IF(AC111="","","|n"&amp;DI$2&amp;"+"&amp;AC111&amp;DI$1)</f>
        <v/>
      </c>
      <c r="DJ111" s="71" t="str">
        <f t="shared" ref="DJ111" si="1400">IF(AD111="","","|n"&amp;DJ$2&amp;"+"&amp;AD111&amp;DJ$1)</f>
        <v/>
      </c>
      <c r="DK111" s="71" t="str">
        <f t="shared" ref="DK111" si="1401">IF(AE111="","","|n"&amp;DK$2&amp;"+"&amp;AE111&amp;DK$1)</f>
        <v/>
      </c>
      <c r="DL111" s="71" t="str">
        <f t="shared" ref="DL111" si="1402">IF(AF111="","","|n"&amp;DL$2&amp;"+"&amp;AF111&amp;DL$1)</f>
        <v/>
      </c>
      <c r="DM111" s="71" t="str">
        <f t="shared" ref="DM111" si="1403">IF(AG111="","","|n"&amp;DM$2&amp;"+"&amp;AG111&amp;DM$1)</f>
        <v/>
      </c>
      <c r="DN111" s="71" t="str">
        <f t="shared" ref="DN111" si="1404">IF(AH111="","","|n"&amp;DN$2&amp;"+"&amp;AH111&amp;DN$1)</f>
        <v/>
      </c>
      <c r="DO111" s="71" t="str">
        <f t="shared" ref="DO111" si="1405">IF(AI111="","","|n"&amp;DO$2&amp;"+"&amp;AI111&amp;DO$1)</f>
        <v/>
      </c>
      <c r="DP111" s="71" t="str">
        <f t="shared" ref="DP111" si="1406">IF(AJ111="","","|n"&amp;DP$2&amp;"+"&amp;AJ111&amp;DP$1)</f>
        <v/>
      </c>
      <c r="DQ111" s="71" t="str">
        <f t="shared" ref="DQ111" si="1407">IF(AK111="","","|n"&amp;DQ$2&amp;"+"&amp;AK111&amp;DQ$1)</f>
        <v/>
      </c>
      <c r="DR111" s="71" t="str">
        <f t="shared" ref="DR111" si="1408">IF(AL111="","","|n"&amp;DR$2&amp;"+"&amp;AL111&amp;DR$1)</f>
        <v/>
      </c>
      <c r="DS111" s="71" t="str">
        <f t="shared" ref="DS111" si="1409">IF(AM111="","","|n"&amp;DS$2&amp;"+"&amp;AM111&amp;DS$1)</f>
        <v/>
      </c>
      <c r="DT111" s="71" t="str">
        <f t="shared" ref="DT111" si="1410">IF(AN111="","","|n"&amp;DT$2&amp;"+"&amp;AN111&amp;DT$1)</f>
        <v/>
      </c>
      <c r="DU111" s="71" t="str">
        <f t="shared" ref="DU111" si="1411">IF(AO111="","","|n"&amp;DU$2&amp;"+"&amp;AO111&amp;DU$1)</f>
        <v/>
      </c>
      <c r="DV111" s="71" t="str">
        <f t="shared" ref="DV111" si="1412">IF(AP111="","","|n"&amp;DV$2&amp;"+"&amp;AP111&amp;DV$1)</f>
        <v/>
      </c>
      <c r="DW111" s="71" t="str">
        <f t="shared" ref="DW111" si="1413">IF(AQ111="","","|n"&amp;DW$2&amp;"+"&amp;AQ111&amp;DW$1)</f>
        <v/>
      </c>
      <c r="DX111" s="71" t="str">
        <f t="shared" ref="DX111" si="1414">IF(AR111="","","|n"&amp;DX$2&amp;"+"&amp;AR111&amp;DX$1)</f>
        <v/>
      </c>
      <c r="DY111" s="71" t="str">
        <f t="shared" ref="DY111" si="1415">IF(AS111="","","|n"&amp;DY$2&amp;"+"&amp;AS111&amp;DY$1)</f>
        <v/>
      </c>
      <c r="DZ111" s="71" t="str">
        <f t="shared" ref="DZ111" si="1416">IF(AT111="","","|n"&amp;DZ$2&amp;"+"&amp;AT111&amp;DZ$1)</f>
        <v/>
      </c>
      <c r="EA111" s="71" t="str">
        <f t="shared" ref="EA111" si="1417">IF(AU111="","","|n"&amp;EA$2&amp;"+"&amp;AU111&amp;EA$1)</f>
        <v/>
      </c>
      <c r="EB111" s="71" t="str">
        <f t="shared" ref="EB111" si="1418">IF(AV111="","","|n"&amp;EB$2&amp;"+"&amp;AV111&amp;EB$1)</f>
        <v/>
      </c>
      <c r="EC111" s="71" t="str">
        <f t="shared" ref="EC111" si="1419">IF(AW111="","","|n"&amp;EC$2&amp;"+"&amp;AW111&amp;EC$1)</f>
        <v/>
      </c>
      <c r="ED111" s="71" t="str">
        <f t="shared" ref="ED111" si="1420">IF(AX111="","","|n"&amp;ED$2&amp;"+"&amp;AX111&amp;ED$1)</f>
        <v/>
      </c>
      <c r="EE111" s="71" t="str">
        <f t="shared" ref="EE111" si="1421">IF(AY111="","","|n"&amp;EE$2&amp;"+"&amp;AY111&amp;EE$1)</f>
        <v/>
      </c>
      <c r="EF111" s="71" t="str">
        <f t="shared" ref="EF111" si="1422">IF(AZ111="","","|n"&amp;EF$2&amp;"+"&amp;AZ111&amp;EF$1)</f>
        <v/>
      </c>
      <c r="EG111" s="71" t="str">
        <f t="shared" ref="EG111" si="1423">IF(BA111="","","|n"&amp;EG$2&amp;"+"&amp;BA111&amp;EG$1)</f>
        <v/>
      </c>
      <c r="EH111" s="71" t="str">
        <f t="shared" ref="EH111" si="1424">IF(BB111="","","|n"&amp;EH$2&amp;"+"&amp;BB111&amp;EH$1)</f>
        <v/>
      </c>
      <c r="EI111" s="71" t="str">
        <f t="shared" ref="EI111" si="1425">IF(BC111="","","|n"&amp;EI$2&amp;"+"&amp;BC111&amp;EI$1)</f>
        <v/>
      </c>
      <c r="EJ111" s="71" t="str">
        <f t="shared" ref="EJ111" si="1426">IF(BD111="","","|n"&amp;EJ$2&amp;"+"&amp;BD111&amp;EJ$1)</f>
        <v/>
      </c>
      <c r="EK111" s="71" t="str">
        <f t="shared" ref="EK111" si="1427">IF(BE111="","","|n"&amp;EK$2&amp;"+"&amp;BE111&amp;EK$1)</f>
        <v/>
      </c>
      <c r="EL111" s="71" t="str">
        <f t="shared" ref="EL111" si="1428">IF(BF111="","","|n"&amp;EL$2&amp;"+"&amp;BF111&amp;EL$1)</f>
        <v/>
      </c>
      <c r="EM111" s="71" t="str">
        <f t="shared" ref="EM111" si="1429">IF(BG111="","","|n"&amp;EM$2&amp;"+"&amp;BG111&amp;EM$1)</f>
        <v/>
      </c>
      <c r="EN111" s="71" t="str">
        <f t="shared" ref="EN111" si="1430">IF(BH111="","","|n"&amp;EN$2&amp;"+"&amp;BH111&amp;EN$1)</f>
        <v/>
      </c>
      <c r="EO111" s="71" t="str">
        <f t="shared" ref="EO111" si="1431">IF(BI111="","","|n"&amp;EO$2&amp;"+"&amp;BI111&amp;EO$1)</f>
        <v/>
      </c>
      <c r="EP111" s="71" t="str">
        <f t="shared" ref="EP111" si="1432">IF(BJ111="","","|n"&amp;EP$2&amp;"+"&amp;BJ111&amp;EP$1)</f>
        <v/>
      </c>
      <c r="EQ111" s="71" t="str">
        <f t="shared" ref="EQ111" si="1433">IF(BK111="","","|n"&amp;EQ$2&amp;"+"&amp;BK111&amp;EQ$1)</f>
        <v/>
      </c>
      <c r="ER111" s="71" t="str">
        <f t="shared" ref="ER111" si="1434">IF(BL111="","","|n"&amp;ER$2&amp;"+"&amp;BL111&amp;ER$1)</f>
        <v/>
      </c>
      <c r="ES111" s="71" t="str">
        <f t="shared" ref="ES111" si="1435">IF(BM111="","","|n"&amp;ES$2&amp;"+"&amp;BM111&amp;ES$1)</f>
        <v/>
      </c>
      <c r="ET111" s="71" t="str">
        <f t="shared" ref="ET111" si="1436">IF(BN111="","","|n"&amp;ET$2&amp;"+"&amp;BN111&amp;ET$1)</f>
        <v/>
      </c>
      <c r="EU111" s="71" t="str">
        <f t="shared" ref="EU111" si="1437">IF(BO111="","","|n"&amp;EU$2&amp;"+"&amp;BO111&amp;EU$1)</f>
        <v/>
      </c>
      <c r="EV111" s="71" t="str">
        <f t="shared" ref="EV111" si="1438">IF(BP111="","","|n"&amp;EV$2&amp;"+"&amp;BP111&amp;EV$1)</f>
        <v/>
      </c>
      <c r="EW111" s="71" t="str">
        <f t="shared" ref="EW111" si="1439">IF(BQ111="","","|n"&amp;EW$2&amp;"+"&amp;BQ111&amp;EW$1)</f>
        <v/>
      </c>
      <c r="EX111" s="71" t="str">
        <f t="shared" ref="EX111" si="1440">IF(BR111="","","|n"&amp;EX$2&amp;"+"&amp;BR111&amp;EX$1)</f>
        <v/>
      </c>
      <c r="EY111" s="71" t="str">
        <f t="shared" ref="EY111" si="1441">IF(BS111="","","|n"&amp;EY$2&amp;"+"&amp;BS111&amp;EY$1)</f>
        <v/>
      </c>
      <c r="EZ111" s="71" t="str">
        <f t="shared" ref="EZ111" si="1442">IF(BT111="","","|n"&amp;EZ$2&amp;"+"&amp;BT111&amp;EZ$1)</f>
        <v/>
      </c>
      <c r="FA111" s="71" t="str">
        <f t="shared" ref="FA111" si="1443">IF(BU111="","","|n"&amp;FA$2&amp;"+"&amp;BU111&amp;FA$1)</f>
        <v/>
      </c>
      <c r="FB111" s="71" t="str">
        <f t="shared" ref="FB111" si="1444">IF(BV111="","","|n"&amp;FB$2&amp;"+"&amp;BV111&amp;FB$1)</f>
        <v/>
      </c>
      <c r="FC111" s="71" t="str">
        <f t="shared" ref="FC111" si="1445">IF(BW111="","","|n"&amp;FC$2&amp;"+"&amp;BW111&amp;FC$1)</f>
        <v/>
      </c>
      <c r="FD111" s="71" t="str">
        <f t="shared" ref="FD111" si="1446">IF(BX111="","","|n"&amp;FD$2&amp;"+"&amp;BX111&amp;FD$1)</f>
        <v/>
      </c>
      <c r="FE111" s="71" t="str">
        <f t="shared" ref="FE111" si="1447">IF(BY111="","","|n"&amp;FE$2&amp;"+"&amp;BY111&amp;FE$1)</f>
        <v/>
      </c>
      <c r="FF111" s="71" t="str">
        <f t="shared" ref="FF111" si="1448">IF(BZ111="","","|n"&amp;FF$2&amp;"+"&amp;BZ111&amp;FF$1)</f>
        <v/>
      </c>
      <c r="FG111" s="71" t="str">
        <f t="shared" ref="FG111" si="1449">IF(CA111="","","|n"&amp;FG$2&amp;"+"&amp;CA111&amp;FG$1)</f>
        <v/>
      </c>
      <c r="FH111" s="71" t="str">
        <f t="shared" ref="FH111" si="1450">IF(CB111="","","|n"&amp;FH$2&amp;"+"&amp;CB111&amp;FH$1)</f>
        <v/>
      </c>
      <c r="FI111" s="71" t="str">
        <f t="shared" ref="FI111" si="1451">IF(CC111="","","|n"&amp;FI$2&amp;"+"&amp;CC111&amp;FI$1)</f>
        <v/>
      </c>
      <c r="FJ111" s="71" t="str">
        <f t="shared" ref="FJ111" si="1452">IF(CD111="","","|n"&amp;FJ$2&amp;"+"&amp;CD111&amp;FJ$1)</f>
        <v/>
      </c>
      <c r="FK111" s="71" t="str">
        <f t="shared" ref="FK111" si="1453">IF(CE111="","","|n"&amp;FK$2&amp;"+"&amp;CE111&amp;FK$1)</f>
        <v/>
      </c>
      <c r="FL111" s="71" t="str">
        <f t="shared" ref="FL111" si="1454">IF(CF111="","","|n"&amp;FL$2&amp;"+"&amp;CF111&amp;FL$1)</f>
        <v/>
      </c>
      <c r="FM111" s="71" t="str">
        <f t="shared" ref="FM111" si="1455">IF(CG111="","","|n"&amp;FM$2&amp;"+"&amp;CG111&amp;FM$1)</f>
        <v/>
      </c>
      <c r="FN111" s="71" t="str">
        <f t="shared" ref="FN111" si="1456">IF(CH111="","","|n"&amp;FN$2&amp;"+"&amp;CH111&amp;FN$1)</f>
        <v/>
      </c>
      <c r="FO111" s="71" t="str">
        <f t="shared" ref="FO111" si="1457">IF(CI111="","","|n"&amp;FO$2&amp;"+"&amp;CI111&amp;FO$1)</f>
        <v/>
      </c>
      <c r="FP111" s="71" t="str">
        <f t="shared" ref="FP111" si="1458">IF(CJ111="","","|n"&amp;FP$2&amp;"+"&amp;CJ111&amp;FP$1)</f>
        <v/>
      </c>
      <c r="FQ111" s="71" t="str">
        <f t="shared" ref="FQ111" si="1459">IF(CK111="","","|n"&amp;FQ$2&amp;"+"&amp;CK111&amp;FQ$1)</f>
        <v/>
      </c>
      <c r="FR111" s="71" t="str">
        <f t="shared" ref="FR111" si="1460">IF(CL111="","","|n"&amp;FR$2&amp;"+"&amp;CL111&amp;FR$1)</f>
        <v/>
      </c>
      <c r="FS111" s="71" t="str">
        <f t="shared" ref="FS111" si="1461">IF(CM111="","","|n"&amp;FS$2&amp;"+"&amp;CM111&amp;FS$1)</f>
        <v/>
      </c>
    </row>
    <row r="112" spans="1:175" ht="16.5">
      <c r="A112" s="101"/>
      <c r="B112" s="101" t="s">
        <v>448</v>
      </c>
      <c r="C112" s="72" t="s">
        <v>449</v>
      </c>
      <c r="T112" s="101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5" t="s">
        <v>450</v>
      </c>
      <c r="CN112" s="69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2"/>
        <v/>
      </c>
      <c r="DC112" s="71" t="str">
        <f t="shared" si="803"/>
        <v/>
      </c>
      <c r="DD112" s="71" t="str">
        <f t="shared" si="804"/>
        <v/>
      </c>
      <c r="DE112" s="71" t="str">
        <f t="shared" si="805"/>
        <v/>
      </c>
      <c r="DF112" s="71" t="str">
        <f t="shared" si="806"/>
        <v/>
      </c>
      <c r="DG112" s="71" t="str">
        <f t="shared" si="807"/>
        <v/>
      </c>
      <c r="DH112" s="71" t="str">
        <f t="shared" si="808"/>
        <v/>
      </c>
      <c r="DI112" s="71" t="str">
        <f t="shared" si="809"/>
        <v/>
      </c>
      <c r="DJ112" s="71" t="str">
        <f t="shared" si="810"/>
        <v/>
      </c>
      <c r="DK112" s="71" t="str">
        <f t="shared" si="811"/>
        <v/>
      </c>
      <c r="DL112" s="71" t="str">
        <f t="shared" si="812"/>
        <v/>
      </c>
      <c r="DM112" s="71" t="str">
        <f t="shared" si="813"/>
        <v/>
      </c>
      <c r="DN112" s="71" t="str">
        <f t="shared" si="814"/>
        <v/>
      </c>
      <c r="DO112" s="71" t="str">
        <f t="shared" si="815"/>
        <v/>
      </c>
      <c r="DP112" s="71" t="str">
        <f t="shared" si="816"/>
        <v/>
      </c>
      <c r="DQ112" s="71" t="str">
        <f t="shared" si="817"/>
        <v/>
      </c>
      <c r="DR112" s="71" t="str">
        <f t="shared" si="818"/>
        <v/>
      </c>
      <c r="DS112" s="71" t="str">
        <f t="shared" si="819"/>
        <v/>
      </c>
      <c r="DT112" s="71" t="str">
        <f t="shared" si="820"/>
        <v/>
      </c>
      <c r="DU112" s="71" t="str">
        <f t="shared" si="821"/>
        <v/>
      </c>
      <c r="DV112" s="71" t="str">
        <f t="shared" si="822"/>
        <v/>
      </c>
      <c r="DW112" s="71" t="str">
        <f t="shared" si="823"/>
        <v/>
      </c>
      <c r="DX112" s="71" t="str">
        <f t="shared" si="824"/>
        <v/>
      </c>
      <c r="DY112" s="71" t="str">
        <f t="shared" si="825"/>
        <v/>
      </c>
      <c r="DZ112" s="71" t="str">
        <f t="shared" si="826"/>
        <v/>
      </c>
      <c r="EA112" s="71" t="str">
        <f t="shared" si="827"/>
        <v/>
      </c>
      <c r="EB112" s="71" t="str">
        <f t="shared" si="828"/>
        <v/>
      </c>
      <c r="EC112" s="71" t="str">
        <f t="shared" si="829"/>
        <v/>
      </c>
      <c r="ED112" s="71" t="str">
        <f t="shared" si="830"/>
        <v/>
      </c>
      <c r="EE112" s="71" t="str">
        <f t="shared" si="831"/>
        <v/>
      </c>
      <c r="EF112" s="71" t="str">
        <f t="shared" si="832"/>
        <v/>
      </c>
      <c r="EG112" s="71" t="str">
        <f t="shared" si="833"/>
        <v/>
      </c>
      <c r="EH112" s="71" t="str">
        <f t="shared" si="834"/>
        <v/>
      </c>
      <c r="EI112" s="71" t="str">
        <f t="shared" si="835"/>
        <v/>
      </c>
      <c r="EJ112" s="71" t="str">
        <f t="shared" si="836"/>
        <v/>
      </c>
      <c r="EK112" s="71" t="str">
        <f t="shared" si="837"/>
        <v/>
      </c>
      <c r="EL112" s="71" t="str">
        <f t="shared" si="838"/>
        <v/>
      </c>
      <c r="EM112" s="71" t="str">
        <f t="shared" si="839"/>
        <v/>
      </c>
      <c r="EN112" s="71" t="str">
        <f t="shared" si="840"/>
        <v/>
      </c>
      <c r="EO112" s="71" t="str">
        <f t="shared" si="841"/>
        <v/>
      </c>
      <c r="EP112" s="71" t="str">
        <f t="shared" si="842"/>
        <v/>
      </c>
      <c r="EQ112" s="71" t="str">
        <f t="shared" si="843"/>
        <v/>
      </c>
      <c r="ER112" s="71" t="str">
        <f t="shared" si="844"/>
        <v/>
      </c>
      <c r="ES112" s="71" t="str">
        <f t="shared" si="845"/>
        <v/>
      </c>
      <c r="ET112" s="71" t="str">
        <f t="shared" si="846"/>
        <v/>
      </c>
      <c r="EU112" s="71" t="str">
        <f t="shared" si="847"/>
        <v/>
      </c>
      <c r="EV112" s="71" t="str">
        <f t="shared" si="848"/>
        <v/>
      </c>
      <c r="EW112" s="71" t="str">
        <f t="shared" si="849"/>
        <v/>
      </c>
      <c r="EX112" s="71" t="str">
        <f t="shared" si="850"/>
        <v/>
      </c>
      <c r="EY112" s="71" t="str">
        <f t="shared" si="851"/>
        <v/>
      </c>
      <c r="EZ112" s="71" t="str">
        <f t="shared" si="852"/>
        <v/>
      </c>
      <c r="FA112" s="71" t="str">
        <f t="shared" si="853"/>
        <v/>
      </c>
      <c r="FB112" s="71" t="str">
        <f t="shared" si="854"/>
        <v/>
      </c>
      <c r="FC112" s="71" t="str">
        <f t="shared" si="855"/>
        <v/>
      </c>
      <c r="FD112" s="71" t="str">
        <f t="shared" si="856"/>
        <v/>
      </c>
      <c r="FE112" s="71" t="str">
        <f t="shared" si="857"/>
        <v/>
      </c>
      <c r="FF112" s="71" t="str">
        <f t="shared" si="858"/>
        <v/>
      </c>
      <c r="FG112" s="71" t="str">
        <f t="shared" si="859"/>
        <v/>
      </c>
      <c r="FH112" s="71" t="str">
        <f t="shared" si="860"/>
        <v/>
      </c>
      <c r="FI112" s="71" t="str">
        <f t="shared" si="861"/>
        <v/>
      </c>
      <c r="FJ112" s="71" t="str">
        <f t="shared" si="862"/>
        <v/>
      </c>
      <c r="FK112" s="71" t="str">
        <f t="shared" si="863"/>
        <v/>
      </c>
      <c r="FL112" s="71" t="str">
        <f t="shared" si="864"/>
        <v/>
      </c>
      <c r="FM112" s="71" t="str">
        <f t="shared" si="865"/>
        <v/>
      </c>
      <c r="FN112" s="71" t="str">
        <f t="shared" si="866"/>
        <v/>
      </c>
      <c r="FO112" s="71" t="str">
        <f t="shared" si="867"/>
        <v/>
      </c>
      <c r="FP112" s="71" t="str">
        <f t="shared" si="868"/>
        <v/>
      </c>
      <c r="FQ112" s="71" t="str">
        <f t="shared" si="869"/>
        <v/>
      </c>
      <c r="FR112" s="71" t="str">
        <f t="shared" si="870"/>
        <v/>
      </c>
      <c r="FS112" s="71" t="str">
        <f t="shared" si="871"/>
        <v/>
      </c>
    </row>
    <row r="113" spans="1:175" ht="16.5">
      <c r="A113" s="101"/>
      <c r="B113" s="101" t="s">
        <v>451</v>
      </c>
      <c r="C113" s="61" t="s">
        <v>392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452</v>
      </c>
      <c r="CN113" s="69" t="str">
        <f t="shared" si="1462"/>
        <v>InitUnitState('ID11',,,,,,,,,,)</v>
      </c>
      <c r="CO113" s="69" t="str">
        <f t="shared" si="1463"/>
        <v>InitUnitNormal('ID11',,,,,,,,,,)</v>
      </c>
      <c r="CP113" s="69" t="str">
        <f t="shared" si="1464"/>
        <v>InitUnitMagic('ID11',,,,,,,,,,)</v>
      </c>
      <c r="CQ113" s="69" t="str">
        <f t="shared" si="1465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6"/>
        <v>|n</v>
      </c>
      <c r="CV113" s="70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2"/>
        <v/>
      </c>
      <c r="DC113" s="71" t="str">
        <f t="shared" si="803"/>
        <v/>
      </c>
      <c r="DD113" s="71" t="str">
        <f t="shared" si="804"/>
        <v/>
      </c>
      <c r="DE113" s="71" t="str">
        <f t="shared" si="805"/>
        <v/>
      </c>
      <c r="DF113" s="71" t="str">
        <f t="shared" si="806"/>
        <v/>
      </c>
      <c r="DG113" s="71" t="str">
        <f t="shared" si="807"/>
        <v/>
      </c>
      <c r="DH113" s="71" t="str">
        <f t="shared" si="808"/>
        <v/>
      </c>
      <c r="DI113" s="71" t="str">
        <f t="shared" si="809"/>
        <v/>
      </c>
      <c r="DJ113" s="71" t="str">
        <f t="shared" si="810"/>
        <v/>
      </c>
      <c r="DK113" s="71" t="str">
        <f t="shared" si="811"/>
        <v/>
      </c>
      <c r="DL113" s="71" t="str">
        <f t="shared" si="812"/>
        <v/>
      </c>
      <c r="DM113" s="71" t="str">
        <f t="shared" si="813"/>
        <v/>
      </c>
      <c r="DN113" s="71" t="str">
        <f t="shared" si="814"/>
        <v/>
      </c>
      <c r="DO113" s="71" t="str">
        <f t="shared" si="815"/>
        <v/>
      </c>
      <c r="DP113" s="71" t="str">
        <f t="shared" si="816"/>
        <v/>
      </c>
      <c r="DQ113" s="71" t="str">
        <f t="shared" si="817"/>
        <v/>
      </c>
      <c r="DR113" s="71" t="str">
        <f t="shared" si="818"/>
        <v/>
      </c>
      <c r="DS113" s="71" t="str">
        <f t="shared" si="819"/>
        <v/>
      </c>
      <c r="DT113" s="71" t="str">
        <f t="shared" si="820"/>
        <v/>
      </c>
      <c r="DU113" s="71" t="str">
        <f t="shared" si="821"/>
        <v/>
      </c>
      <c r="DV113" s="71" t="str">
        <f t="shared" si="822"/>
        <v/>
      </c>
      <c r="DW113" s="71" t="str">
        <f t="shared" si="823"/>
        <v/>
      </c>
      <c r="DX113" s="71" t="str">
        <f t="shared" si="824"/>
        <v/>
      </c>
      <c r="DY113" s="71" t="str">
        <f t="shared" si="825"/>
        <v/>
      </c>
      <c r="DZ113" s="71" t="str">
        <f t="shared" si="826"/>
        <v/>
      </c>
      <c r="EA113" s="71" t="str">
        <f t="shared" si="827"/>
        <v/>
      </c>
      <c r="EB113" s="71" t="str">
        <f t="shared" si="828"/>
        <v/>
      </c>
      <c r="EC113" s="71" t="str">
        <f t="shared" si="829"/>
        <v/>
      </c>
      <c r="ED113" s="71" t="str">
        <f t="shared" si="830"/>
        <v/>
      </c>
      <c r="EE113" s="71" t="str">
        <f t="shared" si="831"/>
        <v/>
      </c>
      <c r="EF113" s="71" t="str">
        <f t="shared" si="832"/>
        <v/>
      </c>
      <c r="EG113" s="71" t="str">
        <f t="shared" si="833"/>
        <v/>
      </c>
      <c r="EH113" s="71" t="str">
        <f t="shared" si="834"/>
        <v/>
      </c>
      <c r="EI113" s="71" t="str">
        <f t="shared" si="835"/>
        <v/>
      </c>
      <c r="EJ113" s="71" t="str">
        <f t="shared" si="836"/>
        <v/>
      </c>
      <c r="EK113" s="71" t="str">
        <f t="shared" si="837"/>
        <v/>
      </c>
      <c r="EL113" s="71" t="str">
        <f t="shared" si="838"/>
        <v/>
      </c>
      <c r="EM113" s="71" t="str">
        <f t="shared" si="839"/>
        <v/>
      </c>
      <c r="EN113" s="71" t="str">
        <f t="shared" si="840"/>
        <v/>
      </c>
      <c r="EO113" s="71" t="str">
        <f t="shared" si="841"/>
        <v/>
      </c>
      <c r="EP113" s="71" t="str">
        <f t="shared" si="842"/>
        <v/>
      </c>
      <c r="EQ113" s="71" t="str">
        <f t="shared" si="843"/>
        <v/>
      </c>
      <c r="ER113" s="71" t="str">
        <f t="shared" si="844"/>
        <v/>
      </c>
      <c r="ES113" s="71" t="str">
        <f t="shared" si="845"/>
        <v/>
      </c>
      <c r="ET113" s="71" t="str">
        <f t="shared" si="846"/>
        <v/>
      </c>
      <c r="EU113" s="71" t="str">
        <f t="shared" si="847"/>
        <v/>
      </c>
      <c r="EV113" s="71" t="str">
        <f t="shared" si="848"/>
        <v/>
      </c>
      <c r="EW113" s="71" t="str">
        <f t="shared" si="849"/>
        <v/>
      </c>
      <c r="EX113" s="71" t="str">
        <f t="shared" si="850"/>
        <v/>
      </c>
      <c r="EY113" s="71" t="str">
        <f t="shared" si="851"/>
        <v/>
      </c>
      <c r="EZ113" s="71" t="str">
        <f t="shared" si="852"/>
        <v/>
      </c>
      <c r="FA113" s="71" t="str">
        <f t="shared" si="853"/>
        <v/>
      </c>
      <c r="FB113" s="71" t="str">
        <f t="shared" si="854"/>
        <v/>
      </c>
      <c r="FC113" s="71" t="str">
        <f t="shared" si="855"/>
        <v/>
      </c>
      <c r="FD113" s="71" t="str">
        <f t="shared" si="856"/>
        <v/>
      </c>
      <c r="FE113" s="71" t="str">
        <f t="shared" si="857"/>
        <v/>
      </c>
      <c r="FF113" s="71" t="str">
        <f t="shared" si="858"/>
        <v/>
      </c>
      <c r="FG113" s="71" t="str">
        <f t="shared" si="859"/>
        <v/>
      </c>
      <c r="FH113" s="71" t="str">
        <f t="shared" si="860"/>
        <v/>
      </c>
      <c r="FI113" s="71" t="str">
        <f t="shared" si="861"/>
        <v/>
      </c>
      <c r="FJ113" s="71" t="str">
        <f t="shared" si="862"/>
        <v/>
      </c>
      <c r="FK113" s="71" t="str">
        <f t="shared" si="863"/>
        <v/>
      </c>
      <c r="FL113" s="71" t="str">
        <f t="shared" si="864"/>
        <v/>
      </c>
      <c r="FM113" s="71" t="str">
        <f t="shared" si="865"/>
        <v/>
      </c>
      <c r="FN113" s="71" t="str">
        <f t="shared" si="866"/>
        <v/>
      </c>
      <c r="FO113" s="71" t="str">
        <f t="shared" si="867"/>
        <v/>
      </c>
      <c r="FP113" s="71" t="str">
        <f t="shared" si="868"/>
        <v/>
      </c>
      <c r="FQ113" s="71" t="str">
        <f t="shared" si="869"/>
        <v/>
      </c>
      <c r="FR113" s="71" t="str">
        <f t="shared" si="870"/>
        <v/>
      </c>
      <c r="FS113" s="71" t="str">
        <f t="shared" si="871"/>
        <v/>
      </c>
    </row>
    <row r="114" spans="1:175" ht="16.5">
      <c r="A114" s="101"/>
      <c r="B114" s="101" t="s">
        <v>453</v>
      </c>
      <c r="C114" s="61" t="s">
        <v>395</v>
      </c>
      <c r="T114" s="101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454</v>
      </c>
      <c r="CN114" s="69" t="str">
        <f t="shared" si="1462"/>
        <v>InitUnitState('ID12',,,,,,,,,,)</v>
      </c>
      <c r="CO114" s="69" t="str">
        <f t="shared" si="1463"/>
        <v>InitUnitNormal('ID12',,,,,,,,,,)</v>
      </c>
      <c r="CP114" s="69" t="str">
        <f t="shared" si="1464"/>
        <v>InitUnitMagic('ID12',,,,,,,,,,)</v>
      </c>
      <c r="CQ114" s="69" t="str">
        <f t="shared" si="1465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6"/>
        <v>|n</v>
      </c>
      <c r="CV114" s="70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2"/>
        <v/>
      </c>
      <c r="DC114" s="71" t="str">
        <f t="shared" si="803"/>
        <v/>
      </c>
      <c r="DD114" s="71" t="str">
        <f t="shared" si="804"/>
        <v/>
      </c>
      <c r="DE114" s="71" t="str">
        <f t="shared" si="805"/>
        <v/>
      </c>
      <c r="DF114" s="71" t="str">
        <f t="shared" si="806"/>
        <v/>
      </c>
      <c r="DG114" s="71" t="str">
        <f t="shared" si="807"/>
        <v/>
      </c>
      <c r="DH114" s="71" t="str">
        <f t="shared" si="808"/>
        <v/>
      </c>
      <c r="DI114" s="71" t="str">
        <f t="shared" si="809"/>
        <v/>
      </c>
      <c r="DJ114" s="71" t="str">
        <f t="shared" si="810"/>
        <v/>
      </c>
      <c r="DK114" s="71" t="str">
        <f t="shared" si="811"/>
        <v/>
      </c>
      <c r="DL114" s="71" t="str">
        <f t="shared" si="812"/>
        <v/>
      </c>
      <c r="DM114" s="71" t="str">
        <f t="shared" si="813"/>
        <v/>
      </c>
      <c r="DN114" s="71" t="str">
        <f t="shared" si="814"/>
        <v/>
      </c>
      <c r="DO114" s="71" t="str">
        <f t="shared" si="815"/>
        <v/>
      </c>
      <c r="DP114" s="71" t="str">
        <f t="shared" si="816"/>
        <v/>
      </c>
      <c r="DQ114" s="71" t="str">
        <f t="shared" si="817"/>
        <v/>
      </c>
      <c r="DR114" s="71" t="str">
        <f t="shared" si="818"/>
        <v/>
      </c>
      <c r="DS114" s="71" t="str">
        <f t="shared" si="819"/>
        <v/>
      </c>
      <c r="DT114" s="71" t="str">
        <f t="shared" si="820"/>
        <v/>
      </c>
      <c r="DU114" s="71" t="str">
        <f t="shared" si="821"/>
        <v/>
      </c>
      <c r="DV114" s="71" t="str">
        <f t="shared" si="822"/>
        <v/>
      </c>
      <c r="DW114" s="71" t="str">
        <f t="shared" si="823"/>
        <v/>
      </c>
      <c r="DX114" s="71" t="str">
        <f t="shared" si="824"/>
        <v/>
      </c>
      <c r="DY114" s="71" t="str">
        <f t="shared" si="825"/>
        <v/>
      </c>
      <c r="DZ114" s="71" t="str">
        <f t="shared" si="826"/>
        <v/>
      </c>
      <c r="EA114" s="71" t="str">
        <f t="shared" si="827"/>
        <v/>
      </c>
      <c r="EB114" s="71" t="str">
        <f t="shared" si="828"/>
        <v/>
      </c>
      <c r="EC114" s="71" t="str">
        <f t="shared" si="829"/>
        <v/>
      </c>
      <c r="ED114" s="71" t="str">
        <f t="shared" si="830"/>
        <v/>
      </c>
      <c r="EE114" s="71" t="str">
        <f t="shared" si="831"/>
        <v/>
      </c>
      <c r="EF114" s="71" t="str">
        <f t="shared" si="832"/>
        <v/>
      </c>
      <c r="EG114" s="71" t="str">
        <f t="shared" si="833"/>
        <v/>
      </c>
      <c r="EH114" s="71" t="str">
        <f t="shared" si="834"/>
        <v/>
      </c>
      <c r="EI114" s="71" t="str">
        <f t="shared" si="835"/>
        <v/>
      </c>
      <c r="EJ114" s="71" t="str">
        <f t="shared" si="836"/>
        <v/>
      </c>
      <c r="EK114" s="71" t="str">
        <f t="shared" si="837"/>
        <v/>
      </c>
      <c r="EL114" s="71" t="str">
        <f t="shared" si="838"/>
        <v/>
      </c>
      <c r="EM114" s="71" t="str">
        <f t="shared" si="839"/>
        <v/>
      </c>
      <c r="EN114" s="71" t="str">
        <f t="shared" si="840"/>
        <v/>
      </c>
      <c r="EO114" s="71" t="str">
        <f t="shared" si="841"/>
        <v/>
      </c>
      <c r="EP114" s="71" t="str">
        <f t="shared" si="842"/>
        <v/>
      </c>
      <c r="EQ114" s="71" t="str">
        <f t="shared" si="843"/>
        <v/>
      </c>
      <c r="ER114" s="71" t="str">
        <f t="shared" si="844"/>
        <v/>
      </c>
      <c r="ES114" s="71" t="str">
        <f t="shared" si="845"/>
        <v/>
      </c>
      <c r="ET114" s="71" t="str">
        <f t="shared" si="846"/>
        <v/>
      </c>
      <c r="EU114" s="71" t="str">
        <f t="shared" si="847"/>
        <v/>
      </c>
      <c r="EV114" s="71" t="str">
        <f t="shared" si="848"/>
        <v/>
      </c>
      <c r="EW114" s="71" t="str">
        <f t="shared" si="849"/>
        <v/>
      </c>
      <c r="EX114" s="71" t="str">
        <f t="shared" si="850"/>
        <v/>
      </c>
      <c r="EY114" s="71" t="str">
        <f t="shared" si="851"/>
        <v/>
      </c>
      <c r="EZ114" s="71" t="str">
        <f t="shared" si="852"/>
        <v/>
      </c>
      <c r="FA114" s="71" t="str">
        <f t="shared" si="853"/>
        <v/>
      </c>
      <c r="FB114" s="71" t="str">
        <f t="shared" si="854"/>
        <v/>
      </c>
      <c r="FC114" s="71" t="str">
        <f t="shared" si="855"/>
        <v/>
      </c>
      <c r="FD114" s="71" t="str">
        <f t="shared" si="856"/>
        <v/>
      </c>
      <c r="FE114" s="71" t="str">
        <f t="shared" si="857"/>
        <v/>
      </c>
      <c r="FF114" s="71" t="str">
        <f t="shared" si="858"/>
        <v/>
      </c>
      <c r="FG114" s="71" t="str">
        <f t="shared" si="859"/>
        <v/>
      </c>
      <c r="FH114" s="71" t="str">
        <f t="shared" si="860"/>
        <v/>
      </c>
      <c r="FI114" s="71" t="str">
        <f t="shared" si="861"/>
        <v/>
      </c>
      <c r="FJ114" s="71" t="str">
        <f t="shared" si="862"/>
        <v/>
      </c>
      <c r="FK114" s="71" t="str">
        <f t="shared" si="863"/>
        <v/>
      </c>
      <c r="FL114" s="71" t="str">
        <f t="shared" si="864"/>
        <v/>
      </c>
      <c r="FM114" s="71" t="str">
        <f t="shared" si="865"/>
        <v/>
      </c>
      <c r="FN114" s="71" t="str">
        <f t="shared" si="866"/>
        <v/>
      </c>
      <c r="FO114" s="71" t="str">
        <f t="shared" si="867"/>
        <v/>
      </c>
      <c r="FP114" s="71" t="str">
        <f t="shared" si="868"/>
        <v/>
      </c>
      <c r="FQ114" s="71" t="str">
        <f t="shared" si="869"/>
        <v/>
      </c>
      <c r="FR114" s="71" t="str">
        <f t="shared" si="870"/>
        <v/>
      </c>
      <c r="FS114" s="71" t="str">
        <f t="shared" si="871"/>
        <v/>
      </c>
    </row>
    <row r="115" spans="1:175" ht="16.5">
      <c r="A115" s="101"/>
      <c r="B115" s="101" t="s">
        <v>455</v>
      </c>
      <c r="C115" s="98" t="s">
        <v>398</v>
      </c>
      <c r="T115" s="101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456</v>
      </c>
      <c r="CN115" s="69" t="str">
        <f t="shared" si="1462"/>
        <v>InitUnitState('ID13',,,,,,,,,,)</v>
      </c>
      <c r="CO115" s="69" t="str">
        <f t="shared" si="1463"/>
        <v>InitUnitNormal('ID13',,,,,,,,,,)</v>
      </c>
      <c r="CP115" s="69" t="str">
        <f t="shared" si="1464"/>
        <v>InitUnitMagic('ID13',,,,,,,,,,)</v>
      </c>
      <c r="CQ115" s="69" t="str">
        <f t="shared" si="1465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6"/>
        <v>|n</v>
      </c>
      <c r="CV115" s="70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2"/>
        <v/>
      </c>
      <c r="DC115" s="71" t="str">
        <f t="shared" si="803"/>
        <v/>
      </c>
      <c r="DD115" s="71" t="str">
        <f t="shared" si="804"/>
        <v/>
      </c>
      <c r="DE115" s="71" t="str">
        <f t="shared" si="805"/>
        <v/>
      </c>
      <c r="DF115" s="71" t="str">
        <f t="shared" si="806"/>
        <v/>
      </c>
      <c r="DG115" s="71" t="str">
        <f t="shared" si="807"/>
        <v/>
      </c>
      <c r="DH115" s="71" t="str">
        <f t="shared" si="808"/>
        <v/>
      </c>
      <c r="DI115" s="71" t="str">
        <f t="shared" si="809"/>
        <v/>
      </c>
      <c r="DJ115" s="71" t="str">
        <f t="shared" si="810"/>
        <v/>
      </c>
      <c r="DK115" s="71" t="str">
        <f t="shared" si="811"/>
        <v/>
      </c>
      <c r="DL115" s="71" t="str">
        <f t="shared" si="812"/>
        <v/>
      </c>
      <c r="DM115" s="71" t="str">
        <f t="shared" si="813"/>
        <v/>
      </c>
      <c r="DN115" s="71" t="str">
        <f t="shared" si="814"/>
        <v/>
      </c>
      <c r="DO115" s="71" t="str">
        <f t="shared" si="815"/>
        <v/>
      </c>
      <c r="DP115" s="71" t="str">
        <f t="shared" si="816"/>
        <v/>
      </c>
      <c r="DQ115" s="71" t="str">
        <f t="shared" si="817"/>
        <v/>
      </c>
      <c r="DR115" s="71" t="str">
        <f t="shared" si="818"/>
        <v/>
      </c>
      <c r="DS115" s="71" t="str">
        <f t="shared" si="819"/>
        <v/>
      </c>
      <c r="DT115" s="71" t="str">
        <f t="shared" si="820"/>
        <v/>
      </c>
      <c r="DU115" s="71" t="str">
        <f t="shared" si="821"/>
        <v/>
      </c>
      <c r="DV115" s="71" t="str">
        <f t="shared" si="822"/>
        <v/>
      </c>
      <c r="DW115" s="71" t="str">
        <f t="shared" si="823"/>
        <v/>
      </c>
      <c r="DX115" s="71" t="str">
        <f t="shared" si="824"/>
        <v/>
      </c>
      <c r="DY115" s="71" t="str">
        <f t="shared" si="825"/>
        <v/>
      </c>
      <c r="DZ115" s="71" t="str">
        <f t="shared" si="826"/>
        <v/>
      </c>
      <c r="EA115" s="71" t="str">
        <f t="shared" si="827"/>
        <v/>
      </c>
      <c r="EB115" s="71" t="str">
        <f t="shared" si="828"/>
        <v/>
      </c>
      <c r="EC115" s="71" t="str">
        <f t="shared" si="829"/>
        <v/>
      </c>
      <c r="ED115" s="71" t="str">
        <f t="shared" si="830"/>
        <v/>
      </c>
      <c r="EE115" s="71" t="str">
        <f t="shared" si="831"/>
        <v/>
      </c>
      <c r="EF115" s="71" t="str">
        <f t="shared" si="832"/>
        <v/>
      </c>
      <c r="EG115" s="71" t="str">
        <f t="shared" si="833"/>
        <v/>
      </c>
      <c r="EH115" s="71" t="str">
        <f t="shared" si="834"/>
        <v/>
      </c>
      <c r="EI115" s="71" t="str">
        <f t="shared" si="835"/>
        <v/>
      </c>
      <c r="EJ115" s="71" t="str">
        <f t="shared" si="836"/>
        <v/>
      </c>
      <c r="EK115" s="71" t="str">
        <f t="shared" si="837"/>
        <v/>
      </c>
      <c r="EL115" s="71" t="str">
        <f t="shared" si="838"/>
        <v/>
      </c>
      <c r="EM115" s="71" t="str">
        <f t="shared" si="839"/>
        <v/>
      </c>
      <c r="EN115" s="71" t="str">
        <f t="shared" si="840"/>
        <v/>
      </c>
      <c r="EO115" s="71" t="str">
        <f t="shared" si="841"/>
        <v/>
      </c>
      <c r="EP115" s="71" t="str">
        <f t="shared" si="842"/>
        <v/>
      </c>
      <c r="EQ115" s="71" t="str">
        <f t="shared" si="843"/>
        <v/>
      </c>
      <c r="ER115" s="71" t="str">
        <f t="shared" si="844"/>
        <v/>
      </c>
      <c r="ES115" s="71" t="str">
        <f t="shared" si="845"/>
        <v/>
      </c>
      <c r="ET115" s="71" t="str">
        <f t="shared" si="846"/>
        <v/>
      </c>
      <c r="EU115" s="71" t="str">
        <f t="shared" si="847"/>
        <v/>
      </c>
      <c r="EV115" s="71" t="str">
        <f t="shared" si="848"/>
        <v/>
      </c>
      <c r="EW115" s="71" t="str">
        <f t="shared" si="849"/>
        <v/>
      </c>
      <c r="EX115" s="71" t="str">
        <f t="shared" si="850"/>
        <v/>
      </c>
      <c r="EY115" s="71" t="str">
        <f t="shared" si="851"/>
        <v/>
      </c>
      <c r="EZ115" s="71" t="str">
        <f t="shared" si="852"/>
        <v/>
      </c>
      <c r="FA115" s="71" t="str">
        <f t="shared" si="853"/>
        <v/>
      </c>
      <c r="FB115" s="71" t="str">
        <f t="shared" si="854"/>
        <v/>
      </c>
      <c r="FC115" s="71" t="str">
        <f t="shared" si="855"/>
        <v/>
      </c>
      <c r="FD115" s="71" t="str">
        <f t="shared" si="856"/>
        <v/>
      </c>
      <c r="FE115" s="71" t="str">
        <f t="shared" si="857"/>
        <v/>
      </c>
      <c r="FF115" s="71" t="str">
        <f t="shared" si="858"/>
        <v/>
      </c>
      <c r="FG115" s="71" t="str">
        <f t="shared" si="859"/>
        <v/>
      </c>
      <c r="FH115" s="71" t="str">
        <f t="shared" si="860"/>
        <v/>
      </c>
      <c r="FI115" s="71" t="str">
        <f t="shared" si="861"/>
        <v/>
      </c>
      <c r="FJ115" s="71" t="str">
        <f t="shared" si="862"/>
        <v/>
      </c>
      <c r="FK115" s="71" t="str">
        <f t="shared" si="863"/>
        <v/>
      </c>
      <c r="FL115" s="71" t="str">
        <f t="shared" si="864"/>
        <v/>
      </c>
      <c r="FM115" s="71" t="str">
        <f t="shared" si="865"/>
        <v/>
      </c>
      <c r="FN115" s="71" t="str">
        <f t="shared" si="866"/>
        <v/>
      </c>
      <c r="FO115" s="71" t="str">
        <f t="shared" si="867"/>
        <v/>
      </c>
      <c r="FP115" s="71" t="str">
        <f t="shared" si="868"/>
        <v/>
      </c>
      <c r="FQ115" s="71" t="str">
        <f t="shared" si="869"/>
        <v/>
      </c>
      <c r="FR115" s="71" t="str">
        <f t="shared" si="870"/>
        <v/>
      </c>
      <c r="FS115" s="71" t="str">
        <f t="shared" si="871"/>
        <v/>
      </c>
    </row>
    <row r="116" spans="1:175" ht="16.5">
      <c r="A116" s="101"/>
      <c r="B116" s="101" t="s">
        <v>457</v>
      </c>
      <c r="C116" s="98" t="s">
        <v>401</v>
      </c>
      <c r="T116" s="101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458</v>
      </c>
      <c r="CN116" s="69" t="str">
        <f t="shared" si="1462"/>
        <v>InitUnitState('ID14',,,,,,,,,,)</v>
      </c>
      <c r="CO116" s="69" t="str">
        <f t="shared" si="1463"/>
        <v>InitUnitNormal('ID14',,,,,,,,,,)</v>
      </c>
      <c r="CP116" s="69" t="str">
        <f t="shared" si="1464"/>
        <v>InitUnitMagic('ID14',,,,,,,,,,)</v>
      </c>
      <c r="CQ116" s="69" t="str">
        <f t="shared" si="1465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6"/>
        <v>|n</v>
      </c>
      <c r="CV116" s="70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2"/>
        <v/>
      </c>
      <c r="DC116" s="71" t="str">
        <f t="shared" si="803"/>
        <v/>
      </c>
      <c r="DD116" s="71" t="str">
        <f t="shared" si="804"/>
        <v/>
      </c>
      <c r="DE116" s="71" t="str">
        <f t="shared" si="805"/>
        <v/>
      </c>
      <c r="DF116" s="71" t="str">
        <f t="shared" si="806"/>
        <v/>
      </c>
      <c r="DG116" s="71" t="str">
        <f t="shared" si="807"/>
        <v/>
      </c>
      <c r="DH116" s="71" t="str">
        <f t="shared" si="808"/>
        <v/>
      </c>
      <c r="DI116" s="71" t="str">
        <f t="shared" si="809"/>
        <v/>
      </c>
      <c r="DJ116" s="71" t="str">
        <f t="shared" si="810"/>
        <v/>
      </c>
      <c r="DK116" s="71" t="str">
        <f t="shared" si="811"/>
        <v/>
      </c>
      <c r="DL116" s="71" t="str">
        <f t="shared" si="812"/>
        <v/>
      </c>
      <c r="DM116" s="71" t="str">
        <f t="shared" si="813"/>
        <v/>
      </c>
      <c r="DN116" s="71" t="str">
        <f t="shared" si="814"/>
        <v/>
      </c>
      <c r="DO116" s="71" t="str">
        <f t="shared" si="815"/>
        <v/>
      </c>
      <c r="DP116" s="71" t="str">
        <f t="shared" si="816"/>
        <v/>
      </c>
      <c r="DQ116" s="71" t="str">
        <f t="shared" si="817"/>
        <v/>
      </c>
      <c r="DR116" s="71" t="str">
        <f t="shared" si="818"/>
        <v/>
      </c>
      <c r="DS116" s="71" t="str">
        <f t="shared" si="819"/>
        <v/>
      </c>
      <c r="DT116" s="71" t="str">
        <f t="shared" si="820"/>
        <v/>
      </c>
      <c r="DU116" s="71" t="str">
        <f t="shared" si="821"/>
        <v/>
      </c>
      <c r="DV116" s="71" t="str">
        <f t="shared" si="822"/>
        <v/>
      </c>
      <c r="DW116" s="71" t="str">
        <f t="shared" si="823"/>
        <v/>
      </c>
      <c r="DX116" s="71" t="str">
        <f t="shared" si="824"/>
        <v/>
      </c>
      <c r="DY116" s="71" t="str">
        <f t="shared" si="825"/>
        <v/>
      </c>
      <c r="DZ116" s="71" t="str">
        <f t="shared" si="826"/>
        <v/>
      </c>
      <c r="EA116" s="71" t="str">
        <f t="shared" si="827"/>
        <v/>
      </c>
      <c r="EB116" s="71" t="str">
        <f t="shared" si="828"/>
        <v/>
      </c>
      <c r="EC116" s="71" t="str">
        <f t="shared" si="829"/>
        <v/>
      </c>
      <c r="ED116" s="71" t="str">
        <f t="shared" si="830"/>
        <v/>
      </c>
      <c r="EE116" s="71" t="str">
        <f t="shared" si="831"/>
        <v/>
      </c>
      <c r="EF116" s="71" t="str">
        <f t="shared" si="832"/>
        <v/>
      </c>
      <c r="EG116" s="71" t="str">
        <f t="shared" si="833"/>
        <v/>
      </c>
      <c r="EH116" s="71" t="str">
        <f t="shared" si="834"/>
        <v/>
      </c>
      <c r="EI116" s="71" t="str">
        <f t="shared" si="835"/>
        <v/>
      </c>
      <c r="EJ116" s="71" t="str">
        <f t="shared" si="836"/>
        <v/>
      </c>
      <c r="EK116" s="71" t="str">
        <f t="shared" si="837"/>
        <v/>
      </c>
      <c r="EL116" s="71" t="str">
        <f t="shared" si="838"/>
        <v/>
      </c>
      <c r="EM116" s="71" t="str">
        <f t="shared" si="839"/>
        <v/>
      </c>
      <c r="EN116" s="71" t="str">
        <f t="shared" si="840"/>
        <v/>
      </c>
      <c r="EO116" s="71" t="str">
        <f t="shared" si="841"/>
        <v/>
      </c>
      <c r="EP116" s="71" t="str">
        <f t="shared" si="842"/>
        <v/>
      </c>
      <c r="EQ116" s="71" t="str">
        <f t="shared" si="843"/>
        <v/>
      </c>
      <c r="ER116" s="71" t="str">
        <f t="shared" si="844"/>
        <v/>
      </c>
      <c r="ES116" s="71" t="str">
        <f t="shared" si="845"/>
        <v/>
      </c>
      <c r="ET116" s="71" t="str">
        <f t="shared" si="846"/>
        <v/>
      </c>
      <c r="EU116" s="71" t="str">
        <f t="shared" si="847"/>
        <v/>
      </c>
      <c r="EV116" s="71" t="str">
        <f t="shared" si="848"/>
        <v/>
      </c>
      <c r="EW116" s="71" t="str">
        <f t="shared" si="849"/>
        <v/>
      </c>
      <c r="EX116" s="71" t="str">
        <f t="shared" si="850"/>
        <v/>
      </c>
      <c r="EY116" s="71" t="str">
        <f t="shared" si="851"/>
        <v/>
      </c>
      <c r="EZ116" s="71" t="str">
        <f t="shared" si="852"/>
        <v/>
      </c>
      <c r="FA116" s="71" t="str">
        <f t="shared" si="853"/>
        <v/>
      </c>
      <c r="FB116" s="71" t="str">
        <f t="shared" si="854"/>
        <v/>
      </c>
      <c r="FC116" s="71" t="str">
        <f t="shared" si="855"/>
        <v/>
      </c>
      <c r="FD116" s="71" t="str">
        <f t="shared" si="856"/>
        <v/>
      </c>
      <c r="FE116" s="71" t="str">
        <f t="shared" si="857"/>
        <v/>
      </c>
      <c r="FF116" s="71" t="str">
        <f t="shared" si="858"/>
        <v/>
      </c>
      <c r="FG116" s="71" t="str">
        <f t="shared" si="859"/>
        <v/>
      </c>
      <c r="FH116" s="71" t="str">
        <f t="shared" si="860"/>
        <v/>
      </c>
      <c r="FI116" s="71" t="str">
        <f t="shared" si="861"/>
        <v/>
      </c>
      <c r="FJ116" s="71" t="str">
        <f t="shared" si="862"/>
        <v/>
      </c>
      <c r="FK116" s="71" t="str">
        <f t="shared" si="863"/>
        <v/>
      </c>
      <c r="FL116" s="71" t="str">
        <f t="shared" si="864"/>
        <v/>
      </c>
      <c r="FM116" s="71" t="str">
        <f t="shared" si="865"/>
        <v/>
      </c>
      <c r="FN116" s="71" t="str">
        <f t="shared" si="866"/>
        <v/>
      </c>
      <c r="FO116" s="71" t="str">
        <f t="shared" si="867"/>
        <v/>
      </c>
      <c r="FP116" s="71" t="str">
        <f t="shared" si="868"/>
        <v/>
      </c>
      <c r="FQ116" s="71" t="str">
        <f t="shared" si="869"/>
        <v/>
      </c>
      <c r="FR116" s="71" t="str">
        <f t="shared" si="870"/>
        <v/>
      </c>
      <c r="FS116" s="71" t="str">
        <f t="shared" si="871"/>
        <v/>
      </c>
    </row>
    <row r="117" spans="1:175" ht="16.5">
      <c r="A117" s="101"/>
      <c r="B117" s="101" t="s">
        <v>459</v>
      </c>
      <c r="C117" s="98" t="s">
        <v>404</v>
      </c>
      <c r="T117" s="101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460</v>
      </c>
      <c r="CN117" s="69" t="str">
        <f t="shared" si="1462"/>
        <v>InitUnitState('ID15',,,,,,,,,,)</v>
      </c>
      <c r="CO117" s="69" t="str">
        <f t="shared" si="1463"/>
        <v>InitUnitNormal('ID15',,,,,,,,,,)</v>
      </c>
      <c r="CP117" s="69" t="str">
        <f t="shared" si="1464"/>
        <v>InitUnitMagic('ID15',,,,,,,,,,)</v>
      </c>
      <c r="CQ117" s="69" t="str">
        <f t="shared" si="1465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6"/>
        <v>|n</v>
      </c>
      <c r="CV117" s="70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9">IF(V117="","","|n"&amp;DB$2&amp;"+"&amp;V117&amp;DB$1)</f>
        <v/>
      </c>
      <c r="DC117" s="71" t="str">
        <f t="shared" ref="DC117:DC132" si="1470">IF(W117="","","|n"&amp;DC$2&amp;"+"&amp;W117&amp;DC$1)</f>
        <v/>
      </c>
      <c r="DD117" s="71" t="str">
        <f t="shared" ref="DD117:DD132" si="1471">IF(X117="","","|n"&amp;DD$2&amp;"+"&amp;X117&amp;DD$1)</f>
        <v/>
      </c>
      <c r="DE117" s="71" t="str">
        <f t="shared" ref="DE117:DE132" si="1472">IF(Y117="","","|n"&amp;DE$2&amp;"+"&amp;Y117&amp;DE$1)</f>
        <v/>
      </c>
      <c r="DF117" s="71" t="str">
        <f t="shared" ref="DF117:DF132" si="1473">IF(Z117="","","|n"&amp;DF$2&amp;"+"&amp;Z117&amp;DF$1)</f>
        <v/>
      </c>
      <c r="DG117" s="71" t="str">
        <f t="shared" ref="DG117:DG132" si="1474">IF(AA117="","","|n"&amp;DG$2&amp;"+"&amp;AA117&amp;DG$1)</f>
        <v/>
      </c>
      <c r="DH117" s="71" t="str">
        <f t="shared" ref="DH117:DH132" si="1475">IF(AB117="","","|n"&amp;DH$2&amp;"+"&amp;AB117&amp;DH$1)</f>
        <v/>
      </c>
      <c r="DI117" s="71" t="str">
        <f t="shared" ref="DI117:DI132" si="1476">IF(AC117="","","|n"&amp;DI$2&amp;"+"&amp;AC117&amp;DI$1)</f>
        <v/>
      </c>
      <c r="DJ117" s="71" t="str">
        <f t="shared" ref="DJ117:DJ132" si="1477">IF(AD117="","","|n"&amp;DJ$2&amp;"+"&amp;AD117&amp;DJ$1)</f>
        <v/>
      </c>
      <c r="DK117" s="71" t="str">
        <f t="shared" ref="DK117:DK132" si="1478">IF(AE117="","","|n"&amp;DK$2&amp;"+"&amp;AE117&amp;DK$1)</f>
        <v/>
      </c>
      <c r="DL117" s="71" t="str">
        <f t="shared" ref="DL117:DL132" si="1479">IF(AF117="","","|n"&amp;DL$2&amp;"+"&amp;AF117&amp;DL$1)</f>
        <v/>
      </c>
      <c r="DM117" s="71" t="str">
        <f t="shared" ref="DM117:DM132" si="1480">IF(AG117="","","|n"&amp;DM$2&amp;"+"&amp;AG117&amp;DM$1)</f>
        <v/>
      </c>
      <c r="DN117" s="71" t="str">
        <f t="shared" ref="DN117:DN132" si="1481">IF(AH117="","","|n"&amp;DN$2&amp;"+"&amp;AH117&amp;DN$1)</f>
        <v/>
      </c>
      <c r="DO117" s="71" t="str">
        <f t="shared" ref="DO117:DO132" si="1482">IF(AI117="","","|n"&amp;DO$2&amp;"+"&amp;AI117&amp;DO$1)</f>
        <v/>
      </c>
      <c r="DP117" s="71" t="str">
        <f t="shared" ref="DP117:DP132" si="1483">IF(AJ117="","","|n"&amp;DP$2&amp;"+"&amp;AJ117&amp;DP$1)</f>
        <v/>
      </c>
      <c r="DQ117" s="71" t="str">
        <f t="shared" ref="DQ117:DQ132" si="1484">IF(AK117="","","|n"&amp;DQ$2&amp;"+"&amp;AK117&amp;DQ$1)</f>
        <v/>
      </c>
      <c r="DR117" s="71" t="str">
        <f t="shared" ref="DR117:DR132" si="1485">IF(AL117="","","|n"&amp;DR$2&amp;"+"&amp;AL117&amp;DR$1)</f>
        <v/>
      </c>
      <c r="DS117" s="71" t="str">
        <f t="shared" ref="DS117:DS132" si="1486">IF(AM117="","","|n"&amp;DS$2&amp;"+"&amp;AM117&amp;DS$1)</f>
        <v/>
      </c>
      <c r="DT117" s="71" t="str">
        <f t="shared" ref="DT117:DT132" si="1487">IF(AN117="","","|n"&amp;DT$2&amp;"+"&amp;AN117&amp;DT$1)</f>
        <v/>
      </c>
      <c r="DU117" s="71" t="str">
        <f t="shared" ref="DU117:DU132" si="1488">IF(AO117="","","|n"&amp;DU$2&amp;"+"&amp;AO117&amp;DU$1)</f>
        <v/>
      </c>
      <c r="DV117" s="71" t="str">
        <f t="shared" ref="DV117:DV132" si="1489">IF(AP117="","","|n"&amp;DV$2&amp;"+"&amp;AP117&amp;DV$1)</f>
        <v/>
      </c>
      <c r="DW117" s="71" t="str">
        <f t="shared" ref="DW117:DW132" si="1490">IF(AQ117="","","|n"&amp;DW$2&amp;"+"&amp;AQ117&amp;DW$1)</f>
        <v/>
      </c>
      <c r="DX117" s="71" t="str">
        <f t="shared" ref="DX117:DX132" si="1491">IF(AR117="","","|n"&amp;DX$2&amp;"+"&amp;AR117&amp;DX$1)</f>
        <v/>
      </c>
      <c r="DY117" s="71" t="str">
        <f t="shared" ref="DY117:DY132" si="1492">IF(AS117="","","|n"&amp;DY$2&amp;"+"&amp;AS117&amp;DY$1)</f>
        <v/>
      </c>
      <c r="DZ117" s="71" t="str">
        <f t="shared" ref="DZ117:DZ132" si="1493">IF(AT117="","","|n"&amp;DZ$2&amp;"+"&amp;AT117&amp;DZ$1)</f>
        <v/>
      </c>
      <c r="EA117" s="71" t="str">
        <f t="shared" ref="EA117:EA132" si="1494">IF(AU117="","","|n"&amp;EA$2&amp;"+"&amp;AU117&amp;EA$1)</f>
        <v/>
      </c>
      <c r="EB117" s="71" t="str">
        <f t="shared" ref="EB117:EB132" si="1495">IF(AV117="","","|n"&amp;EB$2&amp;"+"&amp;AV117&amp;EB$1)</f>
        <v/>
      </c>
      <c r="EC117" s="71" t="str">
        <f t="shared" ref="EC117:EC132" si="1496">IF(AW117="","","|n"&amp;EC$2&amp;"+"&amp;AW117&amp;EC$1)</f>
        <v/>
      </c>
      <c r="ED117" s="71" t="str">
        <f t="shared" ref="ED117:ED132" si="1497">IF(AX117="","","|n"&amp;ED$2&amp;"+"&amp;AX117&amp;ED$1)</f>
        <v/>
      </c>
      <c r="EE117" s="71" t="str">
        <f t="shared" ref="EE117:EE132" si="1498">IF(AY117="","","|n"&amp;EE$2&amp;"+"&amp;AY117&amp;EE$1)</f>
        <v/>
      </c>
      <c r="EF117" s="71" t="str">
        <f t="shared" ref="EF117:EF132" si="1499">IF(AZ117="","","|n"&amp;EF$2&amp;"+"&amp;AZ117&amp;EF$1)</f>
        <v/>
      </c>
      <c r="EG117" s="71" t="str">
        <f t="shared" ref="EG117:EG132" si="1500">IF(BA117="","","|n"&amp;EG$2&amp;"+"&amp;BA117&amp;EG$1)</f>
        <v/>
      </c>
      <c r="EH117" s="71" t="str">
        <f t="shared" ref="EH117:EH132" si="1501">IF(BB117="","","|n"&amp;EH$2&amp;"+"&amp;BB117&amp;EH$1)</f>
        <v/>
      </c>
      <c r="EI117" s="71" t="str">
        <f t="shared" ref="EI117:EI132" si="1502">IF(BC117="","","|n"&amp;EI$2&amp;"+"&amp;BC117&amp;EI$1)</f>
        <v/>
      </c>
      <c r="EJ117" s="71" t="str">
        <f t="shared" ref="EJ117:EJ132" si="1503">IF(BD117="","","|n"&amp;EJ$2&amp;"+"&amp;BD117&amp;EJ$1)</f>
        <v/>
      </c>
      <c r="EK117" s="71" t="str">
        <f t="shared" ref="EK117:EK132" si="1504">IF(BE117="","","|n"&amp;EK$2&amp;"+"&amp;BE117&amp;EK$1)</f>
        <v/>
      </c>
      <c r="EL117" s="71" t="str">
        <f t="shared" ref="EL117:EL132" si="1505">IF(BF117="","","|n"&amp;EL$2&amp;"+"&amp;BF117&amp;EL$1)</f>
        <v/>
      </c>
      <c r="EM117" s="71" t="str">
        <f t="shared" ref="EM117:EM132" si="1506">IF(BG117="","","|n"&amp;EM$2&amp;"+"&amp;BG117&amp;EM$1)</f>
        <v/>
      </c>
      <c r="EN117" s="71" t="str">
        <f t="shared" ref="EN117:EN132" si="1507">IF(BH117="","","|n"&amp;EN$2&amp;"+"&amp;BH117&amp;EN$1)</f>
        <v/>
      </c>
      <c r="EO117" s="71" t="str">
        <f t="shared" ref="EO117:EO132" si="1508">IF(BI117="","","|n"&amp;EO$2&amp;"+"&amp;BI117&amp;EO$1)</f>
        <v/>
      </c>
      <c r="EP117" s="71" t="str">
        <f t="shared" ref="EP117:EP132" si="1509">IF(BJ117="","","|n"&amp;EP$2&amp;"+"&amp;BJ117&amp;EP$1)</f>
        <v/>
      </c>
      <c r="EQ117" s="71" t="str">
        <f t="shared" ref="EQ117:EQ132" si="1510">IF(BK117="","","|n"&amp;EQ$2&amp;"+"&amp;BK117&amp;EQ$1)</f>
        <v/>
      </c>
      <c r="ER117" s="71" t="str">
        <f t="shared" ref="ER117:ER132" si="1511">IF(BL117="","","|n"&amp;ER$2&amp;"+"&amp;BL117&amp;ER$1)</f>
        <v/>
      </c>
      <c r="ES117" s="71" t="str">
        <f t="shared" ref="ES117:ES132" si="1512">IF(BM117="","","|n"&amp;ES$2&amp;"+"&amp;BM117&amp;ES$1)</f>
        <v/>
      </c>
      <c r="ET117" s="71" t="str">
        <f t="shared" ref="ET117:ET132" si="1513">IF(BN117="","","|n"&amp;ET$2&amp;"+"&amp;BN117&amp;ET$1)</f>
        <v/>
      </c>
      <c r="EU117" s="71" t="str">
        <f t="shared" ref="EU117:EU132" si="1514">IF(BO117="","","|n"&amp;EU$2&amp;"+"&amp;BO117&amp;EU$1)</f>
        <v/>
      </c>
      <c r="EV117" s="71" t="str">
        <f t="shared" ref="EV117:EV132" si="1515">IF(BP117="","","|n"&amp;EV$2&amp;"+"&amp;BP117&amp;EV$1)</f>
        <v/>
      </c>
      <c r="EW117" s="71" t="str">
        <f t="shared" ref="EW117:EW132" si="1516">IF(BQ117="","","|n"&amp;EW$2&amp;"+"&amp;BQ117&amp;EW$1)</f>
        <v/>
      </c>
      <c r="EX117" s="71" t="str">
        <f t="shared" ref="EX117:EX132" si="1517">IF(BR117="","","|n"&amp;EX$2&amp;"+"&amp;BR117&amp;EX$1)</f>
        <v/>
      </c>
      <c r="EY117" s="71" t="str">
        <f t="shared" ref="EY117:EY132" si="1518">IF(BS117="","","|n"&amp;EY$2&amp;"+"&amp;BS117&amp;EY$1)</f>
        <v/>
      </c>
      <c r="EZ117" s="71" t="str">
        <f t="shared" ref="EZ117:EZ132" si="1519">IF(BT117="","","|n"&amp;EZ$2&amp;"+"&amp;BT117&amp;EZ$1)</f>
        <v/>
      </c>
      <c r="FA117" s="71" t="str">
        <f t="shared" ref="FA117:FA132" si="1520">IF(BU117="","","|n"&amp;FA$2&amp;"+"&amp;BU117&amp;FA$1)</f>
        <v/>
      </c>
      <c r="FB117" s="71" t="str">
        <f t="shared" ref="FB117:FB132" si="1521">IF(BV117="","","|n"&amp;FB$2&amp;"+"&amp;BV117&amp;FB$1)</f>
        <v/>
      </c>
      <c r="FC117" s="71" t="str">
        <f t="shared" ref="FC117:FC132" si="1522">IF(BW117="","","|n"&amp;FC$2&amp;"+"&amp;BW117&amp;FC$1)</f>
        <v/>
      </c>
      <c r="FD117" s="71" t="str">
        <f t="shared" ref="FD117:FD132" si="1523">IF(BX117="","","|n"&amp;FD$2&amp;"+"&amp;BX117&amp;FD$1)</f>
        <v/>
      </c>
      <c r="FE117" s="71" t="str">
        <f t="shared" ref="FE117:FE132" si="1524">IF(BY117="","","|n"&amp;FE$2&amp;"+"&amp;BY117&amp;FE$1)</f>
        <v/>
      </c>
      <c r="FF117" s="71" t="str">
        <f t="shared" ref="FF117:FF132" si="1525">IF(BZ117="","","|n"&amp;FF$2&amp;"+"&amp;BZ117&amp;FF$1)</f>
        <v/>
      </c>
      <c r="FG117" s="71" t="str">
        <f t="shared" ref="FG117:FG132" si="1526">IF(CA117="","","|n"&amp;FG$2&amp;"+"&amp;CA117&amp;FG$1)</f>
        <v/>
      </c>
      <c r="FH117" s="71" t="str">
        <f t="shared" ref="FH117:FH132" si="1527">IF(CB117="","","|n"&amp;FH$2&amp;"+"&amp;CB117&amp;FH$1)</f>
        <v/>
      </c>
      <c r="FI117" s="71" t="str">
        <f t="shared" ref="FI117:FI132" si="1528">IF(CC117="","","|n"&amp;FI$2&amp;"+"&amp;CC117&amp;FI$1)</f>
        <v/>
      </c>
      <c r="FJ117" s="71" t="str">
        <f t="shared" ref="FJ117:FJ132" si="1529">IF(CD117="","","|n"&amp;FJ$2&amp;"+"&amp;CD117&amp;FJ$1)</f>
        <v/>
      </c>
      <c r="FK117" s="71" t="str">
        <f t="shared" ref="FK117:FK132" si="1530">IF(CE117="","","|n"&amp;FK$2&amp;"+"&amp;CE117&amp;FK$1)</f>
        <v/>
      </c>
      <c r="FL117" s="71" t="str">
        <f t="shared" ref="FL117:FL132" si="1531">IF(CF117="","","|n"&amp;FL$2&amp;"+"&amp;CF117&amp;FL$1)</f>
        <v/>
      </c>
      <c r="FM117" s="71" t="str">
        <f t="shared" ref="FM117:FM132" si="1532">IF(CG117="","","|n"&amp;FM$2&amp;"+"&amp;CG117&amp;FM$1)</f>
        <v/>
      </c>
      <c r="FN117" s="71" t="str">
        <f t="shared" ref="FN117:FN132" si="1533">IF(CH117="","","|n"&amp;FN$2&amp;"+"&amp;CH117&amp;FN$1)</f>
        <v/>
      </c>
      <c r="FO117" s="71" t="str">
        <f t="shared" ref="FO117:FO132" si="1534">IF(CI117="","","|n"&amp;FO$2&amp;"+"&amp;CI117&amp;FO$1)</f>
        <v/>
      </c>
      <c r="FP117" s="71" t="str">
        <f t="shared" ref="FP117:FP132" si="1535">IF(CJ117="","","|n"&amp;FP$2&amp;"+"&amp;CJ117&amp;FP$1)</f>
        <v/>
      </c>
      <c r="FQ117" s="71" t="str">
        <f t="shared" ref="FQ117:FQ132" si="1536">IF(CK117="","","|n"&amp;FQ$2&amp;"+"&amp;CK117&amp;FQ$1)</f>
        <v/>
      </c>
      <c r="FR117" s="71" t="str">
        <f t="shared" ref="FR117:FR132" si="1537">IF(CL117="","","|n"&amp;FR$2&amp;"+"&amp;CL117&amp;FR$1)</f>
        <v/>
      </c>
      <c r="FS117" s="71" t="str">
        <f t="shared" ref="FS117:FS132" si="1538">IF(CM117="","","|n"&amp;FS$2&amp;"+"&amp;CM117&amp;FS$1)</f>
        <v/>
      </c>
    </row>
    <row r="118" spans="1:175" ht="16.5">
      <c r="A118" s="101"/>
      <c r="B118" s="101" t="s">
        <v>461</v>
      </c>
      <c r="C118" s="72" t="s">
        <v>407</v>
      </c>
      <c r="T118" s="101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462</v>
      </c>
      <c r="CN118" s="69" t="str">
        <f t="shared" si="1462"/>
        <v>InitUnitState('ID16',,,,,,,,,,)</v>
      </c>
      <c r="CO118" s="69" t="str">
        <f t="shared" si="1463"/>
        <v>InitUnitNormal('ID16',,,,,,,,,,)</v>
      </c>
      <c r="CP118" s="69" t="str">
        <f t="shared" si="1464"/>
        <v>InitUnitMagic('ID16',,,,,,,,,,)</v>
      </c>
      <c r="CQ118" s="69" t="str">
        <f t="shared" si="1465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6"/>
        <v>|n</v>
      </c>
      <c r="CV118" s="70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9"/>
        <v/>
      </c>
      <c r="DC118" s="71" t="str">
        <f t="shared" si="1470"/>
        <v/>
      </c>
      <c r="DD118" s="71" t="str">
        <f t="shared" si="1471"/>
        <v/>
      </c>
      <c r="DE118" s="71" t="str">
        <f t="shared" si="1472"/>
        <v/>
      </c>
      <c r="DF118" s="71" t="str">
        <f t="shared" si="1473"/>
        <v/>
      </c>
      <c r="DG118" s="71" t="str">
        <f t="shared" si="1474"/>
        <v/>
      </c>
      <c r="DH118" s="71" t="str">
        <f t="shared" si="1475"/>
        <v/>
      </c>
      <c r="DI118" s="71" t="str">
        <f t="shared" si="1476"/>
        <v/>
      </c>
      <c r="DJ118" s="71" t="str">
        <f t="shared" si="1477"/>
        <v/>
      </c>
      <c r="DK118" s="71" t="str">
        <f t="shared" si="1478"/>
        <v/>
      </c>
      <c r="DL118" s="71" t="str">
        <f t="shared" si="1479"/>
        <v/>
      </c>
      <c r="DM118" s="71" t="str">
        <f t="shared" si="1480"/>
        <v/>
      </c>
      <c r="DN118" s="71" t="str">
        <f t="shared" si="1481"/>
        <v/>
      </c>
      <c r="DO118" s="71" t="str">
        <f t="shared" si="1482"/>
        <v/>
      </c>
      <c r="DP118" s="71" t="str">
        <f t="shared" si="1483"/>
        <v/>
      </c>
      <c r="DQ118" s="71" t="str">
        <f t="shared" si="1484"/>
        <v/>
      </c>
      <c r="DR118" s="71" t="str">
        <f t="shared" si="1485"/>
        <v/>
      </c>
      <c r="DS118" s="71" t="str">
        <f t="shared" si="1486"/>
        <v/>
      </c>
      <c r="DT118" s="71" t="str">
        <f t="shared" si="1487"/>
        <v/>
      </c>
      <c r="DU118" s="71" t="str">
        <f t="shared" si="1488"/>
        <v/>
      </c>
      <c r="DV118" s="71" t="str">
        <f t="shared" si="1489"/>
        <v/>
      </c>
      <c r="DW118" s="71" t="str">
        <f t="shared" si="1490"/>
        <v/>
      </c>
      <c r="DX118" s="71" t="str">
        <f t="shared" si="1491"/>
        <v/>
      </c>
      <c r="DY118" s="71" t="str">
        <f t="shared" si="1492"/>
        <v/>
      </c>
      <c r="DZ118" s="71" t="str">
        <f t="shared" si="1493"/>
        <v/>
      </c>
      <c r="EA118" s="71" t="str">
        <f t="shared" si="1494"/>
        <v/>
      </c>
      <c r="EB118" s="71" t="str">
        <f t="shared" si="1495"/>
        <v/>
      </c>
      <c r="EC118" s="71" t="str">
        <f t="shared" si="1496"/>
        <v/>
      </c>
      <c r="ED118" s="71" t="str">
        <f t="shared" si="1497"/>
        <v/>
      </c>
      <c r="EE118" s="71" t="str">
        <f t="shared" si="1498"/>
        <v/>
      </c>
      <c r="EF118" s="71" t="str">
        <f t="shared" si="1499"/>
        <v/>
      </c>
      <c r="EG118" s="71" t="str">
        <f t="shared" si="1500"/>
        <v/>
      </c>
      <c r="EH118" s="71" t="str">
        <f t="shared" si="1501"/>
        <v/>
      </c>
      <c r="EI118" s="71" t="str">
        <f t="shared" si="1502"/>
        <v/>
      </c>
      <c r="EJ118" s="71" t="str">
        <f t="shared" si="1503"/>
        <v/>
      </c>
      <c r="EK118" s="71" t="str">
        <f t="shared" si="1504"/>
        <v/>
      </c>
      <c r="EL118" s="71" t="str">
        <f t="shared" si="1505"/>
        <v/>
      </c>
      <c r="EM118" s="71" t="str">
        <f t="shared" si="1506"/>
        <v/>
      </c>
      <c r="EN118" s="71" t="str">
        <f t="shared" si="1507"/>
        <v/>
      </c>
      <c r="EO118" s="71" t="str">
        <f t="shared" si="1508"/>
        <v/>
      </c>
      <c r="EP118" s="71" t="str">
        <f t="shared" si="1509"/>
        <v/>
      </c>
      <c r="EQ118" s="71" t="str">
        <f t="shared" si="1510"/>
        <v/>
      </c>
      <c r="ER118" s="71" t="str">
        <f t="shared" si="1511"/>
        <v/>
      </c>
      <c r="ES118" s="71" t="str">
        <f t="shared" si="1512"/>
        <v/>
      </c>
      <c r="ET118" s="71" t="str">
        <f t="shared" si="1513"/>
        <v/>
      </c>
      <c r="EU118" s="71" t="str">
        <f t="shared" si="1514"/>
        <v/>
      </c>
      <c r="EV118" s="71" t="str">
        <f t="shared" si="1515"/>
        <v/>
      </c>
      <c r="EW118" s="71" t="str">
        <f t="shared" si="1516"/>
        <v/>
      </c>
      <c r="EX118" s="71" t="str">
        <f t="shared" si="1517"/>
        <v/>
      </c>
      <c r="EY118" s="71" t="str">
        <f t="shared" si="1518"/>
        <v/>
      </c>
      <c r="EZ118" s="71" t="str">
        <f t="shared" si="1519"/>
        <v/>
      </c>
      <c r="FA118" s="71" t="str">
        <f t="shared" si="1520"/>
        <v/>
      </c>
      <c r="FB118" s="71" t="str">
        <f t="shared" si="1521"/>
        <v/>
      </c>
      <c r="FC118" s="71" t="str">
        <f t="shared" si="1522"/>
        <v/>
      </c>
      <c r="FD118" s="71" t="str">
        <f t="shared" si="1523"/>
        <v/>
      </c>
      <c r="FE118" s="71" t="str">
        <f t="shared" si="1524"/>
        <v/>
      </c>
      <c r="FF118" s="71" t="str">
        <f t="shared" si="1525"/>
        <v/>
      </c>
      <c r="FG118" s="71" t="str">
        <f t="shared" si="1526"/>
        <v/>
      </c>
      <c r="FH118" s="71" t="str">
        <f t="shared" si="1527"/>
        <v/>
      </c>
      <c r="FI118" s="71" t="str">
        <f t="shared" si="1528"/>
        <v/>
      </c>
      <c r="FJ118" s="71" t="str">
        <f t="shared" si="1529"/>
        <v/>
      </c>
      <c r="FK118" s="71" t="str">
        <f t="shared" si="1530"/>
        <v/>
      </c>
      <c r="FL118" s="71" t="str">
        <f t="shared" si="1531"/>
        <v/>
      </c>
      <c r="FM118" s="71" t="str">
        <f t="shared" si="1532"/>
        <v/>
      </c>
      <c r="FN118" s="71" t="str">
        <f t="shared" si="1533"/>
        <v/>
      </c>
      <c r="FO118" s="71" t="str">
        <f t="shared" si="1534"/>
        <v/>
      </c>
      <c r="FP118" s="71" t="str">
        <f t="shared" si="1535"/>
        <v/>
      </c>
      <c r="FQ118" s="71" t="str">
        <f t="shared" si="1536"/>
        <v/>
      </c>
      <c r="FR118" s="71" t="str">
        <f t="shared" si="1537"/>
        <v/>
      </c>
      <c r="FS118" s="71" t="str">
        <f t="shared" si="1538"/>
        <v/>
      </c>
    </row>
    <row r="119" spans="1:175" ht="16.5">
      <c r="A119" s="101"/>
      <c r="B119" s="101" t="s">
        <v>463</v>
      </c>
      <c r="C119" s="72" t="s">
        <v>410</v>
      </c>
      <c r="T119" s="101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464</v>
      </c>
      <c r="CN119" s="69" t="str">
        <f t="shared" si="1462"/>
        <v>InitUnitState('ID17',,,,,,,,,,)</v>
      </c>
      <c r="CO119" s="69" t="str">
        <f t="shared" si="1463"/>
        <v>InitUnitNormal('ID17',,,,,,,,,,)</v>
      </c>
      <c r="CP119" s="69" t="str">
        <f t="shared" si="1464"/>
        <v>InitUnitMagic('ID17',,,,,,,,,,)</v>
      </c>
      <c r="CQ119" s="69" t="str">
        <f t="shared" si="1465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6"/>
        <v>|n</v>
      </c>
      <c r="CV119" s="70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9"/>
        <v/>
      </c>
      <c r="DC119" s="71" t="str">
        <f t="shared" si="1470"/>
        <v/>
      </c>
      <c r="DD119" s="71" t="str">
        <f t="shared" si="1471"/>
        <v/>
      </c>
      <c r="DE119" s="71" t="str">
        <f t="shared" si="1472"/>
        <v/>
      </c>
      <c r="DF119" s="71" t="str">
        <f t="shared" si="1473"/>
        <v/>
      </c>
      <c r="DG119" s="71" t="str">
        <f t="shared" si="1474"/>
        <v/>
      </c>
      <c r="DH119" s="71" t="str">
        <f t="shared" si="1475"/>
        <v/>
      </c>
      <c r="DI119" s="71" t="str">
        <f t="shared" si="1476"/>
        <v/>
      </c>
      <c r="DJ119" s="71" t="str">
        <f t="shared" si="1477"/>
        <v/>
      </c>
      <c r="DK119" s="71" t="str">
        <f t="shared" si="1478"/>
        <v/>
      </c>
      <c r="DL119" s="71" t="str">
        <f t="shared" si="1479"/>
        <v/>
      </c>
      <c r="DM119" s="71" t="str">
        <f t="shared" si="1480"/>
        <v/>
      </c>
      <c r="DN119" s="71" t="str">
        <f t="shared" si="1481"/>
        <v/>
      </c>
      <c r="DO119" s="71" t="str">
        <f t="shared" si="1482"/>
        <v/>
      </c>
      <c r="DP119" s="71" t="str">
        <f t="shared" si="1483"/>
        <v/>
      </c>
      <c r="DQ119" s="71" t="str">
        <f t="shared" si="1484"/>
        <v/>
      </c>
      <c r="DR119" s="71" t="str">
        <f t="shared" si="1485"/>
        <v/>
      </c>
      <c r="DS119" s="71" t="str">
        <f t="shared" si="1486"/>
        <v/>
      </c>
      <c r="DT119" s="71" t="str">
        <f t="shared" si="1487"/>
        <v/>
      </c>
      <c r="DU119" s="71" t="str">
        <f t="shared" si="1488"/>
        <v/>
      </c>
      <c r="DV119" s="71" t="str">
        <f t="shared" si="1489"/>
        <v/>
      </c>
      <c r="DW119" s="71" t="str">
        <f t="shared" si="1490"/>
        <v/>
      </c>
      <c r="DX119" s="71" t="str">
        <f t="shared" si="1491"/>
        <v/>
      </c>
      <c r="DY119" s="71" t="str">
        <f t="shared" si="1492"/>
        <v/>
      </c>
      <c r="DZ119" s="71" t="str">
        <f t="shared" si="1493"/>
        <v/>
      </c>
      <c r="EA119" s="71" t="str">
        <f t="shared" si="1494"/>
        <v/>
      </c>
      <c r="EB119" s="71" t="str">
        <f t="shared" si="1495"/>
        <v/>
      </c>
      <c r="EC119" s="71" t="str">
        <f t="shared" si="1496"/>
        <v/>
      </c>
      <c r="ED119" s="71" t="str">
        <f t="shared" si="1497"/>
        <v/>
      </c>
      <c r="EE119" s="71" t="str">
        <f t="shared" si="1498"/>
        <v/>
      </c>
      <c r="EF119" s="71" t="str">
        <f t="shared" si="1499"/>
        <v/>
      </c>
      <c r="EG119" s="71" t="str">
        <f t="shared" si="1500"/>
        <v/>
      </c>
      <c r="EH119" s="71" t="str">
        <f t="shared" si="1501"/>
        <v/>
      </c>
      <c r="EI119" s="71" t="str">
        <f t="shared" si="1502"/>
        <v/>
      </c>
      <c r="EJ119" s="71" t="str">
        <f t="shared" si="1503"/>
        <v/>
      </c>
      <c r="EK119" s="71" t="str">
        <f t="shared" si="1504"/>
        <v/>
      </c>
      <c r="EL119" s="71" t="str">
        <f t="shared" si="1505"/>
        <v/>
      </c>
      <c r="EM119" s="71" t="str">
        <f t="shared" si="1506"/>
        <v/>
      </c>
      <c r="EN119" s="71" t="str">
        <f t="shared" si="1507"/>
        <v/>
      </c>
      <c r="EO119" s="71" t="str">
        <f t="shared" si="1508"/>
        <v/>
      </c>
      <c r="EP119" s="71" t="str">
        <f t="shared" si="1509"/>
        <v/>
      </c>
      <c r="EQ119" s="71" t="str">
        <f t="shared" si="1510"/>
        <v/>
      </c>
      <c r="ER119" s="71" t="str">
        <f t="shared" si="1511"/>
        <v/>
      </c>
      <c r="ES119" s="71" t="str">
        <f t="shared" si="1512"/>
        <v/>
      </c>
      <c r="ET119" s="71" t="str">
        <f t="shared" si="1513"/>
        <v/>
      </c>
      <c r="EU119" s="71" t="str">
        <f t="shared" si="1514"/>
        <v/>
      </c>
      <c r="EV119" s="71" t="str">
        <f t="shared" si="1515"/>
        <v/>
      </c>
      <c r="EW119" s="71" t="str">
        <f t="shared" si="1516"/>
        <v/>
      </c>
      <c r="EX119" s="71" t="str">
        <f t="shared" si="1517"/>
        <v/>
      </c>
      <c r="EY119" s="71" t="str">
        <f t="shared" si="1518"/>
        <v/>
      </c>
      <c r="EZ119" s="71" t="str">
        <f t="shared" si="1519"/>
        <v/>
      </c>
      <c r="FA119" s="71" t="str">
        <f t="shared" si="1520"/>
        <v/>
      </c>
      <c r="FB119" s="71" t="str">
        <f t="shared" si="1521"/>
        <v/>
      </c>
      <c r="FC119" s="71" t="str">
        <f t="shared" si="1522"/>
        <v/>
      </c>
      <c r="FD119" s="71" t="str">
        <f t="shared" si="1523"/>
        <v/>
      </c>
      <c r="FE119" s="71" t="str">
        <f t="shared" si="1524"/>
        <v/>
      </c>
      <c r="FF119" s="71" t="str">
        <f t="shared" si="1525"/>
        <v/>
      </c>
      <c r="FG119" s="71" t="str">
        <f t="shared" si="1526"/>
        <v/>
      </c>
      <c r="FH119" s="71" t="str">
        <f t="shared" si="1527"/>
        <v/>
      </c>
      <c r="FI119" s="71" t="str">
        <f t="shared" si="1528"/>
        <v/>
      </c>
      <c r="FJ119" s="71" t="str">
        <f t="shared" si="1529"/>
        <v/>
      </c>
      <c r="FK119" s="71" t="str">
        <f t="shared" si="1530"/>
        <v/>
      </c>
      <c r="FL119" s="71" t="str">
        <f t="shared" si="1531"/>
        <v/>
      </c>
      <c r="FM119" s="71" t="str">
        <f t="shared" si="1532"/>
        <v/>
      </c>
      <c r="FN119" s="71" t="str">
        <f t="shared" si="1533"/>
        <v/>
      </c>
      <c r="FO119" s="71" t="str">
        <f t="shared" si="1534"/>
        <v/>
      </c>
      <c r="FP119" s="71" t="str">
        <f t="shared" si="1535"/>
        <v/>
      </c>
      <c r="FQ119" s="71" t="str">
        <f t="shared" si="1536"/>
        <v/>
      </c>
      <c r="FR119" s="71" t="str">
        <f t="shared" si="1537"/>
        <v/>
      </c>
      <c r="FS119" s="71" t="str">
        <f t="shared" si="1538"/>
        <v/>
      </c>
    </row>
    <row r="120" spans="1:175" ht="16.5">
      <c r="A120" s="101"/>
      <c r="B120" s="101" t="s">
        <v>465</v>
      </c>
      <c r="C120" s="72" t="s">
        <v>413</v>
      </c>
      <c r="T120" s="101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466</v>
      </c>
      <c r="CN120" s="69" t="str">
        <f t="shared" si="1462"/>
        <v>InitUnitState('ID18',,,,,,,,,,)</v>
      </c>
      <c r="CO120" s="69" t="str">
        <f t="shared" si="1463"/>
        <v>InitUnitNormal('ID18',,,,,,,,,,)</v>
      </c>
      <c r="CP120" s="69" t="str">
        <f t="shared" si="1464"/>
        <v>InitUnitMagic('ID18',,,,,,,,,,)</v>
      </c>
      <c r="CQ120" s="69" t="str">
        <f t="shared" si="1465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6"/>
        <v>|n</v>
      </c>
      <c r="CV120" s="70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9"/>
        <v/>
      </c>
      <c r="DC120" s="71" t="str">
        <f t="shared" si="1470"/>
        <v/>
      </c>
      <c r="DD120" s="71" t="str">
        <f t="shared" si="1471"/>
        <v/>
      </c>
      <c r="DE120" s="71" t="str">
        <f t="shared" si="1472"/>
        <v/>
      </c>
      <c r="DF120" s="71" t="str">
        <f t="shared" si="1473"/>
        <v/>
      </c>
      <c r="DG120" s="71" t="str">
        <f t="shared" si="1474"/>
        <v/>
      </c>
      <c r="DH120" s="71" t="str">
        <f t="shared" si="1475"/>
        <v/>
      </c>
      <c r="DI120" s="71" t="str">
        <f t="shared" si="1476"/>
        <v/>
      </c>
      <c r="DJ120" s="71" t="str">
        <f t="shared" si="1477"/>
        <v/>
      </c>
      <c r="DK120" s="71" t="str">
        <f t="shared" si="1478"/>
        <v/>
      </c>
      <c r="DL120" s="71" t="str">
        <f t="shared" si="1479"/>
        <v/>
      </c>
      <c r="DM120" s="71" t="str">
        <f t="shared" si="1480"/>
        <v/>
      </c>
      <c r="DN120" s="71" t="str">
        <f t="shared" si="1481"/>
        <v/>
      </c>
      <c r="DO120" s="71" t="str">
        <f t="shared" si="1482"/>
        <v/>
      </c>
      <c r="DP120" s="71" t="str">
        <f t="shared" si="1483"/>
        <v/>
      </c>
      <c r="DQ120" s="71" t="str">
        <f t="shared" si="1484"/>
        <v/>
      </c>
      <c r="DR120" s="71" t="str">
        <f t="shared" si="1485"/>
        <v/>
      </c>
      <c r="DS120" s="71" t="str">
        <f t="shared" si="1486"/>
        <v/>
      </c>
      <c r="DT120" s="71" t="str">
        <f t="shared" si="1487"/>
        <v/>
      </c>
      <c r="DU120" s="71" t="str">
        <f t="shared" si="1488"/>
        <v/>
      </c>
      <c r="DV120" s="71" t="str">
        <f t="shared" si="1489"/>
        <v/>
      </c>
      <c r="DW120" s="71" t="str">
        <f t="shared" si="1490"/>
        <v/>
      </c>
      <c r="DX120" s="71" t="str">
        <f t="shared" si="1491"/>
        <v/>
      </c>
      <c r="DY120" s="71" t="str">
        <f t="shared" si="1492"/>
        <v/>
      </c>
      <c r="DZ120" s="71" t="str">
        <f t="shared" si="1493"/>
        <v/>
      </c>
      <c r="EA120" s="71" t="str">
        <f t="shared" si="1494"/>
        <v/>
      </c>
      <c r="EB120" s="71" t="str">
        <f t="shared" si="1495"/>
        <v/>
      </c>
      <c r="EC120" s="71" t="str">
        <f t="shared" si="1496"/>
        <v/>
      </c>
      <c r="ED120" s="71" t="str">
        <f t="shared" si="1497"/>
        <v/>
      </c>
      <c r="EE120" s="71" t="str">
        <f t="shared" si="1498"/>
        <v/>
      </c>
      <c r="EF120" s="71" t="str">
        <f t="shared" si="1499"/>
        <v/>
      </c>
      <c r="EG120" s="71" t="str">
        <f t="shared" si="1500"/>
        <v/>
      </c>
      <c r="EH120" s="71" t="str">
        <f t="shared" si="1501"/>
        <v/>
      </c>
      <c r="EI120" s="71" t="str">
        <f t="shared" si="1502"/>
        <v/>
      </c>
      <c r="EJ120" s="71" t="str">
        <f t="shared" si="1503"/>
        <v/>
      </c>
      <c r="EK120" s="71" t="str">
        <f t="shared" si="1504"/>
        <v/>
      </c>
      <c r="EL120" s="71" t="str">
        <f t="shared" si="1505"/>
        <v/>
      </c>
      <c r="EM120" s="71" t="str">
        <f t="shared" si="1506"/>
        <v/>
      </c>
      <c r="EN120" s="71" t="str">
        <f t="shared" si="1507"/>
        <v/>
      </c>
      <c r="EO120" s="71" t="str">
        <f t="shared" si="1508"/>
        <v/>
      </c>
      <c r="EP120" s="71" t="str">
        <f t="shared" si="1509"/>
        <v/>
      </c>
      <c r="EQ120" s="71" t="str">
        <f t="shared" si="1510"/>
        <v/>
      </c>
      <c r="ER120" s="71" t="str">
        <f t="shared" si="1511"/>
        <v/>
      </c>
      <c r="ES120" s="71" t="str">
        <f t="shared" si="1512"/>
        <v/>
      </c>
      <c r="ET120" s="71" t="str">
        <f t="shared" si="1513"/>
        <v/>
      </c>
      <c r="EU120" s="71" t="str">
        <f t="shared" si="1514"/>
        <v/>
      </c>
      <c r="EV120" s="71" t="str">
        <f t="shared" si="1515"/>
        <v/>
      </c>
      <c r="EW120" s="71" t="str">
        <f t="shared" si="1516"/>
        <v/>
      </c>
      <c r="EX120" s="71" t="str">
        <f t="shared" si="1517"/>
        <v/>
      </c>
      <c r="EY120" s="71" t="str">
        <f t="shared" si="1518"/>
        <v/>
      </c>
      <c r="EZ120" s="71" t="str">
        <f t="shared" si="1519"/>
        <v/>
      </c>
      <c r="FA120" s="71" t="str">
        <f t="shared" si="1520"/>
        <v/>
      </c>
      <c r="FB120" s="71" t="str">
        <f t="shared" si="1521"/>
        <v/>
      </c>
      <c r="FC120" s="71" t="str">
        <f t="shared" si="1522"/>
        <v/>
      </c>
      <c r="FD120" s="71" t="str">
        <f t="shared" si="1523"/>
        <v/>
      </c>
      <c r="FE120" s="71" t="str">
        <f t="shared" si="1524"/>
        <v/>
      </c>
      <c r="FF120" s="71" t="str">
        <f t="shared" si="1525"/>
        <v/>
      </c>
      <c r="FG120" s="71" t="str">
        <f t="shared" si="1526"/>
        <v/>
      </c>
      <c r="FH120" s="71" t="str">
        <f t="shared" si="1527"/>
        <v/>
      </c>
      <c r="FI120" s="71" t="str">
        <f t="shared" si="1528"/>
        <v/>
      </c>
      <c r="FJ120" s="71" t="str">
        <f t="shared" si="1529"/>
        <v/>
      </c>
      <c r="FK120" s="71" t="str">
        <f t="shared" si="1530"/>
        <v/>
      </c>
      <c r="FL120" s="71" t="str">
        <f t="shared" si="1531"/>
        <v/>
      </c>
      <c r="FM120" s="71" t="str">
        <f t="shared" si="1532"/>
        <v/>
      </c>
      <c r="FN120" s="71" t="str">
        <f t="shared" si="1533"/>
        <v/>
      </c>
      <c r="FO120" s="71" t="str">
        <f t="shared" si="1534"/>
        <v/>
      </c>
      <c r="FP120" s="71" t="str">
        <f t="shared" si="1535"/>
        <v/>
      </c>
      <c r="FQ120" s="71" t="str">
        <f t="shared" si="1536"/>
        <v/>
      </c>
      <c r="FR120" s="71" t="str">
        <f t="shared" si="1537"/>
        <v/>
      </c>
      <c r="FS120" s="71" t="str">
        <f t="shared" si="1538"/>
        <v/>
      </c>
    </row>
    <row r="121" spans="1:175" ht="16.5">
      <c r="A121" s="101"/>
      <c r="B121" s="101" t="s">
        <v>467</v>
      </c>
      <c r="C121" s="72" t="s">
        <v>416</v>
      </c>
      <c r="T121" s="101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468</v>
      </c>
      <c r="CN121" s="69" t="str">
        <f t="shared" si="1462"/>
        <v>InitUnitState('ID19',,,,,,,,,,)</v>
      </c>
      <c r="CO121" s="69" t="str">
        <f t="shared" si="1463"/>
        <v>InitUnitNormal('ID19',,,,,,,,,,)</v>
      </c>
      <c r="CP121" s="69" t="str">
        <f t="shared" si="1464"/>
        <v>InitUnitMagic('ID19',,,,,,,,,,)</v>
      </c>
      <c r="CQ121" s="69" t="str">
        <f t="shared" si="1465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6"/>
        <v>|n</v>
      </c>
      <c r="CV121" s="70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9"/>
        <v/>
      </c>
      <c r="DC121" s="71" t="str">
        <f t="shared" si="1470"/>
        <v/>
      </c>
      <c r="DD121" s="71" t="str">
        <f t="shared" si="1471"/>
        <v/>
      </c>
      <c r="DE121" s="71" t="str">
        <f t="shared" si="1472"/>
        <v/>
      </c>
      <c r="DF121" s="71" t="str">
        <f t="shared" si="1473"/>
        <v/>
      </c>
      <c r="DG121" s="71" t="str">
        <f t="shared" si="1474"/>
        <v/>
      </c>
      <c r="DH121" s="71" t="str">
        <f t="shared" si="1475"/>
        <v/>
      </c>
      <c r="DI121" s="71" t="str">
        <f t="shared" si="1476"/>
        <v/>
      </c>
      <c r="DJ121" s="71" t="str">
        <f t="shared" si="1477"/>
        <v/>
      </c>
      <c r="DK121" s="71" t="str">
        <f t="shared" si="1478"/>
        <v/>
      </c>
      <c r="DL121" s="71" t="str">
        <f t="shared" si="1479"/>
        <v/>
      </c>
      <c r="DM121" s="71" t="str">
        <f t="shared" si="1480"/>
        <v/>
      </c>
      <c r="DN121" s="71" t="str">
        <f t="shared" si="1481"/>
        <v/>
      </c>
      <c r="DO121" s="71" t="str">
        <f t="shared" si="1482"/>
        <v/>
      </c>
      <c r="DP121" s="71" t="str">
        <f t="shared" si="1483"/>
        <v/>
      </c>
      <c r="DQ121" s="71" t="str">
        <f t="shared" si="1484"/>
        <v/>
      </c>
      <c r="DR121" s="71" t="str">
        <f t="shared" si="1485"/>
        <v/>
      </c>
      <c r="DS121" s="71" t="str">
        <f t="shared" si="1486"/>
        <v/>
      </c>
      <c r="DT121" s="71" t="str">
        <f t="shared" si="1487"/>
        <v/>
      </c>
      <c r="DU121" s="71" t="str">
        <f t="shared" si="1488"/>
        <v/>
      </c>
      <c r="DV121" s="71" t="str">
        <f t="shared" si="1489"/>
        <v/>
      </c>
      <c r="DW121" s="71" t="str">
        <f t="shared" si="1490"/>
        <v/>
      </c>
      <c r="DX121" s="71" t="str">
        <f t="shared" si="1491"/>
        <v/>
      </c>
      <c r="DY121" s="71" t="str">
        <f t="shared" si="1492"/>
        <v/>
      </c>
      <c r="DZ121" s="71" t="str">
        <f t="shared" si="1493"/>
        <v/>
      </c>
      <c r="EA121" s="71" t="str">
        <f t="shared" si="1494"/>
        <v/>
      </c>
      <c r="EB121" s="71" t="str">
        <f t="shared" si="1495"/>
        <v/>
      </c>
      <c r="EC121" s="71" t="str">
        <f t="shared" si="1496"/>
        <v/>
      </c>
      <c r="ED121" s="71" t="str">
        <f t="shared" si="1497"/>
        <v/>
      </c>
      <c r="EE121" s="71" t="str">
        <f t="shared" si="1498"/>
        <v/>
      </c>
      <c r="EF121" s="71" t="str">
        <f t="shared" si="1499"/>
        <v/>
      </c>
      <c r="EG121" s="71" t="str">
        <f t="shared" si="1500"/>
        <v/>
      </c>
      <c r="EH121" s="71" t="str">
        <f t="shared" si="1501"/>
        <v/>
      </c>
      <c r="EI121" s="71" t="str">
        <f t="shared" si="1502"/>
        <v/>
      </c>
      <c r="EJ121" s="71" t="str">
        <f t="shared" si="1503"/>
        <v/>
      </c>
      <c r="EK121" s="71" t="str">
        <f t="shared" si="1504"/>
        <v/>
      </c>
      <c r="EL121" s="71" t="str">
        <f t="shared" si="1505"/>
        <v/>
      </c>
      <c r="EM121" s="71" t="str">
        <f t="shared" si="1506"/>
        <v/>
      </c>
      <c r="EN121" s="71" t="str">
        <f t="shared" si="1507"/>
        <v/>
      </c>
      <c r="EO121" s="71" t="str">
        <f t="shared" si="1508"/>
        <v/>
      </c>
      <c r="EP121" s="71" t="str">
        <f t="shared" si="1509"/>
        <v/>
      </c>
      <c r="EQ121" s="71" t="str">
        <f t="shared" si="1510"/>
        <v/>
      </c>
      <c r="ER121" s="71" t="str">
        <f t="shared" si="1511"/>
        <v/>
      </c>
      <c r="ES121" s="71" t="str">
        <f t="shared" si="1512"/>
        <v/>
      </c>
      <c r="ET121" s="71" t="str">
        <f t="shared" si="1513"/>
        <v/>
      </c>
      <c r="EU121" s="71" t="str">
        <f t="shared" si="1514"/>
        <v/>
      </c>
      <c r="EV121" s="71" t="str">
        <f t="shared" si="1515"/>
        <v/>
      </c>
      <c r="EW121" s="71" t="str">
        <f t="shared" si="1516"/>
        <v/>
      </c>
      <c r="EX121" s="71" t="str">
        <f t="shared" si="1517"/>
        <v/>
      </c>
      <c r="EY121" s="71" t="str">
        <f t="shared" si="1518"/>
        <v/>
      </c>
      <c r="EZ121" s="71" t="str">
        <f t="shared" si="1519"/>
        <v/>
      </c>
      <c r="FA121" s="71" t="str">
        <f t="shared" si="1520"/>
        <v/>
      </c>
      <c r="FB121" s="71" t="str">
        <f t="shared" si="1521"/>
        <v/>
      </c>
      <c r="FC121" s="71" t="str">
        <f t="shared" si="1522"/>
        <v/>
      </c>
      <c r="FD121" s="71" t="str">
        <f t="shared" si="1523"/>
        <v/>
      </c>
      <c r="FE121" s="71" t="str">
        <f t="shared" si="1524"/>
        <v/>
      </c>
      <c r="FF121" s="71" t="str">
        <f t="shared" si="1525"/>
        <v/>
      </c>
      <c r="FG121" s="71" t="str">
        <f t="shared" si="1526"/>
        <v/>
      </c>
      <c r="FH121" s="71" t="str">
        <f t="shared" si="1527"/>
        <v/>
      </c>
      <c r="FI121" s="71" t="str">
        <f t="shared" si="1528"/>
        <v/>
      </c>
      <c r="FJ121" s="71" t="str">
        <f t="shared" si="1529"/>
        <v/>
      </c>
      <c r="FK121" s="71" t="str">
        <f t="shared" si="1530"/>
        <v/>
      </c>
      <c r="FL121" s="71" t="str">
        <f t="shared" si="1531"/>
        <v/>
      </c>
      <c r="FM121" s="71" t="str">
        <f t="shared" si="1532"/>
        <v/>
      </c>
      <c r="FN121" s="71" t="str">
        <f t="shared" si="1533"/>
        <v/>
      </c>
      <c r="FO121" s="71" t="str">
        <f t="shared" si="1534"/>
        <v/>
      </c>
      <c r="FP121" s="71" t="str">
        <f t="shared" si="1535"/>
        <v/>
      </c>
      <c r="FQ121" s="71" t="str">
        <f t="shared" si="1536"/>
        <v/>
      </c>
      <c r="FR121" s="71" t="str">
        <f t="shared" si="1537"/>
        <v/>
      </c>
      <c r="FS121" s="71" t="str">
        <f t="shared" si="1538"/>
        <v/>
      </c>
    </row>
    <row r="122" spans="1:175" ht="16.5">
      <c r="A122" s="101"/>
      <c r="B122" s="101" t="s">
        <v>469</v>
      </c>
      <c r="C122" s="72" t="s">
        <v>419</v>
      </c>
      <c r="T122" s="101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470</v>
      </c>
      <c r="CN122" s="69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9"/>
        <v/>
      </c>
      <c r="DC122" s="71" t="str">
        <f t="shared" si="1470"/>
        <v/>
      </c>
      <c r="DD122" s="71" t="str">
        <f t="shared" si="1471"/>
        <v/>
      </c>
      <c r="DE122" s="71" t="str">
        <f t="shared" si="1472"/>
        <v/>
      </c>
      <c r="DF122" s="71" t="str">
        <f t="shared" si="1473"/>
        <v/>
      </c>
      <c r="DG122" s="71" t="str">
        <f t="shared" si="1474"/>
        <v/>
      </c>
      <c r="DH122" s="71" t="str">
        <f t="shared" si="1475"/>
        <v/>
      </c>
      <c r="DI122" s="71" t="str">
        <f t="shared" si="1476"/>
        <v/>
      </c>
      <c r="DJ122" s="71" t="str">
        <f t="shared" si="1477"/>
        <v/>
      </c>
      <c r="DK122" s="71" t="str">
        <f t="shared" si="1478"/>
        <v/>
      </c>
      <c r="DL122" s="71" t="str">
        <f t="shared" si="1479"/>
        <v/>
      </c>
      <c r="DM122" s="71" t="str">
        <f t="shared" si="1480"/>
        <v/>
      </c>
      <c r="DN122" s="71" t="str">
        <f t="shared" si="1481"/>
        <v/>
      </c>
      <c r="DO122" s="71" t="str">
        <f t="shared" si="1482"/>
        <v/>
      </c>
      <c r="DP122" s="71" t="str">
        <f t="shared" si="1483"/>
        <v/>
      </c>
      <c r="DQ122" s="71" t="str">
        <f t="shared" si="1484"/>
        <v/>
      </c>
      <c r="DR122" s="71" t="str">
        <f t="shared" si="1485"/>
        <v/>
      </c>
      <c r="DS122" s="71" t="str">
        <f t="shared" si="1486"/>
        <v/>
      </c>
      <c r="DT122" s="71" t="str">
        <f t="shared" si="1487"/>
        <v/>
      </c>
      <c r="DU122" s="71" t="str">
        <f t="shared" si="1488"/>
        <v/>
      </c>
      <c r="DV122" s="71" t="str">
        <f t="shared" si="1489"/>
        <v/>
      </c>
      <c r="DW122" s="71" t="str">
        <f t="shared" si="1490"/>
        <v/>
      </c>
      <c r="DX122" s="71" t="str">
        <f t="shared" si="1491"/>
        <v/>
      </c>
      <c r="DY122" s="71" t="str">
        <f t="shared" si="1492"/>
        <v/>
      </c>
      <c r="DZ122" s="71" t="str">
        <f t="shared" si="1493"/>
        <v/>
      </c>
      <c r="EA122" s="71" t="str">
        <f t="shared" si="1494"/>
        <v/>
      </c>
      <c r="EB122" s="71" t="str">
        <f t="shared" si="1495"/>
        <v/>
      </c>
      <c r="EC122" s="71" t="str">
        <f t="shared" si="1496"/>
        <v/>
      </c>
      <c r="ED122" s="71" t="str">
        <f t="shared" si="1497"/>
        <v/>
      </c>
      <c r="EE122" s="71" t="str">
        <f t="shared" si="1498"/>
        <v/>
      </c>
      <c r="EF122" s="71" t="str">
        <f t="shared" si="1499"/>
        <v/>
      </c>
      <c r="EG122" s="71" t="str">
        <f t="shared" si="1500"/>
        <v/>
      </c>
      <c r="EH122" s="71" t="str">
        <f t="shared" si="1501"/>
        <v/>
      </c>
      <c r="EI122" s="71" t="str">
        <f t="shared" si="1502"/>
        <v/>
      </c>
      <c r="EJ122" s="71" t="str">
        <f t="shared" si="1503"/>
        <v/>
      </c>
      <c r="EK122" s="71" t="str">
        <f t="shared" si="1504"/>
        <v/>
      </c>
      <c r="EL122" s="71" t="str">
        <f t="shared" si="1505"/>
        <v/>
      </c>
      <c r="EM122" s="71" t="str">
        <f t="shared" si="1506"/>
        <v/>
      </c>
      <c r="EN122" s="71" t="str">
        <f t="shared" si="1507"/>
        <v/>
      </c>
      <c r="EO122" s="71" t="str">
        <f t="shared" si="1508"/>
        <v/>
      </c>
      <c r="EP122" s="71" t="str">
        <f t="shared" si="1509"/>
        <v/>
      </c>
      <c r="EQ122" s="71" t="str">
        <f t="shared" si="1510"/>
        <v/>
      </c>
      <c r="ER122" s="71" t="str">
        <f t="shared" si="1511"/>
        <v/>
      </c>
      <c r="ES122" s="71" t="str">
        <f t="shared" si="1512"/>
        <v/>
      </c>
      <c r="ET122" s="71" t="str">
        <f t="shared" si="1513"/>
        <v/>
      </c>
      <c r="EU122" s="71" t="str">
        <f t="shared" si="1514"/>
        <v/>
      </c>
      <c r="EV122" s="71" t="str">
        <f t="shared" si="1515"/>
        <v/>
      </c>
      <c r="EW122" s="71" t="str">
        <f t="shared" si="1516"/>
        <v/>
      </c>
      <c r="EX122" s="71" t="str">
        <f t="shared" si="1517"/>
        <v/>
      </c>
      <c r="EY122" s="71" t="str">
        <f t="shared" si="1518"/>
        <v/>
      </c>
      <c r="EZ122" s="71" t="str">
        <f t="shared" si="1519"/>
        <v/>
      </c>
      <c r="FA122" s="71" t="str">
        <f t="shared" si="1520"/>
        <v/>
      </c>
      <c r="FB122" s="71" t="str">
        <f t="shared" si="1521"/>
        <v/>
      </c>
      <c r="FC122" s="71" t="str">
        <f t="shared" si="1522"/>
        <v/>
      </c>
      <c r="FD122" s="71" t="str">
        <f t="shared" si="1523"/>
        <v/>
      </c>
      <c r="FE122" s="71" t="str">
        <f t="shared" si="1524"/>
        <v/>
      </c>
      <c r="FF122" s="71" t="str">
        <f t="shared" si="1525"/>
        <v/>
      </c>
      <c r="FG122" s="71" t="str">
        <f t="shared" si="1526"/>
        <v/>
      </c>
      <c r="FH122" s="71" t="str">
        <f t="shared" si="1527"/>
        <v/>
      </c>
      <c r="FI122" s="71" t="str">
        <f t="shared" si="1528"/>
        <v/>
      </c>
      <c r="FJ122" s="71" t="str">
        <f t="shared" si="1529"/>
        <v/>
      </c>
      <c r="FK122" s="71" t="str">
        <f t="shared" si="1530"/>
        <v/>
      </c>
      <c r="FL122" s="71" t="str">
        <f t="shared" si="1531"/>
        <v/>
      </c>
      <c r="FM122" s="71" t="str">
        <f t="shared" si="1532"/>
        <v/>
      </c>
      <c r="FN122" s="71" t="str">
        <f t="shared" si="1533"/>
        <v/>
      </c>
      <c r="FO122" s="71" t="str">
        <f t="shared" si="1534"/>
        <v/>
      </c>
      <c r="FP122" s="71" t="str">
        <f t="shared" si="1535"/>
        <v/>
      </c>
      <c r="FQ122" s="71" t="str">
        <f t="shared" si="1536"/>
        <v/>
      </c>
      <c r="FR122" s="71" t="str">
        <f t="shared" si="1537"/>
        <v/>
      </c>
      <c r="FS122" s="71" t="str">
        <f t="shared" si="1538"/>
        <v/>
      </c>
    </row>
    <row r="123" spans="1:175" ht="16.5">
      <c r="A123" s="101"/>
      <c r="B123" s="101" t="s">
        <v>471</v>
      </c>
      <c r="C123" s="102" t="s">
        <v>472</v>
      </c>
      <c r="T123" s="109" t="s">
        <v>473</v>
      </c>
      <c r="U123" s="85" t="s">
        <v>474</v>
      </c>
      <c r="CN123" s="69" t="str">
        <f t="shared" si="1539"/>
        <v>InitUnitState('CS01',,,,,,,,,,)</v>
      </c>
      <c r="CO123" s="69" t="str">
        <f t="shared" si="1540"/>
        <v>InitUnitNormal('CS01',,,,,,,,,,)</v>
      </c>
      <c r="CP123" s="69" t="str">
        <f t="shared" si="1541"/>
        <v>InitUnitMagic('CS01',,,,,,,,,,)</v>
      </c>
      <c r="CQ123" s="69" t="str">
        <f t="shared" si="1542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3"/>
        <v>|n</v>
      </c>
      <c r="CV123" s="70" t="str">
        <f t="shared" si="1544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9"/>
        <v/>
      </c>
      <c r="DC123" s="71" t="str">
        <f t="shared" si="1470"/>
        <v/>
      </c>
      <c r="DD123" s="71" t="str">
        <f t="shared" si="1471"/>
        <v/>
      </c>
      <c r="DE123" s="71" t="str">
        <f t="shared" si="1472"/>
        <v/>
      </c>
      <c r="DF123" s="71" t="str">
        <f t="shared" si="1473"/>
        <v/>
      </c>
      <c r="DG123" s="71" t="str">
        <f t="shared" si="1474"/>
        <v/>
      </c>
      <c r="DH123" s="71" t="str">
        <f t="shared" si="1475"/>
        <v/>
      </c>
      <c r="DI123" s="71" t="str">
        <f t="shared" si="1476"/>
        <v/>
      </c>
      <c r="DJ123" s="71" t="str">
        <f t="shared" si="1477"/>
        <v/>
      </c>
      <c r="DK123" s="71" t="str">
        <f t="shared" si="1478"/>
        <v/>
      </c>
      <c r="DL123" s="71" t="str">
        <f t="shared" si="1479"/>
        <v/>
      </c>
      <c r="DM123" s="71" t="str">
        <f t="shared" si="1480"/>
        <v/>
      </c>
      <c r="DN123" s="71" t="str">
        <f t="shared" si="1481"/>
        <v/>
      </c>
      <c r="DO123" s="71" t="str">
        <f t="shared" si="1482"/>
        <v/>
      </c>
      <c r="DP123" s="71" t="str">
        <f t="shared" si="1483"/>
        <v/>
      </c>
      <c r="DQ123" s="71" t="str">
        <f t="shared" si="1484"/>
        <v/>
      </c>
      <c r="DR123" s="71" t="str">
        <f t="shared" si="1485"/>
        <v/>
      </c>
      <c r="DS123" s="71" t="str">
        <f t="shared" si="1486"/>
        <v/>
      </c>
      <c r="DT123" s="71" t="str">
        <f t="shared" si="1487"/>
        <v/>
      </c>
      <c r="DU123" s="71" t="str">
        <f t="shared" si="1488"/>
        <v/>
      </c>
      <c r="DV123" s="71" t="str">
        <f t="shared" si="1489"/>
        <v/>
      </c>
      <c r="DW123" s="71" t="str">
        <f t="shared" si="1490"/>
        <v/>
      </c>
      <c r="DX123" s="71" t="str">
        <f t="shared" si="1491"/>
        <v/>
      </c>
      <c r="DY123" s="71" t="str">
        <f t="shared" si="1492"/>
        <v/>
      </c>
      <c r="DZ123" s="71" t="str">
        <f t="shared" si="1493"/>
        <v/>
      </c>
      <c r="EA123" s="71" t="str">
        <f t="shared" si="1494"/>
        <v/>
      </c>
      <c r="EB123" s="71" t="str">
        <f t="shared" si="1495"/>
        <v/>
      </c>
      <c r="EC123" s="71" t="str">
        <f t="shared" si="1496"/>
        <v/>
      </c>
      <c r="ED123" s="71" t="str">
        <f t="shared" si="1497"/>
        <v/>
      </c>
      <c r="EE123" s="71" t="str">
        <f t="shared" si="1498"/>
        <v/>
      </c>
      <c r="EF123" s="71" t="str">
        <f t="shared" si="1499"/>
        <v/>
      </c>
      <c r="EG123" s="71" t="str">
        <f t="shared" si="1500"/>
        <v/>
      </c>
      <c r="EH123" s="71" t="str">
        <f t="shared" si="1501"/>
        <v/>
      </c>
      <c r="EI123" s="71" t="str">
        <f t="shared" si="1502"/>
        <v/>
      </c>
      <c r="EJ123" s="71" t="str">
        <f t="shared" si="1503"/>
        <v/>
      </c>
      <c r="EK123" s="71" t="str">
        <f t="shared" si="1504"/>
        <v/>
      </c>
      <c r="EL123" s="71" t="str">
        <f t="shared" si="1505"/>
        <v/>
      </c>
      <c r="EM123" s="71" t="str">
        <f t="shared" si="1506"/>
        <v/>
      </c>
      <c r="EN123" s="71" t="str">
        <f t="shared" si="1507"/>
        <v/>
      </c>
      <c r="EO123" s="71" t="str">
        <f t="shared" si="1508"/>
        <v/>
      </c>
      <c r="EP123" s="71" t="str">
        <f t="shared" si="1509"/>
        <v/>
      </c>
      <c r="EQ123" s="71" t="str">
        <f t="shared" si="1510"/>
        <v/>
      </c>
      <c r="ER123" s="71" t="str">
        <f t="shared" si="1511"/>
        <v/>
      </c>
      <c r="ES123" s="71" t="str">
        <f t="shared" si="1512"/>
        <v/>
      </c>
      <c r="ET123" s="71" t="str">
        <f t="shared" si="1513"/>
        <v/>
      </c>
      <c r="EU123" s="71" t="str">
        <f t="shared" si="1514"/>
        <v/>
      </c>
      <c r="EV123" s="71" t="str">
        <f t="shared" si="1515"/>
        <v/>
      </c>
      <c r="EW123" s="71" t="str">
        <f t="shared" si="1516"/>
        <v/>
      </c>
      <c r="EX123" s="71" t="str">
        <f t="shared" si="1517"/>
        <v/>
      </c>
      <c r="EY123" s="71" t="str">
        <f t="shared" si="1518"/>
        <v/>
      </c>
      <c r="EZ123" s="71" t="str">
        <f t="shared" si="1519"/>
        <v/>
      </c>
      <c r="FA123" s="71" t="str">
        <f t="shared" si="1520"/>
        <v/>
      </c>
      <c r="FB123" s="71" t="str">
        <f t="shared" si="1521"/>
        <v/>
      </c>
      <c r="FC123" s="71" t="str">
        <f t="shared" si="1522"/>
        <v/>
      </c>
      <c r="FD123" s="71" t="str">
        <f t="shared" si="1523"/>
        <v/>
      </c>
      <c r="FE123" s="71" t="str">
        <f t="shared" si="1524"/>
        <v/>
      </c>
      <c r="FF123" s="71" t="str">
        <f t="shared" si="1525"/>
        <v/>
      </c>
      <c r="FG123" s="71" t="str">
        <f t="shared" si="1526"/>
        <v/>
      </c>
      <c r="FH123" s="71" t="str">
        <f t="shared" si="1527"/>
        <v/>
      </c>
      <c r="FI123" s="71" t="str">
        <f t="shared" si="1528"/>
        <v/>
      </c>
      <c r="FJ123" s="71" t="str">
        <f t="shared" si="1529"/>
        <v/>
      </c>
      <c r="FK123" s="71" t="str">
        <f t="shared" si="1530"/>
        <v/>
      </c>
      <c r="FL123" s="71" t="str">
        <f t="shared" si="1531"/>
        <v/>
      </c>
      <c r="FM123" s="71" t="str">
        <f t="shared" si="1532"/>
        <v/>
      </c>
      <c r="FN123" s="71" t="str">
        <f t="shared" si="1533"/>
        <v/>
      </c>
      <c r="FO123" s="71" t="str">
        <f t="shared" si="1534"/>
        <v/>
      </c>
      <c r="FP123" s="71" t="str">
        <f t="shared" si="1535"/>
        <v/>
      </c>
      <c r="FQ123" s="71" t="str">
        <f t="shared" si="1536"/>
        <v/>
      </c>
      <c r="FR123" s="71" t="str">
        <f t="shared" si="1537"/>
        <v/>
      </c>
      <c r="FS123" s="71" t="str">
        <f t="shared" si="1538"/>
        <v/>
      </c>
    </row>
    <row r="124" spans="1:175" ht="16.5">
      <c r="A124" s="101"/>
      <c r="B124" s="101" t="s">
        <v>475</v>
      </c>
      <c r="C124" s="101" t="s">
        <v>476</v>
      </c>
      <c r="T124" s="101" t="s">
        <v>477</v>
      </c>
      <c r="U124" s="85" t="s">
        <v>478</v>
      </c>
      <c r="CN124" s="69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50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1">IF(V124="","","|n"&amp;DB$2&amp;"+"&amp;V124&amp;DB$1)</f>
        <v/>
      </c>
      <c r="DC124" s="71" t="str">
        <f t="shared" ref="DC124:DC127" si="1552">IF(W124="","","|n"&amp;DC$2&amp;"+"&amp;W124&amp;DC$1)</f>
        <v/>
      </c>
      <c r="DD124" s="71" t="str">
        <f t="shared" ref="DD124:DD127" si="1553">IF(X124="","","|n"&amp;DD$2&amp;"+"&amp;X124&amp;DD$1)</f>
        <v/>
      </c>
      <c r="DE124" s="71" t="str">
        <f t="shared" ref="DE124:DE127" si="1554">IF(Y124="","","|n"&amp;DE$2&amp;"+"&amp;Y124&amp;DE$1)</f>
        <v/>
      </c>
      <c r="DF124" s="71" t="str">
        <f t="shared" ref="DF124:DF127" si="1555">IF(Z124="","","|n"&amp;DF$2&amp;"+"&amp;Z124&amp;DF$1)</f>
        <v/>
      </c>
      <c r="DG124" s="71" t="str">
        <f t="shared" ref="DG124:DG127" si="1556">IF(AA124="","","|n"&amp;DG$2&amp;"+"&amp;AA124&amp;DG$1)</f>
        <v/>
      </c>
      <c r="DH124" s="71" t="str">
        <f t="shared" ref="DH124:DH127" si="1557">IF(AB124="","","|n"&amp;DH$2&amp;"+"&amp;AB124&amp;DH$1)</f>
        <v/>
      </c>
      <c r="DI124" s="71" t="str">
        <f t="shared" ref="DI124:DI127" si="1558">IF(AC124="","","|n"&amp;DI$2&amp;"+"&amp;AC124&amp;DI$1)</f>
        <v/>
      </c>
      <c r="DJ124" s="71" t="str">
        <f t="shared" ref="DJ124:DJ127" si="1559">IF(AD124="","","|n"&amp;DJ$2&amp;"+"&amp;AD124&amp;DJ$1)</f>
        <v/>
      </c>
      <c r="DK124" s="71" t="str">
        <f t="shared" ref="DK124:DK127" si="1560">IF(AE124="","","|n"&amp;DK$2&amp;"+"&amp;AE124&amp;DK$1)</f>
        <v/>
      </c>
      <c r="DL124" s="71" t="str">
        <f t="shared" ref="DL124:DL127" si="1561">IF(AF124="","","|n"&amp;DL$2&amp;"+"&amp;AF124&amp;DL$1)</f>
        <v/>
      </c>
      <c r="DM124" s="71" t="str">
        <f t="shared" ref="DM124:DM127" si="1562">IF(AG124="","","|n"&amp;DM$2&amp;"+"&amp;AG124&amp;DM$1)</f>
        <v/>
      </c>
      <c r="DN124" s="71" t="str">
        <f t="shared" ref="DN124:DN127" si="1563">IF(AH124="","","|n"&amp;DN$2&amp;"+"&amp;AH124&amp;DN$1)</f>
        <v/>
      </c>
      <c r="DO124" s="71" t="str">
        <f t="shared" ref="DO124:DO127" si="1564">IF(AI124="","","|n"&amp;DO$2&amp;"+"&amp;AI124&amp;DO$1)</f>
        <v/>
      </c>
      <c r="DP124" s="71" t="str">
        <f t="shared" ref="DP124:DP127" si="1565">IF(AJ124="","","|n"&amp;DP$2&amp;"+"&amp;AJ124&amp;DP$1)</f>
        <v/>
      </c>
      <c r="DQ124" s="71" t="str">
        <f t="shared" ref="DQ124:DQ127" si="1566">IF(AK124="","","|n"&amp;DQ$2&amp;"+"&amp;AK124&amp;DQ$1)</f>
        <v/>
      </c>
      <c r="DR124" s="71" t="str">
        <f t="shared" ref="DR124:DR127" si="1567">IF(AL124="","","|n"&amp;DR$2&amp;"+"&amp;AL124&amp;DR$1)</f>
        <v/>
      </c>
      <c r="DS124" s="71" t="str">
        <f t="shared" ref="DS124:DS127" si="1568">IF(AM124="","","|n"&amp;DS$2&amp;"+"&amp;AM124&amp;DS$1)</f>
        <v/>
      </c>
      <c r="DT124" s="71" t="str">
        <f t="shared" ref="DT124:DT127" si="1569">IF(AN124="","","|n"&amp;DT$2&amp;"+"&amp;AN124&amp;DT$1)</f>
        <v/>
      </c>
      <c r="DU124" s="71" t="str">
        <f t="shared" ref="DU124:DU127" si="1570">IF(AO124="","","|n"&amp;DU$2&amp;"+"&amp;AO124&amp;DU$1)</f>
        <v/>
      </c>
      <c r="DV124" s="71" t="str">
        <f t="shared" ref="DV124:DV127" si="1571">IF(AP124="","","|n"&amp;DV$2&amp;"+"&amp;AP124&amp;DV$1)</f>
        <v/>
      </c>
      <c r="DW124" s="71" t="str">
        <f t="shared" ref="DW124:DW127" si="1572">IF(AQ124="","","|n"&amp;DW$2&amp;"+"&amp;AQ124&amp;DW$1)</f>
        <v/>
      </c>
      <c r="DX124" s="71" t="str">
        <f t="shared" ref="DX124:DX127" si="1573">IF(AR124="","","|n"&amp;DX$2&amp;"+"&amp;AR124&amp;DX$1)</f>
        <v/>
      </c>
      <c r="DY124" s="71" t="str">
        <f t="shared" ref="DY124:DY127" si="1574">IF(AS124="","","|n"&amp;DY$2&amp;"+"&amp;AS124&amp;DY$1)</f>
        <v/>
      </c>
      <c r="DZ124" s="71" t="str">
        <f t="shared" ref="DZ124:DZ127" si="1575">IF(AT124="","","|n"&amp;DZ$2&amp;"+"&amp;AT124&amp;DZ$1)</f>
        <v/>
      </c>
      <c r="EA124" s="71" t="str">
        <f t="shared" ref="EA124:EA127" si="1576">IF(AU124="","","|n"&amp;EA$2&amp;"+"&amp;AU124&amp;EA$1)</f>
        <v/>
      </c>
      <c r="EB124" s="71" t="str">
        <f t="shared" ref="EB124:EB127" si="1577">IF(AV124="","","|n"&amp;EB$2&amp;"+"&amp;AV124&amp;EB$1)</f>
        <v/>
      </c>
      <c r="EC124" s="71" t="str">
        <f t="shared" ref="EC124:EC127" si="1578">IF(AW124="","","|n"&amp;EC$2&amp;"+"&amp;AW124&amp;EC$1)</f>
        <v/>
      </c>
      <c r="ED124" s="71" t="str">
        <f t="shared" ref="ED124:ED127" si="1579">IF(AX124="","","|n"&amp;ED$2&amp;"+"&amp;AX124&amp;ED$1)</f>
        <v/>
      </c>
      <c r="EE124" s="71" t="str">
        <f t="shared" ref="EE124:EE127" si="1580">IF(AY124="","","|n"&amp;EE$2&amp;"+"&amp;AY124&amp;EE$1)</f>
        <v/>
      </c>
      <c r="EF124" s="71" t="str">
        <f t="shared" ref="EF124:EF127" si="1581">IF(AZ124="","","|n"&amp;EF$2&amp;"+"&amp;AZ124&amp;EF$1)</f>
        <v/>
      </c>
      <c r="EG124" s="71" t="str">
        <f t="shared" ref="EG124:EG127" si="1582">IF(BA124="","","|n"&amp;EG$2&amp;"+"&amp;BA124&amp;EG$1)</f>
        <v/>
      </c>
      <c r="EH124" s="71" t="str">
        <f t="shared" ref="EH124:EH127" si="1583">IF(BB124="","","|n"&amp;EH$2&amp;"+"&amp;BB124&amp;EH$1)</f>
        <v/>
      </c>
      <c r="EI124" s="71" t="str">
        <f t="shared" ref="EI124:EI127" si="1584">IF(BC124="","","|n"&amp;EI$2&amp;"+"&amp;BC124&amp;EI$1)</f>
        <v/>
      </c>
      <c r="EJ124" s="71" t="str">
        <f t="shared" ref="EJ124:EJ127" si="1585">IF(BD124="","","|n"&amp;EJ$2&amp;"+"&amp;BD124&amp;EJ$1)</f>
        <v/>
      </c>
      <c r="EK124" s="71" t="str">
        <f t="shared" ref="EK124:EK127" si="1586">IF(BE124="","","|n"&amp;EK$2&amp;"+"&amp;BE124&amp;EK$1)</f>
        <v/>
      </c>
      <c r="EL124" s="71" t="str">
        <f t="shared" ref="EL124:EL127" si="1587">IF(BF124="","","|n"&amp;EL$2&amp;"+"&amp;BF124&amp;EL$1)</f>
        <v/>
      </c>
      <c r="EM124" s="71" t="str">
        <f t="shared" ref="EM124:EM127" si="1588">IF(BG124="","","|n"&amp;EM$2&amp;"+"&amp;BG124&amp;EM$1)</f>
        <v/>
      </c>
      <c r="EN124" s="71" t="str">
        <f t="shared" ref="EN124:EN127" si="1589">IF(BH124="","","|n"&amp;EN$2&amp;"+"&amp;BH124&amp;EN$1)</f>
        <v/>
      </c>
      <c r="EO124" s="71" t="str">
        <f t="shared" ref="EO124:EO127" si="1590">IF(BI124="","","|n"&amp;EO$2&amp;"+"&amp;BI124&amp;EO$1)</f>
        <v/>
      </c>
      <c r="EP124" s="71" t="str">
        <f t="shared" ref="EP124:EP127" si="1591">IF(BJ124="","","|n"&amp;EP$2&amp;"+"&amp;BJ124&amp;EP$1)</f>
        <v/>
      </c>
      <c r="EQ124" s="71" t="str">
        <f t="shared" ref="EQ124:EQ127" si="1592">IF(BK124="","","|n"&amp;EQ$2&amp;"+"&amp;BK124&amp;EQ$1)</f>
        <v/>
      </c>
      <c r="ER124" s="71" t="str">
        <f t="shared" ref="ER124:ER127" si="1593">IF(BL124="","","|n"&amp;ER$2&amp;"+"&amp;BL124&amp;ER$1)</f>
        <v/>
      </c>
      <c r="ES124" s="71" t="str">
        <f t="shared" ref="ES124:ES127" si="1594">IF(BM124="","","|n"&amp;ES$2&amp;"+"&amp;BM124&amp;ES$1)</f>
        <v/>
      </c>
      <c r="ET124" s="71" t="str">
        <f t="shared" ref="ET124:ET127" si="1595">IF(BN124="","","|n"&amp;ET$2&amp;"+"&amp;BN124&amp;ET$1)</f>
        <v/>
      </c>
      <c r="EU124" s="71" t="str">
        <f t="shared" ref="EU124:EU127" si="1596">IF(BO124="","","|n"&amp;EU$2&amp;"+"&amp;BO124&amp;EU$1)</f>
        <v/>
      </c>
      <c r="EV124" s="71" t="str">
        <f t="shared" ref="EV124:EV127" si="1597">IF(BP124="","","|n"&amp;EV$2&amp;"+"&amp;BP124&amp;EV$1)</f>
        <v/>
      </c>
      <c r="EW124" s="71" t="str">
        <f t="shared" ref="EW124:EW127" si="1598">IF(BQ124="","","|n"&amp;EW$2&amp;"+"&amp;BQ124&amp;EW$1)</f>
        <v/>
      </c>
      <c r="EX124" s="71" t="str">
        <f t="shared" ref="EX124:EX127" si="1599">IF(BR124="","","|n"&amp;EX$2&amp;"+"&amp;BR124&amp;EX$1)</f>
        <v/>
      </c>
      <c r="EY124" s="71" t="str">
        <f t="shared" ref="EY124:EY127" si="1600">IF(BS124="","","|n"&amp;EY$2&amp;"+"&amp;BS124&amp;EY$1)</f>
        <v/>
      </c>
      <c r="EZ124" s="71" t="str">
        <f t="shared" ref="EZ124:EZ127" si="1601">IF(BT124="","","|n"&amp;EZ$2&amp;"+"&amp;BT124&amp;EZ$1)</f>
        <v/>
      </c>
      <c r="FA124" s="71" t="str">
        <f t="shared" ref="FA124:FA127" si="1602">IF(BU124="","","|n"&amp;FA$2&amp;"+"&amp;BU124&amp;FA$1)</f>
        <v/>
      </c>
      <c r="FB124" s="71" t="str">
        <f t="shared" ref="FB124:FB127" si="1603">IF(BV124="","","|n"&amp;FB$2&amp;"+"&amp;BV124&amp;FB$1)</f>
        <v/>
      </c>
      <c r="FC124" s="71" t="str">
        <f t="shared" ref="FC124:FC127" si="1604">IF(BW124="","","|n"&amp;FC$2&amp;"+"&amp;BW124&amp;FC$1)</f>
        <v/>
      </c>
      <c r="FD124" s="71" t="str">
        <f t="shared" ref="FD124:FD127" si="1605">IF(BX124="","","|n"&amp;FD$2&amp;"+"&amp;BX124&amp;FD$1)</f>
        <v/>
      </c>
      <c r="FE124" s="71" t="str">
        <f t="shared" ref="FE124:FE127" si="1606">IF(BY124="","","|n"&amp;FE$2&amp;"+"&amp;BY124&amp;FE$1)</f>
        <v/>
      </c>
      <c r="FF124" s="71" t="str">
        <f t="shared" ref="FF124:FF127" si="1607">IF(BZ124="","","|n"&amp;FF$2&amp;"+"&amp;BZ124&amp;FF$1)</f>
        <v/>
      </c>
      <c r="FG124" s="71" t="str">
        <f t="shared" ref="FG124:FG127" si="1608">IF(CA124="","","|n"&amp;FG$2&amp;"+"&amp;CA124&amp;FG$1)</f>
        <v/>
      </c>
      <c r="FH124" s="71" t="str">
        <f t="shared" ref="FH124:FH127" si="1609">IF(CB124="","","|n"&amp;FH$2&amp;"+"&amp;CB124&amp;FH$1)</f>
        <v/>
      </c>
      <c r="FI124" s="71" t="str">
        <f t="shared" ref="FI124:FI127" si="1610">IF(CC124="","","|n"&amp;FI$2&amp;"+"&amp;CC124&amp;FI$1)</f>
        <v/>
      </c>
      <c r="FJ124" s="71" t="str">
        <f t="shared" ref="FJ124:FJ127" si="1611">IF(CD124="","","|n"&amp;FJ$2&amp;"+"&amp;CD124&amp;FJ$1)</f>
        <v/>
      </c>
      <c r="FK124" s="71" t="str">
        <f t="shared" ref="FK124:FK127" si="1612">IF(CE124="","","|n"&amp;FK$2&amp;"+"&amp;CE124&amp;FK$1)</f>
        <v/>
      </c>
      <c r="FL124" s="71" t="str">
        <f t="shared" ref="FL124:FL127" si="1613">IF(CF124="","","|n"&amp;FL$2&amp;"+"&amp;CF124&amp;FL$1)</f>
        <v/>
      </c>
      <c r="FM124" s="71" t="str">
        <f t="shared" ref="FM124:FM127" si="1614">IF(CG124="","","|n"&amp;FM$2&amp;"+"&amp;CG124&amp;FM$1)</f>
        <v/>
      </c>
      <c r="FN124" s="71" t="str">
        <f t="shared" ref="FN124:FN127" si="1615">IF(CH124="","","|n"&amp;FN$2&amp;"+"&amp;CH124&amp;FN$1)</f>
        <v/>
      </c>
      <c r="FO124" s="71" t="str">
        <f t="shared" ref="FO124:FO127" si="1616">IF(CI124="","","|n"&amp;FO$2&amp;"+"&amp;CI124&amp;FO$1)</f>
        <v/>
      </c>
      <c r="FP124" s="71" t="str">
        <f t="shared" ref="FP124:FP127" si="1617">IF(CJ124="","","|n"&amp;FP$2&amp;"+"&amp;CJ124&amp;FP$1)</f>
        <v/>
      </c>
      <c r="FQ124" s="71" t="str">
        <f t="shared" ref="FQ124:FQ127" si="1618">IF(CK124="","","|n"&amp;FQ$2&amp;"+"&amp;CK124&amp;FQ$1)</f>
        <v/>
      </c>
      <c r="FR124" s="71" t="str">
        <f t="shared" ref="FR124:FR127" si="1619">IF(CL124="","","|n"&amp;FR$2&amp;"+"&amp;CL124&amp;FR$1)</f>
        <v/>
      </c>
      <c r="FS124" s="71" t="str">
        <f t="shared" ref="FS124:FS127" si="1620">IF(CM124="","","|n"&amp;FS$2&amp;"+"&amp;CM124&amp;FS$1)</f>
        <v/>
      </c>
    </row>
    <row r="125" spans="1:175" ht="16.5">
      <c r="A125" s="101"/>
      <c r="B125" s="101" t="s">
        <v>479</v>
      </c>
      <c r="C125" s="101" t="s">
        <v>480</v>
      </c>
      <c r="T125" s="109" t="s">
        <v>481</v>
      </c>
      <c r="U125" s="85" t="s">
        <v>482</v>
      </c>
      <c r="CN125" s="69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6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7">IF(V125="","","|n"&amp;DB$2&amp;"+"&amp;V125&amp;DB$1)</f>
        <v/>
      </c>
      <c r="DC125" s="71" t="str">
        <f t="shared" ref="DC125:DC126" si="1628">IF(W125="","","|n"&amp;DC$2&amp;"+"&amp;W125&amp;DC$1)</f>
        <v/>
      </c>
      <c r="DD125" s="71" t="str">
        <f t="shared" ref="DD125:DD126" si="1629">IF(X125="","","|n"&amp;DD$2&amp;"+"&amp;X125&amp;DD$1)</f>
        <v/>
      </c>
      <c r="DE125" s="71" t="str">
        <f t="shared" ref="DE125:DE126" si="1630">IF(Y125="","","|n"&amp;DE$2&amp;"+"&amp;Y125&amp;DE$1)</f>
        <v/>
      </c>
      <c r="DF125" s="71" t="str">
        <f t="shared" ref="DF125:DF126" si="1631">IF(Z125="","","|n"&amp;DF$2&amp;"+"&amp;Z125&amp;DF$1)</f>
        <v/>
      </c>
      <c r="DG125" s="71" t="str">
        <f t="shared" ref="DG125:DG126" si="1632">IF(AA125="","","|n"&amp;DG$2&amp;"+"&amp;AA125&amp;DG$1)</f>
        <v/>
      </c>
      <c r="DH125" s="71" t="str">
        <f t="shared" ref="DH125:DH126" si="1633">IF(AB125="","","|n"&amp;DH$2&amp;"+"&amp;AB125&amp;DH$1)</f>
        <v/>
      </c>
      <c r="DI125" s="71" t="str">
        <f t="shared" ref="DI125:DI126" si="1634">IF(AC125="","","|n"&amp;DI$2&amp;"+"&amp;AC125&amp;DI$1)</f>
        <v/>
      </c>
      <c r="DJ125" s="71" t="str">
        <f t="shared" ref="DJ125:DJ126" si="1635">IF(AD125="","","|n"&amp;DJ$2&amp;"+"&amp;AD125&amp;DJ$1)</f>
        <v/>
      </c>
      <c r="DK125" s="71" t="str">
        <f t="shared" ref="DK125:DK126" si="1636">IF(AE125="","","|n"&amp;DK$2&amp;"+"&amp;AE125&amp;DK$1)</f>
        <v/>
      </c>
      <c r="DL125" s="71" t="str">
        <f t="shared" ref="DL125:DL126" si="1637">IF(AF125="","","|n"&amp;DL$2&amp;"+"&amp;AF125&amp;DL$1)</f>
        <v/>
      </c>
      <c r="DM125" s="71" t="str">
        <f t="shared" ref="DM125:DM126" si="1638">IF(AG125="","","|n"&amp;DM$2&amp;"+"&amp;AG125&amp;DM$1)</f>
        <v/>
      </c>
      <c r="DN125" s="71" t="str">
        <f t="shared" ref="DN125:DN126" si="1639">IF(AH125="","","|n"&amp;DN$2&amp;"+"&amp;AH125&amp;DN$1)</f>
        <v/>
      </c>
      <c r="DO125" s="71" t="str">
        <f t="shared" ref="DO125:DO126" si="1640">IF(AI125="","","|n"&amp;DO$2&amp;"+"&amp;AI125&amp;DO$1)</f>
        <v/>
      </c>
      <c r="DP125" s="71" t="str">
        <f t="shared" ref="DP125:DP126" si="1641">IF(AJ125="","","|n"&amp;DP$2&amp;"+"&amp;AJ125&amp;DP$1)</f>
        <v/>
      </c>
      <c r="DQ125" s="71" t="str">
        <f t="shared" ref="DQ125:DQ126" si="1642">IF(AK125="","","|n"&amp;DQ$2&amp;"+"&amp;AK125&amp;DQ$1)</f>
        <v/>
      </c>
      <c r="DR125" s="71" t="str">
        <f t="shared" ref="DR125:DR126" si="1643">IF(AL125="","","|n"&amp;DR$2&amp;"+"&amp;AL125&amp;DR$1)</f>
        <v/>
      </c>
      <c r="DS125" s="71" t="str">
        <f t="shared" ref="DS125:DS126" si="1644">IF(AM125="","","|n"&amp;DS$2&amp;"+"&amp;AM125&amp;DS$1)</f>
        <v/>
      </c>
      <c r="DT125" s="71" t="str">
        <f t="shared" ref="DT125:DT126" si="1645">IF(AN125="","","|n"&amp;DT$2&amp;"+"&amp;AN125&amp;DT$1)</f>
        <v/>
      </c>
      <c r="DU125" s="71" t="str">
        <f t="shared" ref="DU125:DU126" si="1646">IF(AO125="","","|n"&amp;DU$2&amp;"+"&amp;AO125&amp;DU$1)</f>
        <v/>
      </c>
      <c r="DV125" s="71" t="str">
        <f t="shared" ref="DV125:DV126" si="1647">IF(AP125="","","|n"&amp;DV$2&amp;"+"&amp;AP125&amp;DV$1)</f>
        <v/>
      </c>
      <c r="DW125" s="71" t="str">
        <f t="shared" ref="DW125:DW126" si="1648">IF(AQ125="","","|n"&amp;DW$2&amp;"+"&amp;AQ125&amp;DW$1)</f>
        <v/>
      </c>
      <c r="DX125" s="71" t="str">
        <f t="shared" ref="DX125:DX126" si="1649">IF(AR125="","","|n"&amp;DX$2&amp;"+"&amp;AR125&amp;DX$1)</f>
        <v/>
      </c>
      <c r="DY125" s="71" t="str">
        <f t="shared" ref="DY125:DY126" si="1650">IF(AS125="","","|n"&amp;DY$2&amp;"+"&amp;AS125&amp;DY$1)</f>
        <v/>
      </c>
      <c r="DZ125" s="71" t="str">
        <f t="shared" ref="DZ125:DZ126" si="1651">IF(AT125="","","|n"&amp;DZ$2&amp;"+"&amp;AT125&amp;DZ$1)</f>
        <v/>
      </c>
      <c r="EA125" s="71" t="str">
        <f t="shared" ref="EA125:EA126" si="1652">IF(AU125="","","|n"&amp;EA$2&amp;"+"&amp;AU125&amp;EA$1)</f>
        <v/>
      </c>
      <c r="EB125" s="71" t="str">
        <f t="shared" ref="EB125:EB126" si="1653">IF(AV125="","","|n"&amp;EB$2&amp;"+"&amp;AV125&amp;EB$1)</f>
        <v/>
      </c>
      <c r="EC125" s="71" t="str">
        <f t="shared" ref="EC125:EC126" si="1654">IF(AW125="","","|n"&amp;EC$2&amp;"+"&amp;AW125&amp;EC$1)</f>
        <v/>
      </c>
      <c r="ED125" s="71" t="str">
        <f t="shared" ref="ED125:ED126" si="1655">IF(AX125="","","|n"&amp;ED$2&amp;"+"&amp;AX125&amp;ED$1)</f>
        <v/>
      </c>
      <c r="EE125" s="71" t="str">
        <f t="shared" ref="EE125:EE126" si="1656">IF(AY125="","","|n"&amp;EE$2&amp;"+"&amp;AY125&amp;EE$1)</f>
        <v/>
      </c>
      <c r="EF125" s="71" t="str">
        <f t="shared" ref="EF125:EF126" si="1657">IF(AZ125="","","|n"&amp;EF$2&amp;"+"&amp;AZ125&amp;EF$1)</f>
        <v/>
      </c>
      <c r="EG125" s="71" t="str">
        <f t="shared" ref="EG125:EG126" si="1658">IF(BA125="","","|n"&amp;EG$2&amp;"+"&amp;BA125&amp;EG$1)</f>
        <v/>
      </c>
      <c r="EH125" s="71" t="str">
        <f t="shared" ref="EH125:EH126" si="1659">IF(BB125="","","|n"&amp;EH$2&amp;"+"&amp;BB125&amp;EH$1)</f>
        <v/>
      </c>
      <c r="EI125" s="71" t="str">
        <f t="shared" ref="EI125:EI126" si="1660">IF(BC125="","","|n"&amp;EI$2&amp;"+"&amp;BC125&amp;EI$1)</f>
        <v/>
      </c>
      <c r="EJ125" s="71" t="str">
        <f t="shared" ref="EJ125:EJ126" si="1661">IF(BD125="","","|n"&amp;EJ$2&amp;"+"&amp;BD125&amp;EJ$1)</f>
        <v/>
      </c>
      <c r="EK125" s="71" t="str">
        <f t="shared" ref="EK125:EK126" si="1662">IF(BE125="","","|n"&amp;EK$2&amp;"+"&amp;BE125&amp;EK$1)</f>
        <v/>
      </c>
      <c r="EL125" s="71" t="str">
        <f t="shared" ref="EL125:EL126" si="1663">IF(BF125="","","|n"&amp;EL$2&amp;"+"&amp;BF125&amp;EL$1)</f>
        <v/>
      </c>
      <c r="EM125" s="71" t="str">
        <f t="shared" ref="EM125:EM126" si="1664">IF(BG125="","","|n"&amp;EM$2&amp;"+"&amp;BG125&amp;EM$1)</f>
        <v/>
      </c>
      <c r="EN125" s="71" t="str">
        <f t="shared" ref="EN125:EN126" si="1665">IF(BH125="","","|n"&amp;EN$2&amp;"+"&amp;BH125&amp;EN$1)</f>
        <v/>
      </c>
      <c r="EO125" s="71" t="str">
        <f t="shared" ref="EO125:EO126" si="1666">IF(BI125="","","|n"&amp;EO$2&amp;"+"&amp;BI125&amp;EO$1)</f>
        <v/>
      </c>
      <c r="EP125" s="71" t="str">
        <f t="shared" ref="EP125:EP126" si="1667">IF(BJ125="","","|n"&amp;EP$2&amp;"+"&amp;BJ125&amp;EP$1)</f>
        <v/>
      </c>
      <c r="EQ125" s="71" t="str">
        <f t="shared" ref="EQ125:EQ126" si="1668">IF(BK125="","","|n"&amp;EQ$2&amp;"+"&amp;BK125&amp;EQ$1)</f>
        <v/>
      </c>
      <c r="ER125" s="71" t="str">
        <f t="shared" ref="ER125:ER126" si="1669">IF(BL125="","","|n"&amp;ER$2&amp;"+"&amp;BL125&amp;ER$1)</f>
        <v/>
      </c>
      <c r="ES125" s="71" t="str">
        <f t="shared" ref="ES125:ES126" si="1670">IF(BM125="","","|n"&amp;ES$2&amp;"+"&amp;BM125&amp;ES$1)</f>
        <v/>
      </c>
      <c r="ET125" s="71" t="str">
        <f t="shared" ref="ET125:ET126" si="1671">IF(BN125="","","|n"&amp;ET$2&amp;"+"&amp;BN125&amp;ET$1)</f>
        <v/>
      </c>
      <c r="EU125" s="71" t="str">
        <f t="shared" ref="EU125:EU126" si="1672">IF(BO125="","","|n"&amp;EU$2&amp;"+"&amp;BO125&amp;EU$1)</f>
        <v/>
      </c>
      <c r="EV125" s="71" t="str">
        <f t="shared" ref="EV125:EV126" si="1673">IF(BP125="","","|n"&amp;EV$2&amp;"+"&amp;BP125&amp;EV$1)</f>
        <v/>
      </c>
      <c r="EW125" s="71" t="str">
        <f t="shared" ref="EW125:EW126" si="1674">IF(BQ125="","","|n"&amp;EW$2&amp;"+"&amp;BQ125&amp;EW$1)</f>
        <v/>
      </c>
      <c r="EX125" s="71" t="str">
        <f t="shared" ref="EX125:EX126" si="1675">IF(BR125="","","|n"&amp;EX$2&amp;"+"&amp;BR125&amp;EX$1)</f>
        <v/>
      </c>
      <c r="EY125" s="71" t="str">
        <f t="shared" ref="EY125:EY126" si="1676">IF(BS125="","","|n"&amp;EY$2&amp;"+"&amp;BS125&amp;EY$1)</f>
        <v/>
      </c>
      <c r="EZ125" s="71" t="str">
        <f t="shared" ref="EZ125:EZ126" si="1677">IF(BT125="","","|n"&amp;EZ$2&amp;"+"&amp;BT125&amp;EZ$1)</f>
        <v/>
      </c>
      <c r="FA125" s="71" t="str">
        <f t="shared" ref="FA125:FA126" si="1678">IF(BU125="","","|n"&amp;FA$2&amp;"+"&amp;BU125&amp;FA$1)</f>
        <v/>
      </c>
      <c r="FB125" s="71" t="str">
        <f t="shared" ref="FB125:FB126" si="1679">IF(BV125="","","|n"&amp;FB$2&amp;"+"&amp;BV125&amp;FB$1)</f>
        <v/>
      </c>
      <c r="FC125" s="71" t="str">
        <f t="shared" ref="FC125:FC126" si="1680">IF(BW125="","","|n"&amp;FC$2&amp;"+"&amp;BW125&amp;FC$1)</f>
        <v/>
      </c>
      <c r="FD125" s="71" t="str">
        <f t="shared" ref="FD125:FD126" si="1681">IF(BX125="","","|n"&amp;FD$2&amp;"+"&amp;BX125&amp;FD$1)</f>
        <v/>
      </c>
      <c r="FE125" s="71" t="str">
        <f t="shared" ref="FE125:FE126" si="1682">IF(BY125="","","|n"&amp;FE$2&amp;"+"&amp;BY125&amp;FE$1)</f>
        <v/>
      </c>
      <c r="FF125" s="71" t="str">
        <f t="shared" ref="FF125:FF126" si="1683">IF(BZ125="","","|n"&amp;FF$2&amp;"+"&amp;BZ125&amp;FF$1)</f>
        <v/>
      </c>
      <c r="FG125" s="71" t="str">
        <f t="shared" ref="FG125:FG126" si="1684">IF(CA125="","","|n"&amp;FG$2&amp;"+"&amp;CA125&amp;FG$1)</f>
        <v/>
      </c>
      <c r="FH125" s="71" t="str">
        <f t="shared" ref="FH125:FH126" si="1685">IF(CB125="","","|n"&amp;FH$2&amp;"+"&amp;CB125&amp;FH$1)</f>
        <v/>
      </c>
      <c r="FI125" s="71" t="str">
        <f t="shared" ref="FI125:FI126" si="1686">IF(CC125="","","|n"&amp;FI$2&amp;"+"&amp;CC125&amp;FI$1)</f>
        <v/>
      </c>
      <c r="FJ125" s="71" t="str">
        <f t="shared" ref="FJ125:FJ126" si="1687">IF(CD125="","","|n"&amp;FJ$2&amp;"+"&amp;CD125&amp;FJ$1)</f>
        <v/>
      </c>
      <c r="FK125" s="71" t="str">
        <f t="shared" ref="FK125:FK126" si="1688">IF(CE125="","","|n"&amp;FK$2&amp;"+"&amp;CE125&amp;FK$1)</f>
        <v/>
      </c>
      <c r="FL125" s="71" t="str">
        <f t="shared" ref="FL125:FL126" si="1689">IF(CF125="","","|n"&amp;FL$2&amp;"+"&amp;CF125&amp;FL$1)</f>
        <v/>
      </c>
      <c r="FM125" s="71" t="str">
        <f t="shared" ref="FM125:FM126" si="1690">IF(CG125="","","|n"&amp;FM$2&amp;"+"&amp;CG125&amp;FM$1)</f>
        <v/>
      </c>
      <c r="FN125" s="71" t="str">
        <f t="shared" ref="FN125:FN126" si="1691">IF(CH125="","","|n"&amp;FN$2&amp;"+"&amp;CH125&amp;FN$1)</f>
        <v/>
      </c>
      <c r="FO125" s="71" t="str">
        <f t="shared" ref="FO125:FO126" si="1692">IF(CI125="","","|n"&amp;FO$2&amp;"+"&amp;CI125&amp;FO$1)</f>
        <v/>
      </c>
      <c r="FP125" s="71" t="str">
        <f t="shared" ref="FP125:FP126" si="1693">IF(CJ125="","","|n"&amp;FP$2&amp;"+"&amp;CJ125&amp;FP$1)</f>
        <v/>
      </c>
      <c r="FQ125" s="71" t="str">
        <f t="shared" ref="FQ125:FQ126" si="1694">IF(CK125="","","|n"&amp;FQ$2&amp;"+"&amp;CK125&amp;FQ$1)</f>
        <v/>
      </c>
      <c r="FR125" s="71" t="str">
        <f t="shared" ref="FR125:FR126" si="1695">IF(CL125="","","|n"&amp;FR$2&amp;"+"&amp;CL125&amp;FR$1)</f>
        <v/>
      </c>
      <c r="FS125" s="71" t="str">
        <f t="shared" ref="FS125:FS126" si="1696">IF(CM125="","","|n"&amp;FS$2&amp;"+"&amp;CM125&amp;FS$1)</f>
        <v/>
      </c>
    </row>
    <row r="126" spans="1:175" ht="16.5">
      <c r="A126" s="101"/>
      <c r="B126" s="101" t="s">
        <v>483</v>
      </c>
      <c r="C126" s="101" t="s">
        <v>484</v>
      </c>
      <c r="T126" s="109" t="s">
        <v>485</v>
      </c>
      <c r="U126" s="85" t="s">
        <v>486</v>
      </c>
      <c r="CN126" s="69" t="str">
        <f t="shared" si="1621"/>
        <v>InitUnitState('CS04',,,,,,,,,,)</v>
      </c>
      <c r="CO126" s="69" t="str">
        <f t="shared" si="1622"/>
        <v>InitUnitNormal('CS04',,,,,,,,,,)</v>
      </c>
      <c r="CP126" s="69" t="str">
        <f t="shared" si="1623"/>
        <v>InitUnitMagic('CS04',,,,,,,,,,)</v>
      </c>
      <c r="CQ126" s="69" t="str">
        <f t="shared" si="1624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5"/>
        <v>|n</v>
      </c>
      <c r="CV126" s="70" t="str">
        <f t="shared" si="1626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7"/>
        <v/>
      </c>
      <c r="DC126" s="71" t="str">
        <f t="shared" si="1628"/>
        <v/>
      </c>
      <c r="DD126" s="71" t="str">
        <f t="shared" si="1629"/>
        <v/>
      </c>
      <c r="DE126" s="71" t="str">
        <f t="shared" si="1630"/>
        <v/>
      </c>
      <c r="DF126" s="71" t="str">
        <f t="shared" si="1631"/>
        <v/>
      </c>
      <c r="DG126" s="71" t="str">
        <f t="shared" si="1632"/>
        <v/>
      </c>
      <c r="DH126" s="71" t="str">
        <f t="shared" si="1633"/>
        <v/>
      </c>
      <c r="DI126" s="71" t="str">
        <f t="shared" si="1634"/>
        <v/>
      </c>
      <c r="DJ126" s="71" t="str">
        <f t="shared" si="1635"/>
        <v/>
      </c>
      <c r="DK126" s="71" t="str">
        <f t="shared" si="1636"/>
        <v/>
      </c>
      <c r="DL126" s="71" t="str">
        <f t="shared" si="1637"/>
        <v/>
      </c>
      <c r="DM126" s="71" t="str">
        <f t="shared" si="1638"/>
        <v/>
      </c>
      <c r="DN126" s="71" t="str">
        <f t="shared" si="1639"/>
        <v/>
      </c>
      <c r="DO126" s="71" t="str">
        <f t="shared" si="1640"/>
        <v/>
      </c>
      <c r="DP126" s="71" t="str">
        <f t="shared" si="1641"/>
        <v/>
      </c>
      <c r="DQ126" s="71" t="str">
        <f t="shared" si="1642"/>
        <v/>
      </c>
      <c r="DR126" s="71" t="str">
        <f t="shared" si="1643"/>
        <v/>
      </c>
      <c r="DS126" s="71" t="str">
        <f t="shared" si="1644"/>
        <v/>
      </c>
      <c r="DT126" s="71" t="str">
        <f t="shared" si="1645"/>
        <v/>
      </c>
      <c r="DU126" s="71" t="str">
        <f t="shared" si="1646"/>
        <v/>
      </c>
      <c r="DV126" s="71" t="str">
        <f t="shared" si="1647"/>
        <v/>
      </c>
      <c r="DW126" s="71" t="str">
        <f t="shared" si="1648"/>
        <v/>
      </c>
      <c r="DX126" s="71" t="str">
        <f t="shared" si="1649"/>
        <v/>
      </c>
      <c r="DY126" s="71" t="str">
        <f t="shared" si="1650"/>
        <v/>
      </c>
      <c r="DZ126" s="71" t="str">
        <f t="shared" si="1651"/>
        <v/>
      </c>
      <c r="EA126" s="71" t="str">
        <f t="shared" si="1652"/>
        <v/>
      </c>
      <c r="EB126" s="71" t="str">
        <f t="shared" si="1653"/>
        <v/>
      </c>
      <c r="EC126" s="71" t="str">
        <f t="shared" si="1654"/>
        <v/>
      </c>
      <c r="ED126" s="71" t="str">
        <f t="shared" si="1655"/>
        <v/>
      </c>
      <c r="EE126" s="71" t="str">
        <f t="shared" si="1656"/>
        <v/>
      </c>
      <c r="EF126" s="71" t="str">
        <f t="shared" si="1657"/>
        <v/>
      </c>
      <c r="EG126" s="71" t="str">
        <f t="shared" si="1658"/>
        <v/>
      </c>
      <c r="EH126" s="71" t="str">
        <f t="shared" si="1659"/>
        <v/>
      </c>
      <c r="EI126" s="71" t="str">
        <f t="shared" si="1660"/>
        <v/>
      </c>
      <c r="EJ126" s="71" t="str">
        <f t="shared" si="1661"/>
        <v/>
      </c>
      <c r="EK126" s="71" t="str">
        <f t="shared" si="1662"/>
        <v/>
      </c>
      <c r="EL126" s="71" t="str">
        <f t="shared" si="1663"/>
        <v/>
      </c>
      <c r="EM126" s="71" t="str">
        <f t="shared" si="1664"/>
        <v/>
      </c>
      <c r="EN126" s="71" t="str">
        <f t="shared" si="1665"/>
        <v/>
      </c>
      <c r="EO126" s="71" t="str">
        <f t="shared" si="1666"/>
        <v/>
      </c>
      <c r="EP126" s="71" t="str">
        <f t="shared" si="1667"/>
        <v/>
      </c>
      <c r="EQ126" s="71" t="str">
        <f t="shared" si="1668"/>
        <v/>
      </c>
      <c r="ER126" s="71" t="str">
        <f t="shared" si="1669"/>
        <v/>
      </c>
      <c r="ES126" s="71" t="str">
        <f t="shared" si="1670"/>
        <v/>
      </c>
      <c r="ET126" s="71" t="str">
        <f t="shared" si="1671"/>
        <v/>
      </c>
      <c r="EU126" s="71" t="str">
        <f t="shared" si="1672"/>
        <v/>
      </c>
      <c r="EV126" s="71" t="str">
        <f t="shared" si="1673"/>
        <v/>
      </c>
      <c r="EW126" s="71" t="str">
        <f t="shared" si="1674"/>
        <v/>
      </c>
      <c r="EX126" s="71" t="str">
        <f t="shared" si="1675"/>
        <v/>
      </c>
      <c r="EY126" s="71" t="str">
        <f t="shared" si="1676"/>
        <v/>
      </c>
      <c r="EZ126" s="71" t="str">
        <f t="shared" si="1677"/>
        <v/>
      </c>
      <c r="FA126" s="71" t="str">
        <f t="shared" si="1678"/>
        <v/>
      </c>
      <c r="FB126" s="71" t="str">
        <f t="shared" si="1679"/>
        <v/>
      </c>
      <c r="FC126" s="71" t="str">
        <f t="shared" si="1680"/>
        <v/>
      </c>
      <c r="FD126" s="71" t="str">
        <f t="shared" si="1681"/>
        <v/>
      </c>
      <c r="FE126" s="71" t="str">
        <f t="shared" si="1682"/>
        <v/>
      </c>
      <c r="FF126" s="71" t="str">
        <f t="shared" si="1683"/>
        <v/>
      </c>
      <c r="FG126" s="71" t="str">
        <f t="shared" si="1684"/>
        <v/>
      </c>
      <c r="FH126" s="71" t="str">
        <f t="shared" si="1685"/>
        <v/>
      </c>
      <c r="FI126" s="71" t="str">
        <f t="shared" si="1686"/>
        <v/>
      </c>
      <c r="FJ126" s="71" t="str">
        <f t="shared" si="1687"/>
        <v/>
      </c>
      <c r="FK126" s="71" t="str">
        <f t="shared" si="1688"/>
        <v/>
      </c>
      <c r="FL126" s="71" t="str">
        <f t="shared" si="1689"/>
        <v/>
      </c>
      <c r="FM126" s="71" t="str">
        <f t="shared" si="1690"/>
        <v/>
      </c>
      <c r="FN126" s="71" t="str">
        <f t="shared" si="1691"/>
        <v/>
      </c>
      <c r="FO126" s="71" t="str">
        <f t="shared" si="1692"/>
        <v/>
      </c>
      <c r="FP126" s="71" t="str">
        <f t="shared" si="1693"/>
        <v/>
      </c>
      <c r="FQ126" s="71" t="str">
        <f t="shared" si="1694"/>
        <v/>
      </c>
      <c r="FR126" s="71" t="str">
        <f t="shared" si="1695"/>
        <v/>
      </c>
      <c r="FS126" s="71" t="str">
        <f t="shared" si="1696"/>
        <v/>
      </c>
    </row>
    <row r="127" spans="1:175" ht="16.5">
      <c r="A127" s="101"/>
      <c r="B127" s="101" t="s">
        <v>487</v>
      </c>
      <c r="C127" s="101" t="s">
        <v>488</v>
      </c>
      <c r="T127" s="109" t="s">
        <v>485</v>
      </c>
      <c r="U127" s="85" t="s">
        <v>489</v>
      </c>
      <c r="CN127" s="69" t="str">
        <f t="shared" si="1545"/>
        <v>InitUnitState('CS05',,,,,,,,,,)</v>
      </c>
      <c r="CO127" s="69" t="str">
        <f t="shared" si="1546"/>
        <v>InitUnitNormal('CS05',,,,,,,,,,)</v>
      </c>
      <c r="CP127" s="69" t="str">
        <f t="shared" si="1547"/>
        <v>InitUnitMagic('CS05',,,,,,,,,,)</v>
      </c>
      <c r="CQ127" s="69" t="str">
        <f t="shared" si="1548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9"/>
        <v>|n</v>
      </c>
      <c r="CV127" s="70" t="str">
        <f t="shared" si="1550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1"/>
        <v/>
      </c>
      <c r="DC127" s="71" t="str">
        <f t="shared" si="1552"/>
        <v/>
      </c>
      <c r="DD127" s="71" t="str">
        <f t="shared" si="1553"/>
        <v/>
      </c>
      <c r="DE127" s="71" t="str">
        <f t="shared" si="1554"/>
        <v/>
      </c>
      <c r="DF127" s="71" t="str">
        <f t="shared" si="1555"/>
        <v/>
      </c>
      <c r="DG127" s="71" t="str">
        <f t="shared" si="1556"/>
        <v/>
      </c>
      <c r="DH127" s="71" t="str">
        <f t="shared" si="1557"/>
        <v/>
      </c>
      <c r="DI127" s="71" t="str">
        <f t="shared" si="1558"/>
        <v/>
      </c>
      <c r="DJ127" s="71" t="str">
        <f t="shared" si="1559"/>
        <v/>
      </c>
      <c r="DK127" s="71" t="str">
        <f t="shared" si="1560"/>
        <v/>
      </c>
      <c r="DL127" s="71" t="str">
        <f t="shared" si="1561"/>
        <v/>
      </c>
      <c r="DM127" s="71" t="str">
        <f t="shared" si="1562"/>
        <v/>
      </c>
      <c r="DN127" s="71" t="str">
        <f t="shared" si="1563"/>
        <v/>
      </c>
      <c r="DO127" s="71" t="str">
        <f t="shared" si="1564"/>
        <v/>
      </c>
      <c r="DP127" s="71" t="str">
        <f t="shared" si="1565"/>
        <v/>
      </c>
      <c r="DQ127" s="71" t="str">
        <f t="shared" si="1566"/>
        <v/>
      </c>
      <c r="DR127" s="71" t="str">
        <f t="shared" si="1567"/>
        <v/>
      </c>
      <c r="DS127" s="71" t="str">
        <f t="shared" si="1568"/>
        <v/>
      </c>
      <c r="DT127" s="71" t="str">
        <f t="shared" si="1569"/>
        <v/>
      </c>
      <c r="DU127" s="71" t="str">
        <f t="shared" si="1570"/>
        <v/>
      </c>
      <c r="DV127" s="71" t="str">
        <f t="shared" si="1571"/>
        <v/>
      </c>
      <c r="DW127" s="71" t="str">
        <f t="shared" si="1572"/>
        <v/>
      </c>
      <c r="DX127" s="71" t="str">
        <f t="shared" si="1573"/>
        <v/>
      </c>
      <c r="DY127" s="71" t="str">
        <f t="shared" si="1574"/>
        <v/>
      </c>
      <c r="DZ127" s="71" t="str">
        <f t="shared" si="1575"/>
        <v/>
      </c>
      <c r="EA127" s="71" t="str">
        <f t="shared" si="1576"/>
        <v/>
      </c>
      <c r="EB127" s="71" t="str">
        <f t="shared" si="1577"/>
        <v/>
      </c>
      <c r="EC127" s="71" t="str">
        <f t="shared" si="1578"/>
        <v/>
      </c>
      <c r="ED127" s="71" t="str">
        <f t="shared" si="1579"/>
        <v/>
      </c>
      <c r="EE127" s="71" t="str">
        <f t="shared" si="1580"/>
        <v/>
      </c>
      <c r="EF127" s="71" t="str">
        <f t="shared" si="1581"/>
        <v/>
      </c>
      <c r="EG127" s="71" t="str">
        <f t="shared" si="1582"/>
        <v/>
      </c>
      <c r="EH127" s="71" t="str">
        <f t="shared" si="1583"/>
        <v/>
      </c>
      <c r="EI127" s="71" t="str">
        <f t="shared" si="1584"/>
        <v/>
      </c>
      <c r="EJ127" s="71" t="str">
        <f t="shared" si="1585"/>
        <v/>
      </c>
      <c r="EK127" s="71" t="str">
        <f t="shared" si="1586"/>
        <v/>
      </c>
      <c r="EL127" s="71" t="str">
        <f t="shared" si="1587"/>
        <v/>
      </c>
      <c r="EM127" s="71" t="str">
        <f t="shared" si="1588"/>
        <v/>
      </c>
      <c r="EN127" s="71" t="str">
        <f t="shared" si="1589"/>
        <v/>
      </c>
      <c r="EO127" s="71" t="str">
        <f t="shared" si="1590"/>
        <v/>
      </c>
      <c r="EP127" s="71" t="str">
        <f t="shared" si="1591"/>
        <v/>
      </c>
      <c r="EQ127" s="71" t="str">
        <f t="shared" si="1592"/>
        <v/>
      </c>
      <c r="ER127" s="71" t="str">
        <f t="shared" si="1593"/>
        <v/>
      </c>
      <c r="ES127" s="71" t="str">
        <f t="shared" si="1594"/>
        <v/>
      </c>
      <c r="ET127" s="71" t="str">
        <f t="shared" si="1595"/>
        <v/>
      </c>
      <c r="EU127" s="71" t="str">
        <f t="shared" si="1596"/>
        <v/>
      </c>
      <c r="EV127" s="71" t="str">
        <f t="shared" si="1597"/>
        <v/>
      </c>
      <c r="EW127" s="71" t="str">
        <f t="shared" si="1598"/>
        <v/>
      </c>
      <c r="EX127" s="71" t="str">
        <f t="shared" si="1599"/>
        <v/>
      </c>
      <c r="EY127" s="71" t="str">
        <f t="shared" si="1600"/>
        <v/>
      </c>
      <c r="EZ127" s="71" t="str">
        <f t="shared" si="1601"/>
        <v/>
      </c>
      <c r="FA127" s="71" t="str">
        <f t="shared" si="1602"/>
        <v/>
      </c>
      <c r="FB127" s="71" t="str">
        <f t="shared" si="1603"/>
        <v/>
      </c>
      <c r="FC127" s="71" t="str">
        <f t="shared" si="1604"/>
        <v/>
      </c>
      <c r="FD127" s="71" t="str">
        <f t="shared" si="1605"/>
        <v/>
      </c>
      <c r="FE127" s="71" t="str">
        <f t="shared" si="1606"/>
        <v/>
      </c>
      <c r="FF127" s="71" t="str">
        <f t="shared" si="1607"/>
        <v/>
      </c>
      <c r="FG127" s="71" t="str">
        <f t="shared" si="1608"/>
        <v/>
      </c>
      <c r="FH127" s="71" t="str">
        <f t="shared" si="1609"/>
        <v/>
      </c>
      <c r="FI127" s="71" t="str">
        <f t="shared" si="1610"/>
        <v/>
      </c>
      <c r="FJ127" s="71" t="str">
        <f t="shared" si="1611"/>
        <v/>
      </c>
      <c r="FK127" s="71" t="str">
        <f t="shared" si="1612"/>
        <v/>
      </c>
      <c r="FL127" s="71" t="str">
        <f t="shared" si="1613"/>
        <v/>
      </c>
      <c r="FM127" s="71" t="str">
        <f t="shared" si="1614"/>
        <v/>
      </c>
      <c r="FN127" s="71" t="str">
        <f t="shared" si="1615"/>
        <v/>
      </c>
      <c r="FO127" s="71" t="str">
        <f t="shared" si="1616"/>
        <v/>
      </c>
      <c r="FP127" s="71" t="str">
        <f t="shared" si="1617"/>
        <v/>
      </c>
      <c r="FQ127" s="71" t="str">
        <f t="shared" si="1618"/>
        <v/>
      </c>
      <c r="FR127" s="71" t="str">
        <f t="shared" si="1619"/>
        <v/>
      </c>
      <c r="FS127" s="71" t="str">
        <f t="shared" si="1620"/>
        <v/>
      </c>
    </row>
    <row r="128" spans="1:175" ht="16.5">
      <c r="A128" s="101"/>
      <c r="B128" s="101" t="s">
        <v>490</v>
      </c>
      <c r="C128" s="102" t="s">
        <v>491</v>
      </c>
      <c r="T128" s="109" t="s">
        <v>473</v>
      </c>
      <c r="U128" s="85" t="s">
        <v>492</v>
      </c>
      <c r="CN128" s="69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2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3">IF(V128="","","|n"&amp;DB$2&amp;"+"&amp;V128&amp;DB$1)</f>
        <v/>
      </c>
      <c r="DC128" s="71" t="str">
        <f t="shared" ref="DC128" si="1704">IF(W128="","","|n"&amp;DC$2&amp;"+"&amp;W128&amp;DC$1)</f>
        <v/>
      </c>
      <c r="DD128" s="71" t="str">
        <f t="shared" ref="DD128" si="1705">IF(X128="","","|n"&amp;DD$2&amp;"+"&amp;X128&amp;DD$1)</f>
        <v/>
      </c>
      <c r="DE128" s="71" t="str">
        <f t="shared" ref="DE128" si="1706">IF(Y128="","","|n"&amp;DE$2&amp;"+"&amp;Y128&amp;DE$1)</f>
        <v/>
      </c>
      <c r="DF128" s="71" t="str">
        <f t="shared" ref="DF128" si="1707">IF(Z128="","","|n"&amp;DF$2&amp;"+"&amp;Z128&amp;DF$1)</f>
        <v/>
      </c>
      <c r="DG128" s="71" t="str">
        <f t="shared" ref="DG128" si="1708">IF(AA128="","","|n"&amp;DG$2&amp;"+"&amp;AA128&amp;DG$1)</f>
        <v/>
      </c>
      <c r="DH128" s="71" t="str">
        <f t="shared" ref="DH128" si="1709">IF(AB128="","","|n"&amp;DH$2&amp;"+"&amp;AB128&amp;DH$1)</f>
        <v/>
      </c>
      <c r="DI128" s="71" t="str">
        <f t="shared" ref="DI128" si="1710">IF(AC128="","","|n"&amp;DI$2&amp;"+"&amp;AC128&amp;DI$1)</f>
        <v/>
      </c>
      <c r="DJ128" s="71" t="str">
        <f t="shared" ref="DJ128" si="1711">IF(AD128="","","|n"&amp;DJ$2&amp;"+"&amp;AD128&amp;DJ$1)</f>
        <v/>
      </c>
      <c r="DK128" s="71" t="str">
        <f t="shared" ref="DK128" si="1712">IF(AE128="","","|n"&amp;DK$2&amp;"+"&amp;AE128&amp;DK$1)</f>
        <v/>
      </c>
      <c r="DL128" s="71" t="str">
        <f t="shared" ref="DL128" si="1713">IF(AF128="","","|n"&amp;DL$2&amp;"+"&amp;AF128&amp;DL$1)</f>
        <v/>
      </c>
      <c r="DM128" s="71" t="str">
        <f t="shared" ref="DM128" si="1714">IF(AG128="","","|n"&amp;DM$2&amp;"+"&amp;AG128&amp;DM$1)</f>
        <v/>
      </c>
      <c r="DN128" s="71" t="str">
        <f t="shared" ref="DN128" si="1715">IF(AH128="","","|n"&amp;DN$2&amp;"+"&amp;AH128&amp;DN$1)</f>
        <v/>
      </c>
      <c r="DO128" s="71" t="str">
        <f t="shared" ref="DO128" si="1716">IF(AI128="","","|n"&amp;DO$2&amp;"+"&amp;AI128&amp;DO$1)</f>
        <v/>
      </c>
      <c r="DP128" s="71" t="str">
        <f t="shared" ref="DP128" si="1717">IF(AJ128="","","|n"&amp;DP$2&amp;"+"&amp;AJ128&amp;DP$1)</f>
        <v/>
      </c>
      <c r="DQ128" s="71" t="str">
        <f t="shared" ref="DQ128" si="1718">IF(AK128="","","|n"&amp;DQ$2&amp;"+"&amp;AK128&amp;DQ$1)</f>
        <v/>
      </c>
      <c r="DR128" s="71" t="str">
        <f t="shared" ref="DR128" si="1719">IF(AL128="","","|n"&amp;DR$2&amp;"+"&amp;AL128&amp;DR$1)</f>
        <v/>
      </c>
      <c r="DS128" s="71" t="str">
        <f t="shared" ref="DS128" si="1720">IF(AM128="","","|n"&amp;DS$2&amp;"+"&amp;AM128&amp;DS$1)</f>
        <v/>
      </c>
      <c r="DT128" s="71" t="str">
        <f t="shared" ref="DT128" si="1721">IF(AN128="","","|n"&amp;DT$2&amp;"+"&amp;AN128&amp;DT$1)</f>
        <v/>
      </c>
      <c r="DU128" s="71" t="str">
        <f t="shared" ref="DU128" si="1722">IF(AO128="","","|n"&amp;DU$2&amp;"+"&amp;AO128&amp;DU$1)</f>
        <v/>
      </c>
      <c r="DV128" s="71" t="str">
        <f t="shared" ref="DV128" si="1723">IF(AP128="","","|n"&amp;DV$2&amp;"+"&amp;AP128&amp;DV$1)</f>
        <v/>
      </c>
      <c r="DW128" s="71" t="str">
        <f t="shared" ref="DW128" si="1724">IF(AQ128="","","|n"&amp;DW$2&amp;"+"&amp;AQ128&amp;DW$1)</f>
        <v/>
      </c>
      <c r="DX128" s="71" t="str">
        <f t="shared" ref="DX128" si="1725">IF(AR128="","","|n"&amp;DX$2&amp;"+"&amp;AR128&amp;DX$1)</f>
        <v/>
      </c>
      <c r="DY128" s="71" t="str">
        <f t="shared" ref="DY128" si="1726">IF(AS128="","","|n"&amp;DY$2&amp;"+"&amp;AS128&amp;DY$1)</f>
        <v/>
      </c>
      <c r="DZ128" s="71" t="str">
        <f t="shared" ref="DZ128" si="1727">IF(AT128="","","|n"&amp;DZ$2&amp;"+"&amp;AT128&amp;DZ$1)</f>
        <v/>
      </c>
      <c r="EA128" s="71" t="str">
        <f t="shared" ref="EA128" si="1728">IF(AU128="","","|n"&amp;EA$2&amp;"+"&amp;AU128&amp;EA$1)</f>
        <v/>
      </c>
      <c r="EB128" s="71" t="str">
        <f t="shared" ref="EB128" si="1729">IF(AV128="","","|n"&amp;EB$2&amp;"+"&amp;AV128&amp;EB$1)</f>
        <v/>
      </c>
      <c r="EC128" s="71" t="str">
        <f t="shared" ref="EC128" si="1730">IF(AW128="","","|n"&amp;EC$2&amp;"+"&amp;AW128&amp;EC$1)</f>
        <v/>
      </c>
      <c r="ED128" s="71" t="str">
        <f t="shared" ref="ED128" si="1731">IF(AX128="","","|n"&amp;ED$2&amp;"+"&amp;AX128&amp;ED$1)</f>
        <v/>
      </c>
      <c r="EE128" s="71" t="str">
        <f t="shared" ref="EE128" si="1732">IF(AY128="","","|n"&amp;EE$2&amp;"+"&amp;AY128&amp;EE$1)</f>
        <v/>
      </c>
      <c r="EF128" s="71" t="str">
        <f t="shared" ref="EF128" si="1733">IF(AZ128="","","|n"&amp;EF$2&amp;"+"&amp;AZ128&amp;EF$1)</f>
        <v/>
      </c>
      <c r="EG128" s="71" t="str">
        <f t="shared" ref="EG128" si="1734">IF(BA128="","","|n"&amp;EG$2&amp;"+"&amp;BA128&amp;EG$1)</f>
        <v/>
      </c>
      <c r="EH128" s="71" t="str">
        <f t="shared" ref="EH128" si="1735">IF(BB128="","","|n"&amp;EH$2&amp;"+"&amp;BB128&amp;EH$1)</f>
        <v/>
      </c>
      <c r="EI128" s="71" t="str">
        <f t="shared" ref="EI128" si="1736">IF(BC128="","","|n"&amp;EI$2&amp;"+"&amp;BC128&amp;EI$1)</f>
        <v/>
      </c>
      <c r="EJ128" s="71" t="str">
        <f t="shared" ref="EJ128" si="1737">IF(BD128="","","|n"&amp;EJ$2&amp;"+"&amp;BD128&amp;EJ$1)</f>
        <v/>
      </c>
      <c r="EK128" s="71" t="str">
        <f t="shared" ref="EK128" si="1738">IF(BE128="","","|n"&amp;EK$2&amp;"+"&amp;BE128&amp;EK$1)</f>
        <v/>
      </c>
      <c r="EL128" s="71" t="str">
        <f t="shared" ref="EL128" si="1739">IF(BF128="","","|n"&amp;EL$2&amp;"+"&amp;BF128&amp;EL$1)</f>
        <v/>
      </c>
      <c r="EM128" s="71" t="str">
        <f t="shared" ref="EM128" si="1740">IF(BG128="","","|n"&amp;EM$2&amp;"+"&amp;BG128&amp;EM$1)</f>
        <v/>
      </c>
      <c r="EN128" s="71" t="str">
        <f t="shared" ref="EN128" si="1741">IF(BH128="","","|n"&amp;EN$2&amp;"+"&amp;BH128&amp;EN$1)</f>
        <v/>
      </c>
      <c r="EO128" s="71" t="str">
        <f t="shared" ref="EO128" si="1742">IF(BI128="","","|n"&amp;EO$2&amp;"+"&amp;BI128&amp;EO$1)</f>
        <v/>
      </c>
      <c r="EP128" s="71" t="str">
        <f t="shared" ref="EP128" si="1743">IF(BJ128="","","|n"&amp;EP$2&amp;"+"&amp;BJ128&amp;EP$1)</f>
        <v/>
      </c>
      <c r="EQ128" s="71" t="str">
        <f t="shared" ref="EQ128" si="1744">IF(BK128="","","|n"&amp;EQ$2&amp;"+"&amp;BK128&amp;EQ$1)</f>
        <v/>
      </c>
      <c r="ER128" s="71" t="str">
        <f t="shared" ref="ER128" si="1745">IF(BL128="","","|n"&amp;ER$2&amp;"+"&amp;BL128&amp;ER$1)</f>
        <v/>
      </c>
      <c r="ES128" s="71" t="str">
        <f t="shared" ref="ES128" si="1746">IF(BM128="","","|n"&amp;ES$2&amp;"+"&amp;BM128&amp;ES$1)</f>
        <v/>
      </c>
      <c r="ET128" s="71" t="str">
        <f t="shared" ref="ET128" si="1747">IF(BN128="","","|n"&amp;ET$2&amp;"+"&amp;BN128&amp;ET$1)</f>
        <v/>
      </c>
      <c r="EU128" s="71" t="str">
        <f t="shared" ref="EU128" si="1748">IF(BO128="","","|n"&amp;EU$2&amp;"+"&amp;BO128&amp;EU$1)</f>
        <v/>
      </c>
      <c r="EV128" s="71" t="str">
        <f t="shared" ref="EV128" si="1749">IF(BP128="","","|n"&amp;EV$2&amp;"+"&amp;BP128&amp;EV$1)</f>
        <v/>
      </c>
      <c r="EW128" s="71" t="str">
        <f t="shared" ref="EW128" si="1750">IF(BQ128="","","|n"&amp;EW$2&amp;"+"&amp;BQ128&amp;EW$1)</f>
        <v/>
      </c>
      <c r="EX128" s="71" t="str">
        <f t="shared" ref="EX128" si="1751">IF(BR128="","","|n"&amp;EX$2&amp;"+"&amp;BR128&amp;EX$1)</f>
        <v/>
      </c>
      <c r="EY128" s="71" t="str">
        <f t="shared" ref="EY128" si="1752">IF(BS128="","","|n"&amp;EY$2&amp;"+"&amp;BS128&amp;EY$1)</f>
        <v/>
      </c>
      <c r="EZ128" s="71" t="str">
        <f t="shared" ref="EZ128" si="1753">IF(BT128="","","|n"&amp;EZ$2&amp;"+"&amp;BT128&amp;EZ$1)</f>
        <v/>
      </c>
      <c r="FA128" s="71" t="str">
        <f t="shared" ref="FA128" si="1754">IF(BU128="","","|n"&amp;FA$2&amp;"+"&amp;BU128&amp;FA$1)</f>
        <v/>
      </c>
      <c r="FB128" s="71" t="str">
        <f t="shared" ref="FB128" si="1755">IF(BV128="","","|n"&amp;FB$2&amp;"+"&amp;BV128&amp;FB$1)</f>
        <v/>
      </c>
      <c r="FC128" s="71" t="str">
        <f t="shared" ref="FC128" si="1756">IF(BW128="","","|n"&amp;FC$2&amp;"+"&amp;BW128&amp;FC$1)</f>
        <v/>
      </c>
      <c r="FD128" s="71" t="str">
        <f t="shared" ref="FD128" si="1757">IF(BX128="","","|n"&amp;FD$2&amp;"+"&amp;BX128&amp;FD$1)</f>
        <v/>
      </c>
      <c r="FE128" s="71" t="str">
        <f t="shared" ref="FE128" si="1758">IF(BY128="","","|n"&amp;FE$2&amp;"+"&amp;BY128&amp;FE$1)</f>
        <v/>
      </c>
      <c r="FF128" s="71" t="str">
        <f t="shared" ref="FF128" si="1759">IF(BZ128="","","|n"&amp;FF$2&amp;"+"&amp;BZ128&amp;FF$1)</f>
        <v/>
      </c>
      <c r="FG128" s="71" t="str">
        <f t="shared" ref="FG128" si="1760">IF(CA128="","","|n"&amp;FG$2&amp;"+"&amp;CA128&amp;FG$1)</f>
        <v/>
      </c>
      <c r="FH128" s="71" t="str">
        <f t="shared" ref="FH128" si="1761">IF(CB128="","","|n"&amp;FH$2&amp;"+"&amp;CB128&amp;FH$1)</f>
        <v/>
      </c>
      <c r="FI128" s="71" t="str">
        <f t="shared" ref="FI128" si="1762">IF(CC128="","","|n"&amp;FI$2&amp;"+"&amp;CC128&amp;FI$1)</f>
        <v/>
      </c>
      <c r="FJ128" s="71" t="str">
        <f t="shared" ref="FJ128" si="1763">IF(CD128="","","|n"&amp;FJ$2&amp;"+"&amp;CD128&amp;FJ$1)</f>
        <v/>
      </c>
      <c r="FK128" s="71" t="str">
        <f t="shared" ref="FK128" si="1764">IF(CE128="","","|n"&amp;FK$2&amp;"+"&amp;CE128&amp;FK$1)</f>
        <v/>
      </c>
      <c r="FL128" s="71" t="str">
        <f t="shared" ref="FL128" si="1765">IF(CF128="","","|n"&amp;FL$2&amp;"+"&amp;CF128&amp;FL$1)</f>
        <v/>
      </c>
      <c r="FM128" s="71" t="str">
        <f t="shared" ref="FM128" si="1766">IF(CG128="","","|n"&amp;FM$2&amp;"+"&amp;CG128&amp;FM$1)</f>
        <v/>
      </c>
      <c r="FN128" s="71" t="str">
        <f t="shared" ref="FN128" si="1767">IF(CH128="","","|n"&amp;FN$2&amp;"+"&amp;CH128&amp;FN$1)</f>
        <v/>
      </c>
      <c r="FO128" s="71" t="str">
        <f t="shared" ref="FO128" si="1768">IF(CI128="","","|n"&amp;FO$2&amp;"+"&amp;CI128&amp;FO$1)</f>
        <v/>
      </c>
      <c r="FP128" s="71" t="str">
        <f t="shared" ref="FP128" si="1769">IF(CJ128="","","|n"&amp;FP$2&amp;"+"&amp;CJ128&amp;FP$1)</f>
        <v/>
      </c>
      <c r="FQ128" s="71" t="str">
        <f t="shared" ref="FQ128" si="1770">IF(CK128="","","|n"&amp;FQ$2&amp;"+"&amp;CK128&amp;FQ$1)</f>
        <v/>
      </c>
      <c r="FR128" s="71" t="str">
        <f t="shared" ref="FR128" si="1771">IF(CL128="","","|n"&amp;FR$2&amp;"+"&amp;CL128&amp;FR$1)</f>
        <v/>
      </c>
      <c r="FS128" s="71" t="str">
        <f t="shared" ref="FS128" si="1772">IF(CM128="","","|n"&amp;FS$2&amp;"+"&amp;CM128&amp;FS$1)</f>
        <v/>
      </c>
    </row>
    <row r="129" spans="1:175" ht="16.5">
      <c r="A129" s="101"/>
      <c r="B129" s="101" t="s">
        <v>493</v>
      </c>
      <c r="C129" s="101" t="s">
        <v>494</v>
      </c>
      <c r="T129" s="101" t="s">
        <v>495</v>
      </c>
      <c r="U129" s="85" t="s">
        <v>496</v>
      </c>
      <c r="CN129" s="69" t="str">
        <f t="shared" si="1539"/>
        <v>InitUnitState('I021',,,,,,,,,,)</v>
      </c>
      <c r="CO129" s="69" t="str">
        <f t="shared" si="1540"/>
        <v>InitUnitNormal('I021',,,,,,,,,,)</v>
      </c>
      <c r="CP129" s="69" t="str">
        <f t="shared" si="1541"/>
        <v>InitUnitMagic('I021',,,,,,,,,,)</v>
      </c>
      <c r="CQ129" s="69" t="str">
        <f t="shared" si="1542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3"/>
        <v>|n</v>
      </c>
      <c r="CV129" s="70" t="str">
        <f t="shared" si="1544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9"/>
        <v/>
      </c>
      <c r="DC129" s="71" t="str">
        <f t="shared" si="1470"/>
        <v/>
      </c>
      <c r="DD129" s="71" t="str">
        <f t="shared" si="1471"/>
        <v/>
      </c>
      <c r="DE129" s="71" t="str">
        <f t="shared" si="1472"/>
        <v/>
      </c>
      <c r="DF129" s="71" t="str">
        <f t="shared" si="1473"/>
        <v/>
      </c>
      <c r="DG129" s="71" t="str">
        <f t="shared" si="1474"/>
        <v/>
      </c>
      <c r="DH129" s="71" t="str">
        <f t="shared" si="1475"/>
        <v/>
      </c>
      <c r="DI129" s="71" t="str">
        <f t="shared" si="1476"/>
        <v/>
      </c>
      <c r="DJ129" s="71" t="str">
        <f t="shared" si="1477"/>
        <v/>
      </c>
      <c r="DK129" s="71" t="str">
        <f t="shared" si="1478"/>
        <v/>
      </c>
      <c r="DL129" s="71" t="str">
        <f t="shared" si="1479"/>
        <v/>
      </c>
      <c r="DM129" s="71" t="str">
        <f t="shared" si="1480"/>
        <v/>
      </c>
      <c r="DN129" s="71" t="str">
        <f t="shared" si="1481"/>
        <v/>
      </c>
      <c r="DO129" s="71" t="str">
        <f t="shared" si="1482"/>
        <v/>
      </c>
      <c r="DP129" s="71" t="str">
        <f t="shared" si="1483"/>
        <v/>
      </c>
      <c r="DQ129" s="71" t="str">
        <f t="shared" si="1484"/>
        <v/>
      </c>
      <c r="DR129" s="71" t="str">
        <f t="shared" si="1485"/>
        <v/>
      </c>
      <c r="DS129" s="71" t="str">
        <f t="shared" si="1486"/>
        <v/>
      </c>
      <c r="DT129" s="71" t="str">
        <f t="shared" si="1487"/>
        <v/>
      </c>
      <c r="DU129" s="71" t="str">
        <f t="shared" si="1488"/>
        <v/>
      </c>
      <c r="DV129" s="71" t="str">
        <f t="shared" si="1489"/>
        <v/>
      </c>
      <c r="DW129" s="71" t="str">
        <f t="shared" si="1490"/>
        <v/>
      </c>
      <c r="DX129" s="71" t="str">
        <f t="shared" si="1491"/>
        <v/>
      </c>
      <c r="DY129" s="71" t="str">
        <f t="shared" si="1492"/>
        <v/>
      </c>
      <c r="DZ129" s="71" t="str">
        <f t="shared" si="1493"/>
        <v/>
      </c>
      <c r="EA129" s="71" t="str">
        <f t="shared" si="1494"/>
        <v/>
      </c>
      <c r="EB129" s="71" t="str">
        <f t="shared" si="1495"/>
        <v/>
      </c>
      <c r="EC129" s="71" t="str">
        <f t="shared" si="1496"/>
        <v/>
      </c>
      <c r="ED129" s="71" t="str">
        <f t="shared" si="1497"/>
        <v/>
      </c>
      <c r="EE129" s="71" t="str">
        <f t="shared" si="1498"/>
        <v/>
      </c>
      <c r="EF129" s="71" t="str">
        <f t="shared" si="1499"/>
        <v/>
      </c>
      <c r="EG129" s="71" t="str">
        <f t="shared" si="1500"/>
        <v/>
      </c>
      <c r="EH129" s="71" t="str">
        <f t="shared" si="1501"/>
        <v/>
      </c>
      <c r="EI129" s="71" t="str">
        <f t="shared" si="1502"/>
        <v/>
      </c>
      <c r="EJ129" s="71" t="str">
        <f t="shared" si="1503"/>
        <v/>
      </c>
      <c r="EK129" s="71" t="str">
        <f t="shared" si="1504"/>
        <v/>
      </c>
      <c r="EL129" s="71" t="str">
        <f t="shared" si="1505"/>
        <v/>
      </c>
      <c r="EM129" s="71" t="str">
        <f t="shared" si="1506"/>
        <v/>
      </c>
      <c r="EN129" s="71" t="str">
        <f t="shared" si="1507"/>
        <v/>
      </c>
      <c r="EO129" s="71" t="str">
        <f t="shared" si="1508"/>
        <v/>
      </c>
      <c r="EP129" s="71" t="str">
        <f t="shared" si="1509"/>
        <v/>
      </c>
      <c r="EQ129" s="71" t="str">
        <f t="shared" si="1510"/>
        <v/>
      </c>
      <c r="ER129" s="71" t="str">
        <f t="shared" si="1511"/>
        <v/>
      </c>
      <c r="ES129" s="71" t="str">
        <f t="shared" si="1512"/>
        <v/>
      </c>
      <c r="ET129" s="71" t="str">
        <f t="shared" si="1513"/>
        <v/>
      </c>
      <c r="EU129" s="71" t="str">
        <f t="shared" si="1514"/>
        <v/>
      </c>
      <c r="EV129" s="71" t="str">
        <f t="shared" si="1515"/>
        <v/>
      </c>
      <c r="EW129" s="71" t="str">
        <f t="shared" si="1516"/>
        <v/>
      </c>
      <c r="EX129" s="71" t="str">
        <f t="shared" si="1517"/>
        <v/>
      </c>
      <c r="EY129" s="71" t="str">
        <f t="shared" si="1518"/>
        <v/>
      </c>
      <c r="EZ129" s="71" t="str">
        <f t="shared" si="1519"/>
        <v/>
      </c>
      <c r="FA129" s="71" t="str">
        <f t="shared" si="1520"/>
        <v/>
      </c>
      <c r="FB129" s="71" t="str">
        <f t="shared" si="1521"/>
        <v/>
      </c>
      <c r="FC129" s="71" t="str">
        <f t="shared" si="1522"/>
        <v/>
      </c>
      <c r="FD129" s="71" t="str">
        <f t="shared" si="1523"/>
        <v/>
      </c>
      <c r="FE129" s="71" t="str">
        <f t="shared" si="1524"/>
        <v/>
      </c>
      <c r="FF129" s="71" t="str">
        <f t="shared" si="1525"/>
        <v/>
      </c>
      <c r="FG129" s="71" t="str">
        <f t="shared" si="1526"/>
        <v/>
      </c>
      <c r="FH129" s="71" t="str">
        <f t="shared" si="1527"/>
        <v/>
      </c>
      <c r="FI129" s="71" t="str">
        <f t="shared" si="1528"/>
        <v/>
      </c>
      <c r="FJ129" s="71" t="str">
        <f t="shared" si="1529"/>
        <v/>
      </c>
      <c r="FK129" s="71" t="str">
        <f t="shared" si="1530"/>
        <v/>
      </c>
      <c r="FL129" s="71" t="str">
        <f t="shared" si="1531"/>
        <v/>
      </c>
      <c r="FM129" s="71" t="str">
        <f t="shared" si="1532"/>
        <v/>
      </c>
      <c r="FN129" s="71" t="str">
        <f t="shared" si="1533"/>
        <v/>
      </c>
      <c r="FO129" s="71" t="str">
        <f t="shared" si="1534"/>
        <v/>
      </c>
      <c r="FP129" s="71" t="str">
        <f t="shared" si="1535"/>
        <v/>
      </c>
      <c r="FQ129" s="71" t="str">
        <f t="shared" si="1536"/>
        <v/>
      </c>
      <c r="FR129" s="71" t="str">
        <f t="shared" si="1537"/>
        <v/>
      </c>
      <c r="FS129" s="71" t="str">
        <f t="shared" si="1538"/>
        <v/>
      </c>
    </row>
    <row r="130" spans="1:175" ht="16.5">
      <c r="A130" s="101"/>
      <c r="B130" s="101" t="s">
        <v>497</v>
      </c>
      <c r="C130" s="101" t="s">
        <v>498</v>
      </c>
      <c r="T130" s="101" t="s">
        <v>499</v>
      </c>
      <c r="U130" s="85" t="s">
        <v>500</v>
      </c>
      <c r="CN130" s="69" t="str">
        <f t="shared" si="1539"/>
        <v>InitUnitState('I022',,,,,,,,,,)</v>
      </c>
      <c r="CO130" s="69" t="str">
        <f t="shared" si="1540"/>
        <v>InitUnitNormal('I022',,,,,,,,,,)</v>
      </c>
      <c r="CP130" s="69" t="str">
        <f t="shared" si="1541"/>
        <v>InitUnitMagic('I022',,,,,,,,,,)</v>
      </c>
      <c r="CQ130" s="69" t="str">
        <f t="shared" si="1542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3"/>
        <v>|n</v>
      </c>
      <c r="CV130" s="70" t="str">
        <f t="shared" si="1544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9"/>
        <v/>
      </c>
      <c r="DC130" s="71" t="str">
        <f t="shared" si="1470"/>
        <v/>
      </c>
      <c r="DD130" s="71" t="str">
        <f t="shared" si="1471"/>
        <v/>
      </c>
      <c r="DE130" s="71" t="str">
        <f t="shared" si="1472"/>
        <v/>
      </c>
      <c r="DF130" s="71" t="str">
        <f t="shared" si="1473"/>
        <v/>
      </c>
      <c r="DG130" s="71" t="str">
        <f t="shared" si="1474"/>
        <v/>
      </c>
      <c r="DH130" s="71" t="str">
        <f t="shared" si="1475"/>
        <v/>
      </c>
      <c r="DI130" s="71" t="str">
        <f t="shared" si="1476"/>
        <v/>
      </c>
      <c r="DJ130" s="71" t="str">
        <f t="shared" si="1477"/>
        <v/>
      </c>
      <c r="DK130" s="71" t="str">
        <f t="shared" si="1478"/>
        <v/>
      </c>
      <c r="DL130" s="71" t="str">
        <f t="shared" si="1479"/>
        <v/>
      </c>
      <c r="DM130" s="71" t="str">
        <f t="shared" si="1480"/>
        <v/>
      </c>
      <c r="DN130" s="71" t="str">
        <f t="shared" si="1481"/>
        <v/>
      </c>
      <c r="DO130" s="71" t="str">
        <f t="shared" si="1482"/>
        <v/>
      </c>
      <c r="DP130" s="71" t="str">
        <f t="shared" si="1483"/>
        <v/>
      </c>
      <c r="DQ130" s="71" t="str">
        <f t="shared" si="1484"/>
        <v/>
      </c>
      <c r="DR130" s="71" t="str">
        <f t="shared" si="1485"/>
        <v/>
      </c>
      <c r="DS130" s="71" t="str">
        <f t="shared" si="1486"/>
        <v/>
      </c>
      <c r="DT130" s="71" t="str">
        <f t="shared" si="1487"/>
        <v/>
      </c>
      <c r="DU130" s="71" t="str">
        <f t="shared" si="1488"/>
        <v/>
      </c>
      <c r="DV130" s="71" t="str">
        <f t="shared" si="1489"/>
        <v/>
      </c>
      <c r="DW130" s="71" t="str">
        <f t="shared" si="1490"/>
        <v/>
      </c>
      <c r="DX130" s="71" t="str">
        <f t="shared" si="1491"/>
        <v/>
      </c>
      <c r="DY130" s="71" t="str">
        <f t="shared" si="1492"/>
        <v/>
      </c>
      <c r="DZ130" s="71" t="str">
        <f t="shared" si="1493"/>
        <v/>
      </c>
      <c r="EA130" s="71" t="str">
        <f t="shared" si="1494"/>
        <v/>
      </c>
      <c r="EB130" s="71" t="str">
        <f t="shared" si="1495"/>
        <v/>
      </c>
      <c r="EC130" s="71" t="str">
        <f t="shared" si="1496"/>
        <v/>
      </c>
      <c r="ED130" s="71" t="str">
        <f t="shared" si="1497"/>
        <v/>
      </c>
      <c r="EE130" s="71" t="str">
        <f t="shared" si="1498"/>
        <v/>
      </c>
      <c r="EF130" s="71" t="str">
        <f t="shared" si="1499"/>
        <v/>
      </c>
      <c r="EG130" s="71" t="str">
        <f t="shared" si="1500"/>
        <v/>
      </c>
      <c r="EH130" s="71" t="str">
        <f t="shared" si="1501"/>
        <v/>
      </c>
      <c r="EI130" s="71" t="str">
        <f t="shared" si="1502"/>
        <v/>
      </c>
      <c r="EJ130" s="71" t="str">
        <f t="shared" si="1503"/>
        <v/>
      </c>
      <c r="EK130" s="71" t="str">
        <f t="shared" si="1504"/>
        <v/>
      </c>
      <c r="EL130" s="71" t="str">
        <f t="shared" si="1505"/>
        <v/>
      </c>
      <c r="EM130" s="71" t="str">
        <f t="shared" si="1506"/>
        <v/>
      </c>
      <c r="EN130" s="71" t="str">
        <f t="shared" si="1507"/>
        <v/>
      </c>
      <c r="EO130" s="71" t="str">
        <f t="shared" si="1508"/>
        <v/>
      </c>
      <c r="EP130" s="71" t="str">
        <f t="shared" si="1509"/>
        <v/>
      </c>
      <c r="EQ130" s="71" t="str">
        <f t="shared" si="1510"/>
        <v/>
      </c>
      <c r="ER130" s="71" t="str">
        <f t="shared" si="1511"/>
        <v/>
      </c>
      <c r="ES130" s="71" t="str">
        <f t="shared" si="1512"/>
        <v/>
      </c>
      <c r="ET130" s="71" t="str">
        <f t="shared" si="1513"/>
        <v/>
      </c>
      <c r="EU130" s="71" t="str">
        <f t="shared" si="1514"/>
        <v/>
      </c>
      <c r="EV130" s="71" t="str">
        <f t="shared" si="1515"/>
        <v/>
      </c>
      <c r="EW130" s="71" t="str">
        <f t="shared" si="1516"/>
        <v/>
      </c>
      <c r="EX130" s="71" t="str">
        <f t="shared" si="1517"/>
        <v/>
      </c>
      <c r="EY130" s="71" t="str">
        <f t="shared" si="1518"/>
        <v/>
      </c>
      <c r="EZ130" s="71" t="str">
        <f t="shared" si="1519"/>
        <v/>
      </c>
      <c r="FA130" s="71" t="str">
        <f t="shared" si="1520"/>
        <v/>
      </c>
      <c r="FB130" s="71" t="str">
        <f t="shared" si="1521"/>
        <v/>
      </c>
      <c r="FC130" s="71" t="str">
        <f t="shared" si="1522"/>
        <v/>
      </c>
      <c r="FD130" s="71" t="str">
        <f t="shared" si="1523"/>
        <v/>
      </c>
      <c r="FE130" s="71" t="str">
        <f t="shared" si="1524"/>
        <v/>
      </c>
      <c r="FF130" s="71" t="str">
        <f t="shared" si="1525"/>
        <v/>
      </c>
      <c r="FG130" s="71" t="str">
        <f t="shared" si="1526"/>
        <v/>
      </c>
      <c r="FH130" s="71" t="str">
        <f t="shared" si="1527"/>
        <v/>
      </c>
      <c r="FI130" s="71" t="str">
        <f t="shared" si="1528"/>
        <v/>
      </c>
      <c r="FJ130" s="71" t="str">
        <f t="shared" si="1529"/>
        <v/>
      </c>
      <c r="FK130" s="71" t="str">
        <f t="shared" si="1530"/>
        <v/>
      </c>
      <c r="FL130" s="71" t="str">
        <f t="shared" si="1531"/>
        <v/>
      </c>
      <c r="FM130" s="71" t="str">
        <f t="shared" si="1532"/>
        <v/>
      </c>
      <c r="FN130" s="71" t="str">
        <f t="shared" si="1533"/>
        <v/>
      </c>
      <c r="FO130" s="71" t="str">
        <f t="shared" si="1534"/>
        <v/>
      </c>
      <c r="FP130" s="71" t="str">
        <f t="shared" si="1535"/>
        <v/>
      </c>
      <c r="FQ130" s="71" t="str">
        <f t="shared" si="1536"/>
        <v/>
      </c>
      <c r="FR130" s="71" t="str">
        <f t="shared" si="1537"/>
        <v/>
      </c>
      <c r="FS130" s="71" t="str">
        <f t="shared" si="1538"/>
        <v/>
      </c>
    </row>
    <row r="131" spans="1:175" ht="16.5">
      <c r="A131" s="101"/>
      <c r="B131" s="101" t="s">
        <v>501</v>
      </c>
      <c r="C131" s="101" t="s">
        <v>502</v>
      </c>
      <c r="T131" s="101" t="s">
        <v>503</v>
      </c>
      <c r="U131" s="117" t="s">
        <v>504</v>
      </c>
      <c r="CN131" s="69" t="str">
        <f t="shared" si="1539"/>
        <v>InitUnitState('I023',,,,,,,,,,)</v>
      </c>
      <c r="CO131" s="69" t="str">
        <f t="shared" si="1540"/>
        <v>InitUnitNormal('I023',,,,,,,,,,)</v>
      </c>
      <c r="CP131" s="69" t="str">
        <f t="shared" si="1541"/>
        <v>InitUnitMagic('I023',,,,,,,,,,)</v>
      </c>
      <c r="CQ131" s="69" t="str">
        <f t="shared" si="1542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3"/>
        <v>|n</v>
      </c>
      <c r="CV131" s="70" t="str">
        <f t="shared" si="1544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9"/>
        <v/>
      </c>
      <c r="DC131" s="71" t="str">
        <f t="shared" si="1470"/>
        <v/>
      </c>
      <c r="DD131" s="71" t="str">
        <f t="shared" si="1471"/>
        <v/>
      </c>
      <c r="DE131" s="71" t="str">
        <f t="shared" si="1472"/>
        <v/>
      </c>
      <c r="DF131" s="71" t="str">
        <f t="shared" si="1473"/>
        <v/>
      </c>
      <c r="DG131" s="71" t="str">
        <f t="shared" si="1474"/>
        <v/>
      </c>
      <c r="DH131" s="71" t="str">
        <f t="shared" si="1475"/>
        <v/>
      </c>
      <c r="DI131" s="71" t="str">
        <f t="shared" si="1476"/>
        <v/>
      </c>
      <c r="DJ131" s="71" t="str">
        <f t="shared" si="1477"/>
        <v/>
      </c>
      <c r="DK131" s="71" t="str">
        <f t="shared" si="1478"/>
        <v/>
      </c>
      <c r="DL131" s="71" t="str">
        <f t="shared" si="1479"/>
        <v/>
      </c>
      <c r="DM131" s="71" t="str">
        <f t="shared" si="1480"/>
        <v/>
      </c>
      <c r="DN131" s="71" t="str">
        <f t="shared" si="1481"/>
        <v/>
      </c>
      <c r="DO131" s="71" t="str">
        <f t="shared" si="1482"/>
        <v/>
      </c>
      <c r="DP131" s="71" t="str">
        <f t="shared" si="1483"/>
        <v/>
      </c>
      <c r="DQ131" s="71" t="str">
        <f t="shared" si="1484"/>
        <v/>
      </c>
      <c r="DR131" s="71" t="str">
        <f t="shared" si="1485"/>
        <v/>
      </c>
      <c r="DS131" s="71" t="str">
        <f t="shared" si="1486"/>
        <v/>
      </c>
      <c r="DT131" s="71" t="str">
        <f t="shared" si="1487"/>
        <v/>
      </c>
      <c r="DU131" s="71" t="str">
        <f t="shared" si="1488"/>
        <v/>
      </c>
      <c r="DV131" s="71" t="str">
        <f t="shared" si="1489"/>
        <v/>
      </c>
      <c r="DW131" s="71" t="str">
        <f t="shared" si="1490"/>
        <v/>
      </c>
      <c r="DX131" s="71" t="str">
        <f t="shared" si="1491"/>
        <v/>
      </c>
      <c r="DY131" s="71" t="str">
        <f t="shared" si="1492"/>
        <v/>
      </c>
      <c r="DZ131" s="71" t="str">
        <f t="shared" si="1493"/>
        <v/>
      </c>
      <c r="EA131" s="71" t="str">
        <f t="shared" si="1494"/>
        <v/>
      </c>
      <c r="EB131" s="71" t="str">
        <f t="shared" si="1495"/>
        <v/>
      </c>
      <c r="EC131" s="71" t="str">
        <f t="shared" si="1496"/>
        <v/>
      </c>
      <c r="ED131" s="71" t="str">
        <f t="shared" si="1497"/>
        <v/>
      </c>
      <c r="EE131" s="71" t="str">
        <f t="shared" si="1498"/>
        <v/>
      </c>
      <c r="EF131" s="71" t="str">
        <f t="shared" si="1499"/>
        <v/>
      </c>
      <c r="EG131" s="71" t="str">
        <f t="shared" si="1500"/>
        <v/>
      </c>
      <c r="EH131" s="71" t="str">
        <f t="shared" si="1501"/>
        <v/>
      </c>
      <c r="EI131" s="71" t="str">
        <f t="shared" si="1502"/>
        <v/>
      </c>
      <c r="EJ131" s="71" t="str">
        <f t="shared" si="1503"/>
        <v/>
      </c>
      <c r="EK131" s="71" t="str">
        <f t="shared" si="1504"/>
        <v/>
      </c>
      <c r="EL131" s="71" t="str">
        <f t="shared" si="1505"/>
        <v/>
      </c>
      <c r="EM131" s="71" t="str">
        <f t="shared" si="1506"/>
        <v/>
      </c>
      <c r="EN131" s="71" t="str">
        <f t="shared" si="1507"/>
        <v/>
      </c>
      <c r="EO131" s="71" t="str">
        <f t="shared" si="1508"/>
        <v/>
      </c>
      <c r="EP131" s="71" t="str">
        <f t="shared" si="1509"/>
        <v/>
      </c>
      <c r="EQ131" s="71" t="str">
        <f t="shared" si="1510"/>
        <v/>
      </c>
      <c r="ER131" s="71" t="str">
        <f t="shared" si="1511"/>
        <v/>
      </c>
      <c r="ES131" s="71" t="str">
        <f t="shared" si="1512"/>
        <v/>
      </c>
      <c r="ET131" s="71" t="str">
        <f t="shared" si="1513"/>
        <v/>
      </c>
      <c r="EU131" s="71" t="str">
        <f t="shared" si="1514"/>
        <v/>
      </c>
      <c r="EV131" s="71" t="str">
        <f t="shared" si="1515"/>
        <v/>
      </c>
      <c r="EW131" s="71" t="str">
        <f t="shared" si="1516"/>
        <v/>
      </c>
      <c r="EX131" s="71" t="str">
        <f t="shared" si="1517"/>
        <v/>
      </c>
      <c r="EY131" s="71" t="str">
        <f t="shared" si="1518"/>
        <v/>
      </c>
      <c r="EZ131" s="71" t="str">
        <f t="shared" si="1519"/>
        <v/>
      </c>
      <c r="FA131" s="71" t="str">
        <f t="shared" si="1520"/>
        <v/>
      </c>
      <c r="FB131" s="71" t="str">
        <f t="shared" si="1521"/>
        <v/>
      </c>
      <c r="FC131" s="71" t="str">
        <f t="shared" si="1522"/>
        <v/>
      </c>
      <c r="FD131" s="71" t="str">
        <f t="shared" si="1523"/>
        <v/>
      </c>
      <c r="FE131" s="71" t="str">
        <f t="shared" si="1524"/>
        <v/>
      </c>
      <c r="FF131" s="71" t="str">
        <f t="shared" si="1525"/>
        <v/>
      </c>
      <c r="FG131" s="71" t="str">
        <f t="shared" si="1526"/>
        <v/>
      </c>
      <c r="FH131" s="71" t="str">
        <f t="shared" si="1527"/>
        <v/>
      </c>
      <c r="FI131" s="71" t="str">
        <f t="shared" si="1528"/>
        <v/>
      </c>
      <c r="FJ131" s="71" t="str">
        <f t="shared" si="1529"/>
        <v/>
      </c>
      <c r="FK131" s="71" t="str">
        <f t="shared" si="1530"/>
        <v/>
      </c>
      <c r="FL131" s="71" t="str">
        <f t="shared" si="1531"/>
        <v/>
      </c>
      <c r="FM131" s="71" t="str">
        <f t="shared" si="1532"/>
        <v/>
      </c>
      <c r="FN131" s="71" t="str">
        <f t="shared" si="1533"/>
        <v/>
      </c>
      <c r="FO131" s="71" t="str">
        <f t="shared" si="1534"/>
        <v/>
      </c>
      <c r="FP131" s="71" t="str">
        <f t="shared" si="1535"/>
        <v/>
      </c>
      <c r="FQ131" s="71" t="str">
        <f t="shared" si="1536"/>
        <v/>
      </c>
      <c r="FR131" s="71" t="str">
        <f t="shared" si="1537"/>
        <v/>
      </c>
      <c r="FS131" s="71" t="str">
        <f t="shared" si="1538"/>
        <v/>
      </c>
    </row>
    <row r="132" spans="1:175" ht="16.5">
      <c r="A132" s="101"/>
      <c r="B132" s="101" t="s">
        <v>505</v>
      </c>
      <c r="C132" s="101" t="s">
        <v>506</v>
      </c>
      <c r="T132" s="101"/>
      <c r="U132" s="85" t="s">
        <v>500</v>
      </c>
      <c r="CN132" s="69" t="str">
        <f t="shared" si="1539"/>
        <v>InitUnitState('I024',,,,,,,,,,)</v>
      </c>
      <c r="CO132" s="69" t="str">
        <f t="shared" si="1540"/>
        <v>InitUnitNormal('I024',,,,,,,,,,)</v>
      </c>
      <c r="CP132" s="69" t="str">
        <f t="shared" si="1541"/>
        <v>InitUnitMagic('I024',,,,,,,,,,)</v>
      </c>
      <c r="CQ132" s="69" t="str">
        <f t="shared" si="1542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3"/>
        <v>|n</v>
      </c>
      <c r="CV132" s="70">
        <f t="shared" si="1544"/>
        <v>0</v>
      </c>
      <c r="CW132" s="60"/>
      <c r="CX132" s="60"/>
      <c r="CY132" s="60"/>
      <c r="CZ132" s="60"/>
      <c r="DA132" s="60"/>
      <c r="DB132" s="71" t="str">
        <f t="shared" si="1469"/>
        <v/>
      </c>
      <c r="DC132" s="71" t="str">
        <f t="shared" si="1470"/>
        <v/>
      </c>
      <c r="DD132" s="71" t="str">
        <f t="shared" si="1471"/>
        <v/>
      </c>
      <c r="DE132" s="71" t="str">
        <f t="shared" si="1472"/>
        <v/>
      </c>
      <c r="DF132" s="71" t="str">
        <f t="shared" si="1473"/>
        <v/>
      </c>
      <c r="DG132" s="71" t="str">
        <f t="shared" si="1474"/>
        <v/>
      </c>
      <c r="DH132" s="71" t="str">
        <f t="shared" si="1475"/>
        <v/>
      </c>
      <c r="DI132" s="71" t="str">
        <f t="shared" si="1476"/>
        <v/>
      </c>
      <c r="DJ132" s="71" t="str">
        <f t="shared" si="1477"/>
        <v/>
      </c>
      <c r="DK132" s="71" t="str">
        <f t="shared" si="1478"/>
        <v/>
      </c>
      <c r="DL132" s="71" t="str">
        <f t="shared" si="1479"/>
        <v/>
      </c>
      <c r="DM132" s="71" t="str">
        <f t="shared" si="1480"/>
        <v/>
      </c>
      <c r="DN132" s="71" t="str">
        <f t="shared" si="1481"/>
        <v/>
      </c>
      <c r="DO132" s="71" t="str">
        <f t="shared" si="1482"/>
        <v/>
      </c>
      <c r="DP132" s="71" t="str">
        <f t="shared" si="1483"/>
        <v/>
      </c>
      <c r="DQ132" s="71" t="str">
        <f t="shared" si="1484"/>
        <v/>
      </c>
      <c r="DR132" s="71" t="str">
        <f t="shared" si="1485"/>
        <v/>
      </c>
      <c r="DS132" s="71" t="str">
        <f t="shared" si="1486"/>
        <v/>
      </c>
      <c r="DT132" s="71" t="str">
        <f t="shared" si="1487"/>
        <v/>
      </c>
      <c r="DU132" s="71" t="str">
        <f t="shared" si="1488"/>
        <v/>
      </c>
      <c r="DV132" s="71" t="str">
        <f t="shared" si="1489"/>
        <v/>
      </c>
      <c r="DW132" s="71" t="str">
        <f t="shared" si="1490"/>
        <v/>
      </c>
      <c r="DX132" s="71" t="str">
        <f t="shared" si="1491"/>
        <v/>
      </c>
      <c r="DY132" s="71" t="str">
        <f t="shared" si="1492"/>
        <v/>
      </c>
      <c r="DZ132" s="71" t="str">
        <f t="shared" si="1493"/>
        <v/>
      </c>
      <c r="EA132" s="71" t="str">
        <f t="shared" si="1494"/>
        <v/>
      </c>
      <c r="EB132" s="71" t="str">
        <f t="shared" si="1495"/>
        <v/>
      </c>
      <c r="EC132" s="71" t="str">
        <f t="shared" si="1496"/>
        <v/>
      </c>
      <c r="ED132" s="71" t="str">
        <f t="shared" si="1497"/>
        <v/>
      </c>
      <c r="EE132" s="71" t="str">
        <f t="shared" si="1498"/>
        <v/>
      </c>
      <c r="EF132" s="71" t="str">
        <f t="shared" si="1499"/>
        <v/>
      </c>
      <c r="EG132" s="71" t="str">
        <f t="shared" si="1500"/>
        <v/>
      </c>
      <c r="EH132" s="71" t="str">
        <f t="shared" si="1501"/>
        <v/>
      </c>
      <c r="EI132" s="71" t="str">
        <f t="shared" si="1502"/>
        <v/>
      </c>
      <c r="EJ132" s="71" t="str">
        <f t="shared" si="1503"/>
        <v/>
      </c>
      <c r="EK132" s="71" t="str">
        <f t="shared" si="1504"/>
        <v/>
      </c>
      <c r="EL132" s="71" t="str">
        <f t="shared" si="1505"/>
        <v/>
      </c>
      <c r="EM132" s="71" t="str">
        <f t="shared" si="1506"/>
        <v/>
      </c>
      <c r="EN132" s="71" t="str">
        <f t="shared" si="1507"/>
        <v/>
      </c>
      <c r="EO132" s="71" t="str">
        <f t="shared" si="1508"/>
        <v/>
      </c>
      <c r="EP132" s="71" t="str">
        <f t="shared" si="1509"/>
        <v/>
      </c>
      <c r="EQ132" s="71" t="str">
        <f t="shared" si="1510"/>
        <v/>
      </c>
      <c r="ER132" s="71" t="str">
        <f t="shared" si="1511"/>
        <v/>
      </c>
      <c r="ES132" s="71" t="str">
        <f t="shared" si="1512"/>
        <v/>
      </c>
      <c r="ET132" s="71" t="str">
        <f t="shared" si="1513"/>
        <v/>
      </c>
      <c r="EU132" s="71" t="str">
        <f t="shared" si="1514"/>
        <v/>
      </c>
      <c r="EV132" s="71" t="str">
        <f t="shared" si="1515"/>
        <v/>
      </c>
      <c r="EW132" s="71" t="str">
        <f t="shared" si="1516"/>
        <v/>
      </c>
      <c r="EX132" s="71" t="str">
        <f t="shared" si="1517"/>
        <v/>
      </c>
      <c r="EY132" s="71" t="str">
        <f t="shared" si="1518"/>
        <v/>
      </c>
      <c r="EZ132" s="71" t="str">
        <f t="shared" si="1519"/>
        <v/>
      </c>
      <c r="FA132" s="71" t="str">
        <f t="shared" si="1520"/>
        <v/>
      </c>
      <c r="FB132" s="71" t="str">
        <f t="shared" si="1521"/>
        <v/>
      </c>
      <c r="FC132" s="71" t="str">
        <f t="shared" si="1522"/>
        <v/>
      </c>
      <c r="FD132" s="71" t="str">
        <f t="shared" si="1523"/>
        <v/>
      </c>
      <c r="FE132" s="71" t="str">
        <f t="shared" si="1524"/>
        <v/>
      </c>
      <c r="FF132" s="71" t="str">
        <f t="shared" si="1525"/>
        <v/>
      </c>
      <c r="FG132" s="71" t="str">
        <f t="shared" si="1526"/>
        <v/>
      </c>
      <c r="FH132" s="71" t="str">
        <f t="shared" si="1527"/>
        <v/>
      </c>
      <c r="FI132" s="71" t="str">
        <f t="shared" si="1528"/>
        <v/>
      </c>
      <c r="FJ132" s="71" t="str">
        <f t="shared" si="1529"/>
        <v/>
      </c>
      <c r="FK132" s="71" t="str">
        <f t="shared" si="1530"/>
        <v/>
      </c>
      <c r="FL132" s="71" t="str">
        <f t="shared" si="1531"/>
        <v/>
      </c>
      <c r="FM132" s="71" t="str">
        <f t="shared" si="1532"/>
        <v/>
      </c>
      <c r="FN132" s="71" t="str">
        <f t="shared" si="1533"/>
        <v/>
      </c>
      <c r="FO132" s="71" t="str">
        <f t="shared" si="1534"/>
        <v/>
      </c>
      <c r="FP132" s="71" t="str">
        <f t="shared" si="1535"/>
        <v/>
      </c>
      <c r="FQ132" s="71" t="str">
        <f t="shared" si="1536"/>
        <v/>
      </c>
      <c r="FR132" s="71" t="str">
        <f t="shared" si="1537"/>
        <v/>
      </c>
      <c r="FS132" s="71" t="str">
        <f t="shared" si="1538"/>
        <v/>
      </c>
    </row>
    <row r="133" spans="1:175" ht="16.5">
      <c r="A133" s="101"/>
      <c r="B133" s="101" t="s">
        <v>507</v>
      </c>
      <c r="C133" s="101" t="s">
        <v>494</v>
      </c>
      <c r="T133" s="101" t="s">
        <v>508</v>
      </c>
      <c r="U133" s="85" t="s">
        <v>496</v>
      </c>
      <c r="CN133" s="69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8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9">IF(V133="","","|n"&amp;DB$2&amp;"+"&amp;V133&amp;DB$1)</f>
        <v/>
      </c>
      <c r="DC133" s="71" t="str">
        <f t="shared" ref="DC133:DC134" si="1780">IF(W133="","","|n"&amp;DC$2&amp;"+"&amp;W133&amp;DC$1)</f>
        <v/>
      </c>
      <c r="DD133" s="71" t="str">
        <f t="shared" ref="DD133:DD134" si="1781">IF(X133="","","|n"&amp;DD$2&amp;"+"&amp;X133&amp;DD$1)</f>
        <v/>
      </c>
      <c r="DE133" s="71" t="str">
        <f t="shared" ref="DE133:DE134" si="1782">IF(Y133="","","|n"&amp;DE$2&amp;"+"&amp;Y133&amp;DE$1)</f>
        <v/>
      </c>
      <c r="DF133" s="71" t="str">
        <f t="shared" ref="DF133:DF134" si="1783">IF(Z133="","","|n"&amp;DF$2&amp;"+"&amp;Z133&amp;DF$1)</f>
        <v/>
      </c>
      <c r="DG133" s="71" t="str">
        <f t="shared" ref="DG133:DG134" si="1784">IF(AA133="","","|n"&amp;DG$2&amp;"+"&amp;AA133&amp;DG$1)</f>
        <v/>
      </c>
      <c r="DH133" s="71" t="str">
        <f t="shared" ref="DH133:DH134" si="1785">IF(AB133="","","|n"&amp;DH$2&amp;"+"&amp;AB133&amp;DH$1)</f>
        <v/>
      </c>
      <c r="DI133" s="71" t="str">
        <f t="shared" ref="DI133:DI134" si="1786">IF(AC133="","","|n"&amp;DI$2&amp;"+"&amp;AC133&amp;DI$1)</f>
        <v/>
      </c>
      <c r="DJ133" s="71" t="str">
        <f t="shared" ref="DJ133:DJ134" si="1787">IF(AD133="","","|n"&amp;DJ$2&amp;"+"&amp;AD133&amp;DJ$1)</f>
        <v/>
      </c>
      <c r="DK133" s="71" t="str">
        <f t="shared" ref="DK133:DK134" si="1788">IF(AE133="","","|n"&amp;DK$2&amp;"+"&amp;AE133&amp;DK$1)</f>
        <v/>
      </c>
      <c r="DL133" s="71" t="str">
        <f t="shared" ref="DL133:DL134" si="1789">IF(AF133="","","|n"&amp;DL$2&amp;"+"&amp;AF133&amp;DL$1)</f>
        <v/>
      </c>
      <c r="DM133" s="71" t="str">
        <f t="shared" ref="DM133:DM134" si="1790">IF(AG133="","","|n"&amp;DM$2&amp;"+"&amp;AG133&amp;DM$1)</f>
        <v/>
      </c>
      <c r="DN133" s="71" t="str">
        <f t="shared" ref="DN133:DN134" si="1791">IF(AH133="","","|n"&amp;DN$2&amp;"+"&amp;AH133&amp;DN$1)</f>
        <v/>
      </c>
      <c r="DO133" s="71" t="str">
        <f t="shared" ref="DO133:DO134" si="1792">IF(AI133="","","|n"&amp;DO$2&amp;"+"&amp;AI133&amp;DO$1)</f>
        <v/>
      </c>
      <c r="DP133" s="71" t="str">
        <f t="shared" ref="DP133:DP134" si="1793">IF(AJ133="","","|n"&amp;DP$2&amp;"+"&amp;AJ133&amp;DP$1)</f>
        <v/>
      </c>
      <c r="DQ133" s="71" t="str">
        <f t="shared" ref="DQ133:DQ134" si="1794">IF(AK133="","","|n"&amp;DQ$2&amp;"+"&amp;AK133&amp;DQ$1)</f>
        <v/>
      </c>
      <c r="DR133" s="71" t="str">
        <f t="shared" ref="DR133:DR134" si="1795">IF(AL133="","","|n"&amp;DR$2&amp;"+"&amp;AL133&amp;DR$1)</f>
        <v/>
      </c>
      <c r="DS133" s="71" t="str">
        <f t="shared" ref="DS133:DS134" si="1796">IF(AM133="","","|n"&amp;DS$2&amp;"+"&amp;AM133&amp;DS$1)</f>
        <v/>
      </c>
      <c r="DT133" s="71" t="str">
        <f t="shared" ref="DT133:DT134" si="1797">IF(AN133="","","|n"&amp;DT$2&amp;"+"&amp;AN133&amp;DT$1)</f>
        <v/>
      </c>
      <c r="DU133" s="71" t="str">
        <f t="shared" ref="DU133:DU134" si="1798">IF(AO133="","","|n"&amp;DU$2&amp;"+"&amp;AO133&amp;DU$1)</f>
        <v/>
      </c>
      <c r="DV133" s="71" t="str">
        <f t="shared" ref="DV133:DV134" si="1799">IF(AP133="","","|n"&amp;DV$2&amp;"+"&amp;AP133&amp;DV$1)</f>
        <v/>
      </c>
      <c r="DW133" s="71" t="str">
        <f t="shared" ref="DW133:DW134" si="1800">IF(AQ133="","","|n"&amp;DW$2&amp;"+"&amp;AQ133&amp;DW$1)</f>
        <v/>
      </c>
      <c r="DX133" s="71" t="str">
        <f t="shared" ref="DX133:DX134" si="1801">IF(AR133="","","|n"&amp;DX$2&amp;"+"&amp;AR133&amp;DX$1)</f>
        <v/>
      </c>
      <c r="DY133" s="71" t="str">
        <f t="shared" ref="DY133:DY134" si="1802">IF(AS133="","","|n"&amp;DY$2&amp;"+"&amp;AS133&amp;DY$1)</f>
        <v/>
      </c>
      <c r="DZ133" s="71" t="str">
        <f t="shared" ref="DZ133:DZ134" si="1803">IF(AT133="","","|n"&amp;DZ$2&amp;"+"&amp;AT133&amp;DZ$1)</f>
        <v/>
      </c>
      <c r="EA133" s="71" t="str">
        <f t="shared" ref="EA133:EA134" si="1804">IF(AU133="","","|n"&amp;EA$2&amp;"+"&amp;AU133&amp;EA$1)</f>
        <v/>
      </c>
      <c r="EB133" s="71" t="str">
        <f t="shared" ref="EB133:EB134" si="1805">IF(AV133="","","|n"&amp;EB$2&amp;"+"&amp;AV133&amp;EB$1)</f>
        <v/>
      </c>
      <c r="EC133" s="71" t="str">
        <f t="shared" ref="EC133:EC134" si="1806">IF(AW133="","","|n"&amp;EC$2&amp;"+"&amp;AW133&amp;EC$1)</f>
        <v/>
      </c>
      <c r="ED133" s="71" t="str">
        <f t="shared" ref="ED133:ED134" si="1807">IF(AX133="","","|n"&amp;ED$2&amp;"+"&amp;AX133&amp;ED$1)</f>
        <v/>
      </c>
      <c r="EE133" s="71" t="str">
        <f t="shared" ref="EE133:EE134" si="1808">IF(AY133="","","|n"&amp;EE$2&amp;"+"&amp;AY133&amp;EE$1)</f>
        <v/>
      </c>
      <c r="EF133" s="71" t="str">
        <f t="shared" ref="EF133:EF134" si="1809">IF(AZ133="","","|n"&amp;EF$2&amp;"+"&amp;AZ133&amp;EF$1)</f>
        <v/>
      </c>
      <c r="EG133" s="71" t="str">
        <f t="shared" ref="EG133:EG134" si="1810">IF(BA133="","","|n"&amp;EG$2&amp;"+"&amp;BA133&amp;EG$1)</f>
        <v/>
      </c>
      <c r="EH133" s="71" t="str">
        <f t="shared" ref="EH133:EH134" si="1811">IF(BB133="","","|n"&amp;EH$2&amp;"+"&amp;BB133&amp;EH$1)</f>
        <v/>
      </c>
      <c r="EI133" s="71" t="str">
        <f t="shared" ref="EI133:EI134" si="1812">IF(BC133="","","|n"&amp;EI$2&amp;"+"&amp;BC133&amp;EI$1)</f>
        <v/>
      </c>
      <c r="EJ133" s="71" t="str">
        <f t="shared" ref="EJ133:EJ134" si="1813">IF(BD133="","","|n"&amp;EJ$2&amp;"+"&amp;BD133&amp;EJ$1)</f>
        <v/>
      </c>
      <c r="EK133" s="71" t="str">
        <f t="shared" ref="EK133:EK134" si="1814">IF(BE133="","","|n"&amp;EK$2&amp;"+"&amp;BE133&amp;EK$1)</f>
        <v/>
      </c>
      <c r="EL133" s="71" t="str">
        <f t="shared" ref="EL133:EL134" si="1815">IF(BF133="","","|n"&amp;EL$2&amp;"+"&amp;BF133&amp;EL$1)</f>
        <v/>
      </c>
      <c r="EM133" s="71" t="str">
        <f t="shared" ref="EM133:EM134" si="1816">IF(BG133="","","|n"&amp;EM$2&amp;"+"&amp;BG133&amp;EM$1)</f>
        <v/>
      </c>
      <c r="EN133" s="71" t="str">
        <f t="shared" ref="EN133:EN134" si="1817">IF(BH133="","","|n"&amp;EN$2&amp;"+"&amp;BH133&amp;EN$1)</f>
        <v/>
      </c>
      <c r="EO133" s="71" t="str">
        <f t="shared" ref="EO133:EO134" si="1818">IF(BI133="","","|n"&amp;EO$2&amp;"+"&amp;BI133&amp;EO$1)</f>
        <v/>
      </c>
      <c r="EP133" s="71" t="str">
        <f t="shared" ref="EP133:EP134" si="1819">IF(BJ133="","","|n"&amp;EP$2&amp;"+"&amp;BJ133&amp;EP$1)</f>
        <v/>
      </c>
      <c r="EQ133" s="71" t="str">
        <f t="shared" ref="EQ133:EQ134" si="1820">IF(BK133="","","|n"&amp;EQ$2&amp;"+"&amp;BK133&amp;EQ$1)</f>
        <v/>
      </c>
      <c r="ER133" s="71" t="str">
        <f t="shared" ref="ER133:ER134" si="1821">IF(BL133="","","|n"&amp;ER$2&amp;"+"&amp;BL133&amp;ER$1)</f>
        <v/>
      </c>
      <c r="ES133" s="71" t="str">
        <f t="shared" ref="ES133:ES134" si="1822">IF(BM133="","","|n"&amp;ES$2&amp;"+"&amp;BM133&amp;ES$1)</f>
        <v/>
      </c>
      <c r="ET133" s="71" t="str">
        <f t="shared" ref="ET133:ET134" si="1823">IF(BN133="","","|n"&amp;ET$2&amp;"+"&amp;BN133&amp;ET$1)</f>
        <v/>
      </c>
      <c r="EU133" s="71" t="str">
        <f t="shared" ref="EU133:EU134" si="1824">IF(BO133="","","|n"&amp;EU$2&amp;"+"&amp;BO133&amp;EU$1)</f>
        <v/>
      </c>
      <c r="EV133" s="71" t="str">
        <f t="shared" ref="EV133:EV134" si="1825">IF(BP133="","","|n"&amp;EV$2&amp;"+"&amp;BP133&amp;EV$1)</f>
        <v/>
      </c>
      <c r="EW133" s="71" t="str">
        <f t="shared" ref="EW133:EW134" si="1826">IF(BQ133="","","|n"&amp;EW$2&amp;"+"&amp;BQ133&amp;EW$1)</f>
        <v/>
      </c>
      <c r="EX133" s="71" t="str">
        <f t="shared" ref="EX133:EX134" si="1827">IF(BR133="","","|n"&amp;EX$2&amp;"+"&amp;BR133&amp;EX$1)</f>
        <v/>
      </c>
      <c r="EY133" s="71" t="str">
        <f t="shared" ref="EY133:EY134" si="1828">IF(BS133="","","|n"&amp;EY$2&amp;"+"&amp;BS133&amp;EY$1)</f>
        <v/>
      </c>
      <c r="EZ133" s="71" t="str">
        <f t="shared" ref="EZ133:EZ134" si="1829">IF(BT133="","","|n"&amp;EZ$2&amp;"+"&amp;BT133&amp;EZ$1)</f>
        <v/>
      </c>
      <c r="FA133" s="71" t="str">
        <f t="shared" ref="FA133:FA134" si="1830">IF(BU133="","","|n"&amp;FA$2&amp;"+"&amp;BU133&amp;FA$1)</f>
        <v/>
      </c>
      <c r="FB133" s="71" t="str">
        <f t="shared" ref="FB133:FB134" si="1831">IF(BV133="","","|n"&amp;FB$2&amp;"+"&amp;BV133&amp;FB$1)</f>
        <v/>
      </c>
      <c r="FC133" s="71" t="str">
        <f t="shared" ref="FC133:FC134" si="1832">IF(BW133="","","|n"&amp;FC$2&amp;"+"&amp;BW133&amp;FC$1)</f>
        <v/>
      </c>
      <c r="FD133" s="71" t="str">
        <f t="shared" ref="FD133:FD134" si="1833">IF(BX133="","","|n"&amp;FD$2&amp;"+"&amp;BX133&amp;FD$1)</f>
        <v/>
      </c>
      <c r="FE133" s="71" t="str">
        <f t="shared" ref="FE133:FE134" si="1834">IF(BY133="","","|n"&amp;FE$2&amp;"+"&amp;BY133&amp;FE$1)</f>
        <v/>
      </c>
      <c r="FF133" s="71" t="str">
        <f t="shared" ref="FF133:FF134" si="1835">IF(BZ133="","","|n"&amp;FF$2&amp;"+"&amp;BZ133&amp;FF$1)</f>
        <v/>
      </c>
      <c r="FG133" s="71" t="str">
        <f t="shared" ref="FG133:FG134" si="1836">IF(CA133="","","|n"&amp;FG$2&amp;"+"&amp;CA133&amp;FG$1)</f>
        <v/>
      </c>
      <c r="FH133" s="71" t="str">
        <f t="shared" ref="FH133:FH134" si="1837">IF(CB133="","","|n"&amp;FH$2&amp;"+"&amp;CB133&amp;FH$1)</f>
        <v/>
      </c>
      <c r="FI133" s="71" t="str">
        <f t="shared" ref="FI133:FI134" si="1838">IF(CC133="","","|n"&amp;FI$2&amp;"+"&amp;CC133&amp;FI$1)</f>
        <v/>
      </c>
      <c r="FJ133" s="71" t="str">
        <f t="shared" ref="FJ133:FJ134" si="1839">IF(CD133="","","|n"&amp;FJ$2&amp;"+"&amp;CD133&amp;FJ$1)</f>
        <v/>
      </c>
      <c r="FK133" s="71" t="str">
        <f t="shared" ref="FK133:FK134" si="1840">IF(CE133="","","|n"&amp;FK$2&amp;"+"&amp;CE133&amp;FK$1)</f>
        <v/>
      </c>
      <c r="FL133" s="71" t="str">
        <f t="shared" ref="FL133:FL134" si="1841">IF(CF133="","","|n"&amp;FL$2&amp;"+"&amp;CF133&amp;FL$1)</f>
        <v/>
      </c>
      <c r="FM133" s="71" t="str">
        <f t="shared" ref="FM133:FM134" si="1842">IF(CG133="","","|n"&amp;FM$2&amp;"+"&amp;CG133&amp;FM$1)</f>
        <v/>
      </c>
      <c r="FN133" s="71" t="str">
        <f t="shared" ref="FN133:FN134" si="1843">IF(CH133="","","|n"&amp;FN$2&amp;"+"&amp;CH133&amp;FN$1)</f>
        <v/>
      </c>
      <c r="FO133" s="71" t="str">
        <f t="shared" ref="FO133:FO134" si="1844">IF(CI133="","","|n"&amp;FO$2&amp;"+"&amp;CI133&amp;FO$1)</f>
        <v/>
      </c>
      <c r="FP133" s="71" t="str">
        <f t="shared" ref="FP133:FP134" si="1845">IF(CJ133="","","|n"&amp;FP$2&amp;"+"&amp;CJ133&amp;FP$1)</f>
        <v/>
      </c>
      <c r="FQ133" s="71" t="str">
        <f t="shared" ref="FQ133:FQ134" si="1846">IF(CK133="","","|n"&amp;FQ$2&amp;"+"&amp;CK133&amp;FQ$1)</f>
        <v/>
      </c>
      <c r="FR133" s="71" t="str">
        <f t="shared" ref="FR133:FR134" si="1847">IF(CL133="","","|n"&amp;FR$2&amp;"+"&amp;CL133&amp;FR$1)</f>
        <v/>
      </c>
      <c r="FS133" s="71" t="str">
        <f t="shared" ref="FS133:FS134" si="1848">IF(CM133="","","|n"&amp;FS$2&amp;"+"&amp;CM133&amp;FS$1)</f>
        <v/>
      </c>
    </row>
    <row r="134" spans="1:175" ht="16.5">
      <c r="A134" s="101"/>
      <c r="B134" s="101" t="s">
        <v>509</v>
      </c>
      <c r="C134" s="9" t="s">
        <v>510</v>
      </c>
      <c r="T134" s="9" t="s">
        <v>511</v>
      </c>
      <c r="U134" s="85" t="s">
        <v>500</v>
      </c>
      <c r="CN134" s="69" t="str">
        <f t="shared" si="1773"/>
        <v>InitUnitState('CS22',,,,,,,,,,)</v>
      </c>
      <c r="CO134" s="69" t="str">
        <f t="shared" si="1774"/>
        <v>InitUnitNormal('CS22',,,,,,,,,,)</v>
      </c>
      <c r="CP134" s="69" t="str">
        <f t="shared" si="1775"/>
        <v>InitUnitMagic('CS22',,,,,,,,,,)</v>
      </c>
      <c r="CQ134" s="69" t="str">
        <f t="shared" si="1776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7"/>
        <v>|n</v>
      </c>
      <c r="CV134" s="70" t="str">
        <f t="shared" si="1778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9"/>
        <v/>
      </c>
      <c r="DC134" s="71" t="str">
        <f t="shared" si="1780"/>
        <v/>
      </c>
      <c r="DD134" s="71" t="str">
        <f t="shared" si="1781"/>
        <v/>
      </c>
      <c r="DE134" s="71" t="str">
        <f t="shared" si="1782"/>
        <v/>
      </c>
      <c r="DF134" s="71" t="str">
        <f t="shared" si="1783"/>
        <v/>
      </c>
      <c r="DG134" s="71" t="str">
        <f t="shared" si="1784"/>
        <v/>
      </c>
      <c r="DH134" s="71" t="str">
        <f t="shared" si="1785"/>
        <v/>
      </c>
      <c r="DI134" s="71" t="str">
        <f t="shared" si="1786"/>
        <v/>
      </c>
      <c r="DJ134" s="71" t="str">
        <f t="shared" si="1787"/>
        <v/>
      </c>
      <c r="DK134" s="71" t="str">
        <f t="shared" si="1788"/>
        <v/>
      </c>
      <c r="DL134" s="71" t="str">
        <f t="shared" si="1789"/>
        <v/>
      </c>
      <c r="DM134" s="71" t="str">
        <f t="shared" si="1790"/>
        <v/>
      </c>
      <c r="DN134" s="71" t="str">
        <f t="shared" si="1791"/>
        <v/>
      </c>
      <c r="DO134" s="71" t="str">
        <f t="shared" si="1792"/>
        <v/>
      </c>
      <c r="DP134" s="71" t="str">
        <f t="shared" si="1793"/>
        <v/>
      </c>
      <c r="DQ134" s="71" t="str">
        <f t="shared" si="1794"/>
        <v/>
      </c>
      <c r="DR134" s="71" t="str">
        <f t="shared" si="1795"/>
        <v/>
      </c>
      <c r="DS134" s="71" t="str">
        <f t="shared" si="1796"/>
        <v/>
      </c>
      <c r="DT134" s="71" t="str">
        <f t="shared" si="1797"/>
        <v/>
      </c>
      <c r="DU134" s="71" t="str">
        <f t="shared" si="1798"/>
        <v/>
      </c>
      <c r="DV134" s="71" t="str">
        <f t="shared" si="1799"/>
        <v/>
      </c>
      <c r="DW134" s="71" t="str">
        <f t="shared" si="1800"/>
        <v/>
      </c>
      <c r="DX134" s="71" t="str">
        <f t="shared" si="1801"/>
        <v/>
      </c>
      <c r="DY134" s="71" t="str">
        <f t="shared" si="1802"/>
        <v/>
      </c>
      <c r="DZ134" s="71" t="str">
        <f t="shared" si="1803"/>
        <v/>
      </c>
      <c r="EA134" s="71" t="str">
        <f t="shared" si="1804"/>
        <v/>
      </c>
      <c r="EB134" s="71" t="str">
        <f t="shared" si="1805"/>
        <v/>
      </c>
      <c r="EC134" s="71" t="str">
        <f t="shared" si="1806"/>
        <v/>
      </c>
      <c r="ED134" s="71" t="str">
        <f t="shared" si="1807"/>
        <v/>
      </c>
      <c r="EE134" s="71" t="str">
        <f t="shared" si="1808"/>
        <v/>
      </c>
      <c r="EF134" s="71" t="str">
        <f t="shared" si="1809"/>
        <v/>
      </c>
      <c r="EG134" s="71" t="str">
        <f t="shared" si="1810"/>
        <v/>
      </c>
      <c r="EH134" s="71" t="str">
        <f t="shared" si="1811"/>
        <v/>
      </c>
      <c r="EI134" s="71" t="str">
        <f t="shared" si="1812"/>
        <v/>
      </c>
      <c r="EJ134" s="71" t="str">
        <f t="shared" si="1813"/>
        <v/>
      </c>
      <c r="EK134" s="71" t="str">
        <f t="shared" si="1814"/>
        <v/>
      </c>
      <c r="EL134" s="71" t="str">
        <f t="shared" si="1815"/>
        <v/>
      </c>
      <c r="EM134" s="71" t="str">
        <f t="shared" si="1816"/>
        <v/>
      </c>
      <c r="EN134" s="71" t="str">
        <f t="shared" si="1817"/>
        <v/>
      </c>
      <c r="EO134" s="71" t="str">
        <f t="shared" si="1818"/>
        <v/>
      </c>
      <c r="EP134" s="71" t="str">
        <f t="shared" si="1819"/>
        <v/>
      </c>
      <c r="EQ134" s="71" t="str">
        <f t="shared" si="1820"/>
        <v/>
      </c>
      <c r="ER134" s="71" t="str">
        <f t="shared" si="1821"/>
        <v/>
      </c>
      <c r="ES134" s="71" t="str">
        <f t="shared" si="1822"/>
        <v/>
      </c>
      <c r="ET134" s="71" t="str">
        <f t="shared" si="1823"/>
        <v/>
      </c>
      <c r="EU134" s="71" t="str">
        <f t="shared" si="1824"/>
        <v/>
      </c>
      <c r="EV134" s="71" t="str">
        <f t="shared" si="1825"/>
        <v/>
      </c>
      <c r="EW134" s="71" t="str">
        <f t="shared" si="1826"/>
        <v/>
      </c>
      <c r="EX134" s="71" t="str">
        <f t="shared" si="1827"/>
        <v/>
      </c>
      <c r="EY134" s="71" t="str">
        <f t="shared" si="1828"/>
        <v/>
      </c>
      <c r="EZ134" s="71" t="str">
        <f t="shared" si="1829"/>
        <v/>
      </c>
      <c r="FA134" s="71" t="str">
        <f t="shared" si="1830"/>
        <v/>
      </c>
      <c r="FB134" s="71" t="str">
        <f t="shared" si="1831"/>
        <v/>
      </c>
      <c r="FC134" s="71" t="str">
        <f t="shared" si="1832"/>
        <v/>
      </c>
      <c r="FD134" s="71" t="str">
        <f t="shared" si="1833"/>
        <v/>
      </c>
      <c r="FE134" s="71" t="str">
        <f t="shared" si="1834"/>
        <v/>
      </c>
      <c r="FF134" s="71" t="str">
        <f t="shared" si="1835"/>
        <v/>
      </c>
      <c r="FG134" s="71" t="str">
        <f t="shared" si="1836"/>
        <v/>
      </c>
      <c r="FH134" s="71" t="str">
        <f t="shared" si="1837"/>
        <v/>
      </c>
      <c r="FI134" s="71" t="str">
        <f t="shared" si="1838"/>
        <v/>
      </c>
      <c r="FJ134" s="71" t="str">
        <f t="shared" si="1839"/>
        <v/>
      </c>
      <c r="FK134" s="71" t="str">
        <f t="shared" si="1840"/>
        <v/>
      </c>
      <c r="FL134" s="71" t="str">
        <f t="shared" si="1841"/>
        <v/>
      </c>
      <c r="FM134" s="71" t="str">
        <f t="shared" si="1842"/>
        <v/>
      </c>
      <c r="FN134" s="71" t="str">
        <f t="shared" si="1843"/>
        <v/>
      </c>
      <c r="FO134" s="71" t="str">
        <f t="shared" si="1844"/>
        <v/>
      </c>
      <c r="FP134" s="71" t="str">
        <f t="shared" si="1845"/>
        <v/>
      </c>
      <c r="FQ134" s="71" t="str">
        <f t="shared" si="1846"/>
        <v/>
      </c>
      <c r="FR134" s="71" t="str">
        <f t="shared" si="1847"/>
        <v/>
      </c>
      <c r="FS134" s="71" t="str">
        <f t="shared" si="1848"/>
        <v/>
      </c>
    </row>
    <row r="135" spans="1:175" ht="16.5">
      <c r="A135" s="101"/>
      <c r="B135" s="101" t="s">
        <v>512</v>
      </c>
      <c r="C135" s="101" t="s">
        <v>502</v>
      </c>
      <c r="T135" s="101" t="s">
        <v>513</v>
      </c>
      <c r="U135" s="117" t="s">
        <v>504</v>
      </c>
      <c r="CN135" s="69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4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5">IF(V135="","","|n"&amp;DB$2&amp;"+"&amp;V135&amp;DB$1)</f>
        <v/>
      </c>
      <c r="DC135" s="71" t="str">
        <f t="shared" ref="DC135" si="1856">IF(W135="","","|n"&amp;DC$2&amp;"+"&amp;W135&amp;DC$1)</f>
        <v/>
      </c>
      <c r="DD135" s="71" t="str">
        <f t="shared" ref="DD135" si="1857">IF(X135="","","|n"&amp;DD$2&amp;"+"&amp;X135&amp;DD$1)</f>
        <v/>
      </c>
      <c r="DE135" s="71" t="str">
        <f t="shared" ref="DE135" si="1858">IF(Y135="","","|n"&amp;DE$2&amp;"+"&amp;Y135&amp;DE$1)</f>
        <v/>
      </c>
      <c r="DF135" s="71" t="str">
        <f t="shared" ref="DF135" si="1859">IF(Z135="","","|n"&amp;DF$2&amp;"+"&amp;Z135&amp;DF$1)</f>
        <v/>
      </c>
      <c r="DG135" s="71" t="str">
        <f t="shared" ref="DG135" si="1860">IF(AA135="","","|n"&amp;DG$2&amp;"+"&amp;AA135&amp;DG$1)</f>
        <v/>
      </c>
      <c r="DH135" s="71" t="str">
        <f t="shared" ref="DH135" si="1861">IF(AB135="","","|n"&amp;DH$2&amp;"+"&amp;AB135&amp;DH$1)</f>
        <v/>
      </c>
      <c r="DI135" s="71" t="str">
        <f t="shared" ref="DI135" si="1862">IF(AC135="","","|n"&amp;DI$2&amp;"+"&amp;AC135&amp;DI$1)</f>
        <v/>
      </c>
      <c r="DJ135" s="71" t="str">
        <f t="shared" ref="DJ135" si="1863">IF(AD135="","","|n"&amp;DJ$2&amp;"+"&amp;AD135&amp;DJ$1)</f>
        <v/>
      </c>
      <c r="DK135" s="71" t="str">
        <f t="shared" ref="DK135" si="1864">IF(AE135="","","|n"&amp;DK$2&amp;"+"&amp;AE135&amp;DK$1)</f>
        <v/>
      </c>
      <c r="DL135" s="71" t="str">
        <f t="shared" ref="DL135" si="1865">IF(AF135="","","|n"&amp;DL$2&amp;"+"&amp;AF135&amp;DL$1)</f>
        <v/>
      </c>
      <c r="DM135" s="71" t="str">
        <f t="shared" ref="DM135" si="1866">IF(AG135="","","|n"&amp;DM$2&amp;"+"&amp;AG135&amp;DM$1)</f>
        <v/>
      </c>
      <c r="DN135" s="71" t="str">
        <f t="shared" ref="DN135" si="1867">IF(AH135="","","|n"&amp;DN$2&amp;"+"&amp;AH135&amp;DN$1)</f>
        <v/>
      </c>
      <c r="DO135" s="71" t="str">
        <f t="shared" ref="DO135" si="1868">IF(AI135="","","|n"&amp;DO$2&amp;"+"&amp;AI135&amp;DO$1)</f>
        <v/>
      </c>
      <c r="DP135" s="71" t="str">
        <f t="shared" ref="DP135" si="1869">IF(AJ135="","","|n"&amp;DP$2&amp;"+"&amp;AJ135&amp;DP$1)</f>
        <v/>
      </c>
      <c r="DQ135" s="71" t="str">
        <f t="shared" ref="DQ135" si="1870">IF(AK135="","","|n"&amp;DQ$2&amp;"+"&amp;AK135&amp;DQ$1)</f>
        <v/>
      </c>
      <c r="DR135" s="71" t="str">
        <f t="shared" ref="DR135" si="1871">IF(AL135="","","|n"&amp;DR$2&amp;"+"&amp;AL135&amp;DR$1)</f>
        <v/>
      </c>
      <c r="DS135" s="71" t="str">
        <f t="shared" ref="DS135" si="1872">IF(AM135="","","|n"&amp;DS$2&amp;"+"&amp;AM135&amp;DS$1)</f>
        <v/>
      </c>
      <c r="DT135" s="71" t="str">
        <f t="shared" ref="DT135" si="1873">IF(AN135="","","|n"&amp;DT$2&amp;"+"&amp;AN135&amp;DT$1)</f>
        <v/>
      </c>
      <c r="DU135" s="71" t="str">
        <f t="shared" ref="DU135" si="1874">IF(AO135="","","|n"&amp;DU$2&amp;"+"&amp;AO135&amp;DU$1)</f>
        <v/>
      </c>
      <c r="DV135" s="71" t="str">
        <f t="shared" ref="DV135" si="1875">IF(AP135="","","|n"&amp;DV$2&amp;"+"&amp;AP135&amp;DV$1)</f>
        <v/>
      </c>
      <c r="DW135" s="71" t="str">
        <f t="shared" ref="DW135" si="1876">IF(AQ135="","","|n"&amp;DW$2&amp;"+"&amp;AQ135&amp;DW$1)</f>
        <v/>
      </c>
      <c r="DX135" s="71" t="str">
        <f t="shared" ref="DX135" si="1877">IF(AR135="","","|n"&amp;DX$2&amp;"+"&amp;AR135&amp;DX$1)</f>
        <v/>
      </c>
      <c r="DY135" s="71" t="str">
        <f t="shared" ref="DY135" si="1878">IF(AS135="","","|n"&amp;DY$2&amp;"+"&amp;AS135&amp;DY$1)</f>
        <v/>
      </c>
      <c r="DZ135" s="71" t="str">
        <f t="shared" ref="DZ135" si="1879">IF(AT135="","","|n"&amp;DZ$2&amp;"+"&amp;AT135&amp;DZ$1)</f>
        <v/>
      </c>
      <c r="EA135" s="71" t="str">
        <f t="shared" ref="EA135" si="1880">IF(AU135="","","|n"&amp;EA$2&amp;"+"&amp;AU135&amp;EA$1)</f>
        <v/>
      </c>
      <c r="EB135" s="71" t="str">
        <f t="shared" ref="EB135" si="1881">IF(AV135="","","|n"&amp;EB$2&amp;"+"&amp;AV135&amp;EB$1)</f>
        <v/>
      </c>
      <c r="EC135" s="71" t="str">
        <f t="shared" ref="EC135" si="1882">IF(AW135="","","|n"&amp;EC$2&amp;"+"&amp;AW135&amp;EC$1)</f>
        <v/>
      </c>
      <c r="ED135" s="71" t="str">
        <f t="shared" ref="ED135" si="1883">IF(AX135="","","|n"&amp;ED$2&amp;"+"&amp;AX135&amp;ED$1)</f>
        <v/>
      </c>
      <c r="EE135" s="71" t="str">
        <f t="shared" ref="EE135" si="1884">IF(AY135="","","|n"&amp;EE$2&amp;"+"&amp;AY135&amp;EE$1)</f>
        <v/>
      </c>
      <c r="EF135" s="71" t="str">
        <f t="shared" ref="EF135" si="1885">IF(AZ135="","","|n"&amp;EF$2&amp;"+"&amp;AZ135&amp;EF$1)</f>
        <v/>
      </c>
      <c r="EG135" s="71" t="str">
        <f t="shared" ref="EG135" si="1886">IF(BA135="","","|n"&amp;EG$2&amp;"+"&amp;BA135&amp;EG$1)</f>
        <v/>
      </c>
      <c r="EH135" s="71" t="str">
        <f t="shared" ref="EH135" si="1887">IF(BB135="","","|n"&amp;EH$2&amp;"+"&amp;BB135&amp;EH$1)</f>
        <v/>
      </c>
      <c r="EI135" s="71" t="str">
        <f t="shared" ref="EI135" si="1888">IF(BC135="","","|n"&amp;EI$2&amp;"+"&amp;BC135&amp;EI$1)</f>
        <v/>
      </c>
      <c r="EJ135" s="71" t="str">
        <f t="shared" ref="EJ135" si="1889">IF(BD135="","","|n"&amp;EJ$2&amp;"+"&amp;BD135&amp;EJ$1)</f>
        <v/>
      </c>
      <c r="EK135" s="71" t="str">
        <f t="shared" ref="EK135" si="1890">IF(BE135="","","|n"&amp;EK$2&amp;"+"&amp;BE135&amp;EK$1)</f>
        <v/>
      </c>
      <c r="EL135" s="71" t="str">
        <f t="shared" ref="EL135" si="1891">IF(BF135="","","|n"&amp;EL$2&amp;"+"&amp;BF135&amp;EL$1)</f>
        <v/>
      </c>
      <c r="EM135" s="71" t="str">
        <f t="shared" ref="EM135" si="1892">IF(BG135="","","|n"&amp;EM$2&amp;"+"&amp;BG135&amp;EM$1)</f>
        <v/>
      </c>
      <c r="EN135" s="71" t="str">
        <f t="shared" ref="EN135" si="1893">IF(BH135="","","|n"&amp;EN$2&amp;"+"&amp;BH135&amp;EN$1)</f>
        <v/>
      </c>
      <c r="EO135" s="71" t="str">
        <f t="shared" ref="EO135" si="1894">IF(BI135="","","|n"&amp;EO$2&amp;"+"&amp;BI135&amp;EO$1)</f>
        <v/>
      </c>
      <c r="EP135" s="71" t="str">
        <f t="shared" ref="EP135" si="1895">IF(BJ135="","","|n"&amp;EP$2&amp;"+"&amp;BJ135&amp;EP$1)</f>
        <v/>
      </c>
      <c r="EQ135" s="71" t="str">
        <f t="shared" ref="EQ135" si="1896">IF(BK135="","","|n"&amp;EQ$2&amp;"+"&amp;BK135&amp;EQ$1)</f>
        <v/>
      </c>
      <c r="ER135" s="71" t="str">
        <f t="shared" ref="ER135" si="1897">IF(BL135="","","|n"&amp;ER$2&amp;"+"&amp;BL135&amp;ER$1)</f>
        <v/>
      </c>
      <c r="ES135" s="71" t="str">
        <f t="shared" ref="ES135" si="1898">IF(BM135="","","|n"&amp;ES$2&amp;"+"&amp;BM135&amp;ES$1)</f>
        <v/>
      </c>
      <c r="ET135" s="71" t="str">
        <f t="shared" ref="ET135" si="1899">IF(BN135="","","|n"&amp;ET$2&amp;"+"&amp;BN135&amp;ET$1)</f>
        <v/>
      </c>
      <c r="EU135" s="71" t="str">
        <f t="shared" ref="EU135" si="1900">IF(BO135="","","|n"&amp;EU$2&amp;"+"&amp;BO135&amp;EU$1)</f>
        <v/>
      </c>
      <c r="EV135" s="71" t="str">
        <f t="shared" ref="EV135" si="1901">IF(BP135="","","|n"&amp;EV$2&amp;"+"&amp;BP135&amp;EV$1)</f>
        <v/>
      </c>
      <c r="EW135" s="71" t="str">
        <f t="shared" ref="EW135" si="1902">IF(BQ135="","","|n"&amp;EW$2&amp;"+"&amp;BQ135&amp;EW$1)</f>
        <v/>
      </c>
      <c r="EX135" s="71" t="str">
        <f t="shared" ref="EX135" si="1903">IF(BR135="","","|n"&amp;EX$2&amp;"+"&amp;BR135&amp;EX$1)</f>
        <v/>
      </c>
      <c r="EY135" s="71" t="str">
        <f t="shared" ref="EY135" si="1904">IF(BS135="","","|n"&amp;EY$2&amp;"+"&amp;BS135&amp;EY$1)</f>
        <v/>
      </c>
      <c r="EZ135" s="71" t="str">
        <f t="shared" ref="EZ135" si="1905">IF(BT135="","","|n"&amp;EZ$2&amp;"+"&amp;BT135&amp;EZ$1)</f>
        <v/>
      </c>
      <c r="FA135" s="71" t="str">
        <f t="shared" ref="FA135" si="1906">IF(BU135="","","|n"&amp;FA$2&amp;"+"&amp;BU135&amp;FA$1)</f>
        <v/>
      </c>
      <c r="FB135" s="71" t="str">
        <f t="shared" ref="FB135" si="1907">IF(BV135="","","|n"&amp;FB$2&amp;"+"&amp;BV135&amp;FB$1)</f>
        <v/>
      </c>
      <c r="FC135" s="71" t="str">
        <f t="shared" ref="FC135" si="1908">IF(BW135="","","|n"&amp;FC$2&amp;"+"&amp;BW135&amp;FC$1)</f>
        <v/>
      </c>
      <c r="FD135" s="71" t="str">
        <f t="shared" ref="FD135" si="1909">IF(BX135="","","|n"&amp;FD$2&amp;"+"&amp;BX135&amp;FD$1)</f>
        <v/>
      </c>
      <c r="FE135" s="71" t="str">
        <f t="shared" ref="FE135" si="1910">IF(BY135="","","|n"&amp;FE$2&amp;"+"&amp;BY135&amp;FE$1)</f>
        <v/>
      </c>
      <c r="FF135" s="71" t="str">
        <f t="shared" ref="FF135" si="1911">IF(BZ135="","","|n"&amp;FF$2&amp;"+"&amp;BZ135&amp;FF$1)</f>
        <v/>
      </c>
      <c r="FG135" s="71" t="str">
        <f t="shared" ref="FG135" si="1912">IF(CA135="","","|n"&amp;FG$2&amp;"+"&amp;CA135&amp;FG$1)</f>
        <v/>
      </c>
      <c r="FH135" s="71" t="str">
        <f t="shared" ref="FH135" si="1913">IF(CB135="","","|n"&amp;FH$2&amp;"+"&amp;CB135&amp;FH$1)</f>
        <v/>
      </c>
      <c r="FI135" s="71" t="str">
        <f t="shared" ref="FI135" si="1914">IF(CC135="","","|n"&amp;FI$2&amp;"+"&amp;CC135&amp;FI$1)</f>
        <v/>
      </c>
      <c r="FJ135" s="71" t="str">
        <f t="shared" ref="FJ135" si="1915">IF(CD135="","","|n"&amp;FJ$2&amp;"+"&amp;CD135&amp;FJ$1)</f>
        <v/>
      </c>
      <c r="FK135" s="71" t="str">
        <f t="shared" ref="FK135" si="1916">IF(CE135="","","|n"&amp;FK$2&amp;"+"&amp;CE135&amp;FK$1)</f>
        <v/>
      </c>
      <c r="FL135" s="71" t="str">
        <f t="shared" ref="FL135" si="1917">IF(CF135="","","|n"&amp;FL$2&amp;"+"&amp;CF135&amp;FL$1)</f>
        <v/>
      </c>
      <c r="FM135" s="71" t="str">
        <f t="shared" ref="FM135" si="1918">IF(CG135="","","|n"&amp;FM$2&amp;"+"&amp;CG135&amp;FM$1)</f>
        <v/>
      </c>
      <c r="FN135" s="71" t="str">
        <f t="shared" ref="FN135" si="1919">IF(CH135="","","|n"&amp;FN$2&amp;"+"&amp;CH135&amp;FN$1)</f>
        <v/>
      </c>
      <c r="FO135" s="71" t="str">
        <f t="shared" ref="FO135" si="1920">IF(CI135="","","|n"&amp;FO$2&amp;"+"&amp;CI135&amp;FO$1)</f>
        <v/>
      </c>
      <c r="FP135" s="71" t="str">
        <f t="shared" ref="FP135" si="1921">IF(CJ135="","","|n"&amp;FP$2&amp;"+"&amp;CJ135&amp;FP$1)</f>
        <v/>
      </c>
      <c r="FQ135" s="71" t="str">
        <f t="shared" ref="FQ135" si="1922">IF(CK135="","","|n"&amp;FQ$2&amp;"+"&amp;CK135&amp;FQ$1)</f>
        <v/>
      </c>
      <c r="FR135" s="71" t="str">
        <f t="shared" ref="FR135" si="1923">IF(CL135="","","|n"&amp;FR$2&amp;"+"&amp;CL135&amp;FR$1)</f>
        <v/>
      </c>
      <c r="FS135" s="71" t="str">
        <f t="shared" ref="FS135" si="1924">IF(CM135="","","|n"&amp;FS$2&amp;"+"&amp;CM135&amp;FS$1)</f>
        <v/>
      </c>
    </row>
    <row r="136" spans="1:175" ht="16.5">
      <c r="A136" s="101"/>
      <c r="B136" s="101" t="s">
        <v>514</v>
      </c>
      <c r="C136" s="101" t="s">
        <v>506</v>
      </c>
      <c r="T136" s="101"/>
      <c r="U136" s="85" t="s">
        <v>500</v>
      </c>
      <c r="CN136" s="69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30">T136</f>
        <v>0</v>
      </c>
      <c r="CW136" s="60"/>
      <c r="CX136" s="60"/>
      <c r="CY136" s="60"/>
      <c r="CZ136" s="60"/>
      <c r="DA136" s="60"/>
      <c r="DB136" s="71" t="str">
        <f t="shared" ref="DB136" si="1931">IF(V136="","","|n"&amp;DB$2&amp;"+"&amp;V136&amp;DB$1)</f>
        <v/>
      </c>
      <c r="DC136" s="71" t="str">
        <f t="shared" ref="DC136" si="1932">IF(W136="","","|n"&amp;DC$2&amp;"+"&amp;W136&amp;DC$1)</f>
        <v/>
      </c>
      <c r="DD136" s="71" t="str">
        <f t="shared" ref="DD136" si="1933">IF(X136="","","|n"&amp;DD$2&amp;"+"&amp;X136&amp;DD$1)</f>
        <v/>
      </c>
      <c r="DE136" s="71" t="str">
        <f t="shared" ref="DE136" si="1934">IF(Y136="","","|n"&amp;DE$2&amp;"+"&amp;Y136&amp;DE$1)</f>
        <v/>
      </c>
      <c r="DF136" s="71" t="str">
        <f t="shared" ref="DF136" si="1935">IF(Z136="","","|n"&amp;DF$2&amp;"+"&amp;Z136&amp;DF$1)</f>
        <v/>
      </c>
      <c r="DG136" s="71" t="str">
        <f t="shared" ref="DG136" si="1936">IF(AA136="","","|n"&amp;DG$2&amp;"+"&amp;AA136&amp;DG$1)</f>
        <v/>
      </c>
      <c r="DH136" s="71" t="str">
        <f t="shared" ref="DH136" si="1937">IF(AB136="","","|n"&amp;DH$2&amp;"+"&amp;AB136&amp;DH$1)</f>
        <v/>
      </c>
      <c r="DI136" s="71" t="str">
        <f t="shared" ref="DI136" si="1938">IF(AC136="","","|n"&amp;DI$2&amp;"+"&amp;AC136&amp;DI$1)</f>
        <v/>
      </c>
      <c r="DJ136" s="71" t="str">
        <f t="shared" ref="DJ136" si="1939">IF(AD136="","","|n"&amp;DJ$2&amp;"+"&amp;AD136&amp;DJ$1)</f>
        <v/>
      </c>
      <c r="DK136" s="71" t="str">
        <f t="shared" ref="DK136" si="1940">IF(AE136="","","|n"&amp;DK$2&amp;"+"&amp;AE136&amp;DK$1)</f>
        <v/>
      </c>
      <c r="DL136" s="71" t="str">
        <f t="shared" ref="DL136" si="1941">IF(AF136="","","|n"&amp;DL$2&amp;"+"&amp;AF136&amp;DL$1)</f>
        <v/>
      </c>
      <c r="DM136" s="71" t="str">
        <f t="shared" ref="DM136" si="1942">IF(AG136="","","|n"&amp;DM$2&amp;"+"&amp;AG136&amp;DM$1)</f>
        <v/>
      </c>
      <c r="DN136" s="71" t="str">
        <f t="shared" ref="DN136" si="1943">IF(AH136="","","|n"&amp;DN$2&amp;"+"&amp;AH136&amp;DN$1)</f>
        <v/>
      </c>
      <c r="DO136" s="71" t="str">
        <f t="shared" ref="DO136" si="1944">IF(AI136="","","|n"&amp;DO$2&amp;"+"&amp;AI136&amp;DO$1)</f>
        <v/>
      </c>
      <c r="DP136" s="71" t="str">
        <f t="shared" ref="DP136" si="1945">IF(AJ136="","","|n"&amp;DP$2&amp;"+"&amp;AJ136&amp;DP$1)</f>
        <v/>
      </c>
      <c r="DQ136" s="71" t="str">
        <f t="shared" ref="DQ136" si="1946">IF(AK136="","","|n"&amp;DQ$2&amp;"+"&amp;AK136&amp;DQ$1)</f>
        <v/>
      </c>
      <c r="DR136" s="71" t="str">
        <f t="shared" ref="DR136" si="1947">IF(AL136="","","|n"&amp;DR$2&amp;"+"&amp;AL136&amp;DR$1)</f>
        <v/>
      </c>
      <c r="DS136" s="71" t="str">
        <f t="shared" ref="DS136" si="1948">IF(AM136="","","|n"&amp;DS$2&amp;"+"&amp;AM136&amp;DS$1)</f>
        <v/>
      </c>
      <c r="DT136" s="71" t="str">
        <f t="shared" ref="DT136" si="1949">IF(AN136="","","|n"&amp;DT$2&amp;"+"&amp;AN136&amp;DT$1)</f>
        <v/>
      </c>
      <c r="DU136" s="71" t="str">
        <f t="shared" ref="DU136" si="1950">IF(AO136="","","|n"&amp;DU$2&amp;"+"&amp;AO136&amp;DU$1)</f>
        <v/>
      </c>
      <c r="DV136" s="71" t="str">
        <f t="shared" ref="DV136" si="1951">IF(AP136="","","|n"&amp;DV$2&amp;"+"&amp;AP136&amp;DV$1)</f>
        <v/>
      </c>
      <c r="DW136" s="71" t="str">
        <f t="shared" ref="DW136" si="1952">IF(AQ136="","","|n"&amp;DW$2&amp;"+"&amp;AQ136&amp;DW$1)</f>
        <v/>
      </c>
      <c r="DX136" s="71" t="str">
        <f t="shared" ref="DX136" si="1953">IF(AR136="","","|n"&amp;DX$2&amp;"+"&amp;AR136&amp;DX$1)</f>
        <v/>
      </c>
      <c r="DY136" s="71" t="str">
        <f t="shared" ref="DY136" si="1954">IF(AS136="","","|n"&amp;DY$2&amp;"+"&amp;AS136&amp;DY$1)</f>
        <v/>
      </c>
      <c r="DZ136" s="71" t="str">
        <f t="shared" ref="DZ136" si="1955">IF(AT136="","","|n"&amp;DZ$2&amp;"+"&amp;AT136&amp;DZ$1)</f>
        <v/>
      </c>
      <c r="EA136" s="71" t="str">
        <f t="shared" ref="EA136" si="1956">IF(AU136="","","|n"&amp;EA$2&amp;"+"&amp;AU136&amp;EA$1)</f>
        <v/>
      </c>
      <c r="EB136" s="71" t="str">
        <f t="shared" ref="EB136" si="1957">IF(AV136="","","|n"&amp;EB$2&amp;"+"&amp;AV136&amp;EB$1)</f>
        <v/>
      </c>
      <c r="EC136" s="71" t="str">
        <f t="shared" ref="EC136" si="1958">IF(AW136="","","|n"&amp;EC$2&amp;"+"&amp;AW136&amp;EC$1)</f>
        <v/>
      </c>
      <c r="ED136" s="71" t="str">
        <f t="shared" ref="ED136" si="1959">IF(AX136="","","|n"&amp;ED$2&amp;"+"&amp;AX136&amp;ED$1)</f>
        <v/>
      </c>
      <c r="EE136" s="71" t="str">
        <f t="shared" ref="EE136" si="1960">IF(AY136="","","|n"&amp;EE$2&amp;"+"&amp;AY136&amp;EE$1)</f>
        <v/>
      </c>
      <c r="EF136" s="71" t="str">
        <f t="shared" ref="EF136" si="1961">IF(AZ136="","","|n"&amp;EF$2&amp;"+"&amp;AZ136&amp;EF$1)</f>
        <v/>
      </c>
      <c r="EG136" s="71" t="str">
        <f t="shared" ref="EG136" si="1962">IF(BA136="","","|n"&amp;EG$2&amp;"+"&amp;BA136&amp;EG$1)</f>
        <v/>
      </c>
      <c r="EH136" s="71" t="str">
        <f t="shared" ref="EH136" si="1963">IF(BB136="","","|n"&amp;EH$2&amp;"+"&amp;BB136&amp;EH$1)</f>
        <v/>
      </c>
      <c r="EI136" s="71" t="str">
        <f t="shared" ref="EI136" si="1964">IF(BC136="","","|n"&amp;EI$2&amp;"+"&amp;BC136&amp;EI$1)</f>
        <v/>
      </c>
      <c r="EJ136" s="71" t="str">
        <f t="shared" ref="EJ136" si="1965">IF(BD136="","","|n"&amp;EJ$2&amp;"+"&amp;BD136&amp;EJ$1)</f>
        <v/>
      </c>
      <c r="EK136" s="71" t="str">
        <f t="shared" ref="EK136" si="1966">IF(BE136="","","|n"&amp;EK$2&amp;"+"&amp;BE136&amp;EK$1)</f>
        <v/>
      </c>
      <c r="EL136" s="71" t="str">
        <f t="shared" ref="EL136" si="1967">IF(BF136="","","|n"&amp;EL$2&amp;"+"&amp;BF136&amp;EL$1)</f>
        <v/>
      </c>
      <c r="EM136" s="71" t="str">
        <f t="shared" ref="EM136" si="1968">IF(BG136="","","|n"&amp;EM$2&amp;"+"&amp;BG136&amp;EM$1)</f>
        <v/>
      </c>
      <c r="EN136" s="71" t="str">
        <f t="shared" ref="EN136" si="1969">IF(BH136="","","|n"&amp;EN$2&amp;"+"&amp;BH136&amp;EN$1)</f>
        <v/>
      </c>
      <c r="EO136" s="71" t="str">
        <f t="shared" ref="EO136" si="1970">IF(BI136="","","|n"&amp;EO$2&amp;"+"&amp;BI136&amp;EO$1)</f>
        <v/>
      </c>
      <c r="EP136" s="71" t="str">
        <f t="shared" ref="EP136" si="1971">IF(BJ136="","","|n"&amp;EP$2&amp;"+"&amp;BJ136&amp;EP$1)</f>
        <v/>
      </c>
      <c r="EQ136" s="71" t="str">
        <f t="shared" ref="EQ136" si="1972">IF(BK136="","","|n"&amp;EQ$2&amp;"+"&amp;BK136&amp;EQ$1)</f>
        <v/>
      </c>
      <c r="ER136" s="71" t="str">
        <f t="shared" ref="ER136" si="1973">IF(BL136="","","|n"&amp;ER$2&amp;"+"&amp;BL136&amp;ER$1)</f>
        <v/>
      </c>
      <c r="ES136" s="71" t="str">
        <f t="shared" ref="ES136" si="1974">IF(BM136="","","|n"&amp;ES$2&amp;"+"&amp;BM136&amp;ES$1)</f>
        <v/>
      </c>
      <c r="ET136" s="71" t="str">
        <f t="shared" ref="ET136" si="1975">IF(BN136="","","|n"&amp;ET$2&amp;"+"&amp;BN136&amp;ET$1)</f>
        <v/>
      </c>
      <c r="EU136" s="71" t="str">
        <f t="shared" ref="EU136" si="1976">IF(BO136="","","|n"&amp;EU$2&amp;"+"&amp;BO136&amp;EU$1)</f>
        <v/>
      </c>
      <c r="EV136" s="71" t="str">
        <f t="shared" ref="EV136" si="1977">IF(BP136="","","|n"&amp;EV$2&amp;"+"&amp;BP136&amp;EV$1)</f>
        <v/>
      </c>
      <c r="EW136" s="71" t="str">
        <f t="shared" ref="EW136" si="1978">IF(BQ136="","","|n"&amp;EW$2&amp;"+"&amp;BQ136&amp;EW$1)</f>
        <v/>
      </c>
      <c r="EX136" s="71" t="str">
        <f t="shared" ref="EX136" si="1979">IF(BR136="","","|n"&amp;EX$2&amp;"+"&amp;BR136&amp;EX$1)</f>
        <v/>
      </c>
      <c r="EY136" s="71" t="str">
        <f t="shared" ref="EY136" si="1980">IF(BS136="","","|n"&amp;EY$2&amp;"+"&amp;BS136&amp;EY$1)</f>
        <v/>
      </c>
      <c r="EZ136" s="71" t="str">
        <f t="shared" ref="EZ136" si="1981">IF(BT136="","","|n"&amp;EZ$2&amp;"+"&amp;BT136&amp;EZ$1)</f>
        <v/>
      </c>
      <c r="FA136" s="71" t="str">
        <f t="shared" ref="FA136" si="1982">IF(BU136="","","|n"&amp;FA$2&amp;"+"&amp;BU136&amp;FA$1)</f>
        <v/>
      </c>
      <c r="FB136" s="71" t="str">
        <f t="shared" ref="FB136" si="1983">IF(BV136="","","|n"&amp;FB$2&amp;"+"&amp;BV136&amp;FB$1)</f>
        <v/>
      </c>
      <c r="FC136" s="71" t="str">
        <f t="shared" ref="FC136" si="1984">IF(BW136="","","|n"&amp;FC$2&amp;"+"&amp;BW136&amp;FC$1)</f>
        <v/>
      </c>
      <c r="FD136" s="71" t="str">
        <f t="shared" ref="FD136" si="1985">IF(BX136="","","|n"&amp;FD$2&amp;"+"&amp;BX136&amp;FD$1)</f>
        <v/>
      </c>
      <c r="FE136" s="71" t="str">
        <f t="shared" ref="FE136" si="1986">IF(BY136="","","|n"&amp;FE$2&amp;"+"&amp;BY136&amp;FE$1)</f>
        <v/>
      </c>
      <c r="FF136" s="71" t="str">
        <f t="shared" ref="FF136" si="1987">IF(BZ136="","","|n"&amp;FF$2&amp;"+"&amp;BZ136&amp;FF$1)</f>
        <v/>
      </c>
      <c r="FG136" s="71" t="str">
        <f t="shared" ref="FG136" si="1988">IF(CA136="","","|n"&amp;FG$2&amp;"+"&amp;CA136&amp;FG$1)</f>
        <v/>
      </c>
      <c r="FH136" s="71" t="str">
        <f t="shared" ref="FH136" si="1989">IF(CB136="","","|n"&amp;FH$2&amp;"+"&amp;CB136&amp;FH$1)</f>
        <v/>
      </c>
      <c r="FI136" s="71" t="str">
        <f t="shared" ref="FI136" si="1990">IF(CC136="","","|n"&amp;FI$2&amp;"+"&amp;CC136&amp;FI$1)</f>
        <v/>
      </c>
      <c r="FJ136" s="71" t="str">
        <f t="shared" ref="FJ136" si="1991">IF(CD136="","","|n"&amp;FJ$2&amp;"+"&amp;CD136&amp;FJ$1)</f>
        <v/>
      </c>
      <c r="FK136" s="71" t="str">
        <f t="shared" ref="FK136" si="1992">IF(CE136="","","|n"&amp;FK$2&amp;"+"&amp;CE136&amp;FK$1)</f>
        <v/>
      </c>
      <c r="FL136" s="71" t="str">
        <f t="shared" ref="FL136" si="1993">IF(CF136="","","|n"&amp;FL$2&amp;"+"&amp;CF136&amp;FL$1)</f>
        <v/>
      </c>
      <c r="FM136" s="71" t="str">
        <f t="shared" ref="FM136" si="1994">IF(CG136="","","|n"&amp;FM$2&amp;"+"&amp;CG136&amp;FM$1)</f>
        <v/>
      </c>
      <c r="FN136" s="71" t="str">
        <f t="shared" ref="FN136" si="1995">IF(CH136="","","|n"&amp;FN$2&amp;"+"&amp;CH136&amp;FN$1)</f>
        <v/>
      </c>
      <c r="FO136" s="71" t="str">
        <f t="shared" ref="FO136" si="1996">IF(CI136="","","|n"&amp;FO$2&amp;"+"&amp;CI136&amp;FO$1)</f>
        <v/>
      </c>
      <c r="FP136" s="71" t="str">
        <f t="shared" ref="FP136" si="1997">IF(CJ136="","","|n"&amp;FP$2&amp;"+"&amp;CJ136&amp;FP$1)</f>
        <v/>
      </c>
      <c r="FQ136" s="71" t="str">
        <f t="shared" ref="FQ136" si="1998">IF(CK136="","","|n"&amp;FQ$2&amp;"+"&amp;CK136&amp;FQ$1)</f>
        <v/>
      </c>
      <c r="FR136" s="71" t="str">
        <f t="shared" ref="FR136" si="1999">IF(CL136="","","|n"&amp;FR$2&amp;"+"&amp;CL136&amp;FR$1)</f>
        <v/>
      </c>
      <c r="FS136" s="71" t="str">
        <f t="shared" ref="FS136" si="2000">IF(CM136="","","|n"&amp;FS$2&amp;"+"&amp;CM136&amp;FS$1)</f>
        <v/>
      </c>
    </row>
    <row r="137" spans="1:175" ht="16.5">
      <c r="A137" s="113"/>
      <c r="B137" s="101" t="s">
        <v>515</v>
      </c>
      <c r="C137" s="113" t="s">
        <v>516</v>
      </c>
      <c r="T137" s="118" t="s">
        <v>517</v>
      </c>
      <c r="U137" s="85" t="str">
        <f t="shared" ref="U137:U161" si="2001">"ReplaceableTextures\\CommandButtons\\BTN"&amp;B137&amp;".blp"</f>
        <v>ReplaceableTextures\\CommandButtons\\BTNCF01.blp</v>
      </c>
      <c r="CN137" s="69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7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8">IF(V137="","","|n"&amp;DB$2&amp;"+"&amp;V137&amp;DB$1)</f>
        <v/>
      </c>
      <c r="DC137" s="71" t="str">
        <f t="shared" ref="DC137:DC138" si="2009">IF(W137="","","|n"&amp;DC$2&amp;"+"&amp;W137&amp;DC$1)</f>
        <v/>
      </c>
      <c r="DD137" s="71" t="str">
        <f t="shared" ref="DD137:DD138" si="2010">IF(X137="","","|n"&amp;DD$2&amp;"+"&amp;X137&amp;DD$1)</f>
        <v/>
      </c>
      <c r="DE137" s="71" t="str">
        <f t="shared" ref="DE137:DE138" si="2011">IF(Y137="","","|n"&amp;DE$2&amp;"+"&amp;Y137&amp;DE$1)</f>
        <v/>
      </c>
      <c r="DF137" s="71" t="str">
        <f t="shared" ref="DF137:DF138" si="2012">IF(Z137="","","|n"&amp;DF$2&amp;"+"&amp;Z137&amp;DF$1)</f>
        <v/>
      </c>
      <c r="DG137" s="71" t="str">
        <f t="shared" ref="DG137:DG138" si="2013">IF(AA137="","","|n"&amp;DG$2&amp;"+"&amp;AA137&amp;DG$1)</f>
        <v/>
      </c>
      <c r="DH137" s="71" t="str">
        <f t="shared" ref="DH137:DH138" si="2014">IF(AB137="","","|n"&amp;DH$2&amp;"+"&amp;AB137&amp;DH$1)</f>
        <v/>
      </c>
      <c r="DI137" s="71" t="str">
        <f t="shared" ref="DI137:DI138" si="2015">IF(AC137="","","|n"&amp;DI$2&amp;"+"&amp;AC137&amp;DI$1)</f>
        <v/>
      </c>
      <c r="DJ137" s="71" t="str">
        <f t="shared" ref="DJ137:DJ138" si="2016">IF(AD137="","","|n"&amp;DJ$2&amp;"+"&amp;AD137&amp;DJ$1)</f>
        <v/>
      </c>
      <c r="DK137" s="71" t="str">
        <f t="shared" ref="DK137:DK138" si="2017">IF(AE137="","","|n"&amp;DK$2&amp;"+"&amp;AE137&amp;DK$1)</f>
        <v/>
      </c>
      <c r="DL137" s="71" t="str">
        <f t="shared" ref="DL137:DL138" si="2018">IF(AF137="","","|n"&amp;DL$2&amp;"+"&amp;AF137&amp;DL$1)</f>
        <v/>
      </c>
      <c r="DM137" s="71" t="str">
        <f t="shared" ref="DM137:DM138" si="2019">IF(AG137="","","|n"&amp;DM$2&amp;"+"&amp;AG137&amp;DM$1)</f>
        <v/>
      </c>
      <c r="DN137" s="71" t="str">
        <f t="shared" ref="DN137:DN138" si="2020">IF(AH137="","","|n"&amp;DN$2&amp;"+"&amp;AH137&amp;DN$1)</f>
        <v/>
      </c>
      <c r="DO137" s="71" t="str">
        <f t="shared" ref="DO137:DO138" si="2021">IF(AI137="","","|n"&amp;DO$2&amp;"+"&amp;AI137&amp;DO$1)</f>
        <v/>
      </c>
      <c r="DP137" s="71" t="str">
        <f t="shared" ref="DP137:DP138" si="2022">IF(AJ137="","","|n"&amp;DP$2&amp;"+"&amp;AJ137&amp;DP$1)</f>
        <v/>
      </c>
      <c r="DQ137" s="71" t="str">
        <f t="shared" ref="DQ137:DQ138" si="2023">IF(AK137="","","|n"&amp;DQ$2&amp;"+"&amp;AK137&amp;DQ$1)</f>
        <v/>
      </c>
      <c r="DR137" s="71" t="str">
        <f t="shared" ref="DR137:DR138" si="2024">IF(AL137="","","|n"&amp;DR$2&amp;"+"&amp;AL137&amp;DR$1)</f>
        <v/>
      </c>
      <c r="DS137" s="71" t="str">
        <f t="shared" ref="DS137:DS138" si="2025">IF(AM137="","","|n"&amp;DS$2&amp;"+"&amp;AM137&amp;DS$1)</f>
        <v/>
      </c>
      <c r="DT137" s="71" t="str">
        <f t="shared" ref="DT137:DT138" si="2026">IF(AN137="","","|n"&amp;DT$2&amp;"+"&amp;AN137&amp;DT$1)</f>
        <v/>
      </c>
      <c r="DU137" s="71" t="str">
        <f t="shared" ref="DU137:DU138" si="2027">IF(AO137="","","|n"&amp;DU$2&amp;"+"&amp;AO137&amp;DU$1)</f>
        <v/>
      </c>
      <c r="DV137" s="71" t="str">
        <f t="shared" ref="DV137:DV138" si="2028">IF(AP137="","","|n"&amp;DV$2&amp;"+"&amp;AP137&amp;DV$1)</f>
        <v/>
      </c>
      <c r="DW137" s="71" t="str">
        <f t="shared" ref="DW137:DW138" si="2029">IF(AQ137="","","|n"&amp;DW$2&amp;"+"&amp;AQ137&amp;DW$1)</f>
        <v/>
      </c>
      <c r="DX137" s="71" t="str">
        <f t="shared" ref="DX137:DX138" si="2030">IF(AR137="","","|n"&amp;DX$2&amp;"+"&amp;AR137&amp;DX$1)</f>
        <v/>
      </c>
      <c r="DY137" s="71" t="str">
        <f t="shared" ref="DY137:DY138" si="2031">IF(AS137="","","|n"&amp;DY$2&amp;"+"&amp;AS137&amp;DY$1)</f>
        <v/>
      </c>
      <c r="DZ137" s="71" t="str">
        <f t="shared" ref="DZ137:DZ138" si="2032">IF(AT137="","","|n"&amp;DZ$2&amp;"+"&amp;AT137&amp;DZ$1)</f>
        <v/>
      </c>
      <c r="EA137" s="71" t="str">
        <f t="shared" ref="EA137:EA138" si="2033">IF(AU137="","","|n"&amp;EA$2&amp;"+"&amp;AU137&amp;EA$1)</f>
        <v/>
      </c>
      <c r="EB137" s="71" t="str">
        <f t="shared" ref="EB137:EB138" si="2034">IF(AV137="","","|n"&amp;EB$2&amp;"+"&amp;AV137&amp;EB$1)</f>
        <v/>
      </c>
      <c r="EC137" s="71" t="str">
        <f t="shared" ref="EC137:EC138" si="2035">IF(AW137="","","|n"&amp;EC$2&amp;"+"&amp;AW137&amp;EC$1)</f>
        <v/>
      </c>
      <c r="ED137" s="71" t="str">
        <f t="shared" ref="ED137:ED138" si="2036">IF(AX137="","","|n"&amp;ED$2&amp;"+"&amp;AX137&amp;ED$1)</f>
        <v/>
      </c>
      <c r="EE137" s="71" t="str">
        <f t="shared" ref="EE137:EE138" si="2037">IF(AY137="","","|n"&amp;EE$2&amp;"+"&amp;AY137&amp;EE$1)</f>
        <v/>
      </c>
      <c r="EF137" s="71" t="str">
        <f t="shared" ref="EF137:EF138" si="2038">IF(AZ137="","","|n"&amp;EF$2&amp;"+"&amp;AZ137&amp;EF$1)</f>
        <v/>
      </c>
      <c r="EG137" s="71" t="str">
        <f t="shared" ref="EG137:EG138" si="2039">IF(BA137="","","|n"&amp;EG$2&amp;"+"&amp;BA137&amp;EG$1)</f>
        <v/>
      </c>
      <c r="EH137" s="71" t="str">
        <f t="shared" ref="EH137:EH138" si="2040">IF(BB137="","","|n"&amp;EH$2&amp;"+"&amp;BB137&amp;EH$1)</f>
        <v/>
      </c>
      <c r="EI137" s="71" t="str">
        <f t="shared" ref="EI137:EI138" si="2041">IF(BC137="","","|n"&amp;EI$2&amp;"+"&amp;BC137&amp;EI$1)</f>
        <v/>
      </c>
      <c r="EJ137" s="71" t="str">
        <f t="shared" ref="EJ137:EJ138" si="2042">IF(BD137="","","|n"&amp;EJ$2&amp;"+"&amp;BD137&amp;EJ$1)</f>
        <v/>
      </c>
      <c r="EK137" s="71" t="str">
        <f t="shared" ref="EK137:EK138" si="2043">IF(BE137="","","|n"&amp;EK$2&amp;"+"&amp;BE137&amp;EK$1)</f>
        <v/>
      </c>
      <c r="EL137" s="71" t="str">
        <f t="shared" ref="EL137:EL138" si="2044">IF(BF137="","","|n"&amp;EL$2&amp;"+"&amp;BF137&amp;EL$1)</f>
        <v/>
      </c>
      <c r="EM137" s="71" t="str">
        <f t="shared" ref="EM137:EM138" si="2045">IF(BG137="","","|n"&amp;EM$2&amp;"+"&amp;BG137&amp;EM$1)</f>
        <v/>
      </c>
      <c r="EN137" s="71" t="str">
        <f t="shared" ref="EN137:EN138" si="2046">IF(BH137="","","|n"&amp;EN$2&amp;"+"&amp;BH137&amp;EN$1)</f>
        <v/>
      </c>
      <c r="EO137" s="71" t="str">
        <f t="shared" ref="EO137:EO138" si="2047">IF(BI137="","","|n"&amp;EO$2&amp;"+"&amp;BI137&amp;EO$1)</f>
        <v/>
      </c>
      <c r="EP137" s="71" t="str">
        <f t="shared" ref="EP137:EP138" si="2048">IF(BJ137="","","|n"&amp;EP$2&amp;"+"&amp;BJ137&amp;EP$1)</f>
        <v/>
      </c>
      <c r="EQ137" s="71" t="str">
        <f t="shared" ref="EQ137:EQ138" si="2049">IF(BK137="","","|n"&amp;EQ$2&amp;"+"&amp;BK137&amp;EQ$1)</f>
        <v/>
      </c>
      <c r="ER137" s="71" t="str">
        <f t="shared" ref="ER137:ER138" si="2050">IF(BL137="","","|n"&amp;ER$2&amp;"+"&amp;BL137&amp;ER$1)</f>
        <v/>
      </c>
      <c r="ES137" s="71" t="str">
        <f t="shared" ref="ES137:ES138" si="2051">IF(BM137="","","|n"&amp;ES$2&amp;"+"&amp;BM137&amp;ES$1)</f>
        <v/>
      </c>
      <c r="ET137" s="71" t="str">
        <f t="shared" ref="ET137:ET138" si="2052">IF(BN137="","","|n"&amp;ET$2&amp;"+"&amp;BN137&amp;ET$1)</f>
        <v/>
      </c>
      <c r="EU137" s="71" t="str">
        <f t="shared" ref="EU137:EU138" si="2053">IF(BO137="","","|n"&amp;EU$2&amp;"+"&amp;BO137&amp;EU$1)</f>
        <v/>
      </c>
      <c r="EV137" s="71" t="str">
        <f t="shared" ref="EV137:EV138" si="2054">IF(BP137="","","|n"&amp;EV$2&amp;"+"&amp;BP137&amp;EV$1)</f>
        <v/>
      </c>
      <c r="EW137" s="71" t="str">
        <f t="shared" ref="EW137:EW138" si="2055">IF(BQ137="","","|n"&amp;EW$2&amp;"+"&amp;BQ137&amp;EW$1)</f>
        <v/>
      </c>
      <c r="EX137" s="71" t="str">
        <f t="shared" ref="EX137:EX138" si="2056">IF(BR137="","","|n"&amp;EX$2&amp;"+"&amp;BR137&amp;EX$1)</f>
        <v/>
      </c>
      <c r="EY137" s="71" t="str">
        <f t="shared" ref="EY137:EY138" si="2057">IF(BS137="","","|n"&amp;EY$2&amp;"+"&amp;BS137&amp;EY$1)</f>
        <v/>
      </c>
      <c r="EZ137" s="71" t="str">
        <f t="shared" ref="EZ137:EZ138" si="2058">IF(BT137="","","|n"&amp;EZ$2&amp;"+"&amp;BT137&amp;EZ$1)</f>
        <v/>
      </c>
      <c r="FA137" s="71" t="str">
        <f t="shared" ref="FA137:FA138" si="2059">IF(BU137="","","|n"&amp;FA$2&amp;"+"&amp;BU137&amp;FA$1)</f>
        <v/>
      </c>
      <c r="FB137" s="71" t="str">
        <f t="shared" ref="FB137:FB138" si="2060">IF(BV137="","","|n"&amp;FB$2&amp;"+"&amp;BV137&amp;FB$1)</f>
        <v/>
      </c>
      <c r="FC137" s="71" t="str">
        <f t="shared" ref="FC137:FC138" si="2061">IF(BW137="","","|n"&amp;FC$2&amp;"+"&amp;BW137&amp;FC$1)</f>
        <v/>
      </c>
      <c r="FD137" s="71" t="str">
        <f t="shared" ref="FD137:FD138" si="2062">IF(BX137="","","|n"&amp;FD$2&amp;"+"&amp;BX137&amp;FD$1)</f>
        <v/>
      </c>
      <c r="FE137" s="71" t="str">
        <f t="shared" ref="FE137:FE138" si="2063">IF(BY137="","","|n"&amp;FE$2&amp;"+"&amp;BY137&amp;FE$1)</f>
        <v/>
      </c>
      <c r="FF137" s="71" t="str">
        <f t="shared" ref="FF137:FF138" si="2064">IF(BZ137="","","|n"&amp;FF$2&amp;"+"&amp;BZ137&amp;FF$1)</f>
        <v/>
      </c>
      <c r="FG137" s="71" t="str">
        <f t="shared" ref="FG137:FG138" si="2065">IF(CA137="","","|n"&amp;FG$2&amp;"+"&amp;CA137&amp;FG$1)</f>
        <v/>
      </c>
      <c r="FH137" s="71" t="str">
        <f t="shared" ref="FH137:FH138" si="2066">IF(CB137="","","|n"&amp;FH$2&amp;"+"&amp;CB137&amp;FH$1)</f>
        <v/>
      </c>
      <c r="FI137" s="71" t="str">
        <f t="shared" ref="FI137:FI138" si="2067">IF(CC137="","","|n"&amp;FI$2&amp;"+"&amp;CC137&amp;FI$1)</f>
        <v/>
      </c>
      <c r="FJ137" s="71" t="str">
        <f t="shared" ref="FJ137:FJ138" si="2068">IF(CD137="","","|n"&amp;FJ$2&amp;"+"&amp;CD137&amp;FJ$1)</f>
        <v/>
      </c>
      <c r="FK137" s="71" t="str">
        <f t="shared" ref="FK137:FK138" si="2069">IF(CE137="","","|n"&amp;FK$2&amp;"+"&amp;CE137&amp;FK$1)</f>
        <v/>
      </c>
      <c r="FL137" s="71" t="str">
        <f t="shared" ref="FL137:FL138" si="2070">IF(CF137="","","|n"&amp;FL$2&amp;"+"&amp;CF137&amp;FL$1)</f>
        <v/>
      </c>
      <c r="FM137" s="71" t="str">
        <f t="shared" ref="FM137:FM138" si="2071">IF(CG137="","","|n"&amp;FM$2&amp;"+"&amp;CG137&amp;FM$1)</f>
        <v/>
      </c>
      <c r="FN137" s="71" t="str">
        <f t="shared" ref="FN137:FN138" si="2072">IF(CH137="","","|n"&amp;FN$2&amp;"+"&amp;CH137&amp;FN$1)</f>
        <v/>
      </c>
      <c r="FO137" s="71" t="str">
        <f t="shared" ref="FO137:FO138" si="2073">IF(CI137="","","|n"&amp;FO$2&amp;"+"&amp;CI137&amp;FO$1)</f>
        <v/>
      </c>
      <c r="FP137" s="71" t="str">
        <f t="shared" ref="FP137:FP138" si="2074">IF(CJ137="","","|n"&amp;FP$2&amp;"+"&amp;CJ137&amp;FP$1)</f>
        <v/>
      </c>
      <c r="FQ137" s="71" t="str">
        <f t="shared" ref="FQ137:FQ138" si="2075">IF(CK137="","","|n"&amp;FQ$2&amp;"+"&amp;CK137&amp;FQ$1)</f>
        <v/>
      </c>
      <c r="FR137" s="71" t="str">
        <f t="shared" ref="FR137:FR138" si="2076">IF(CL137="","","|n"&amp;FR$2&amp;"+"&amp;CL137&amp;FR$1)</f>
        <v/>
      </c>
      <c r="FS137" s="71" t="str">
        <f t="shared" ref="FS137:FS138" si="2077">IF(CM137="","","|n"&amp;FS$2&amp;"+"&amp;CM137&amp;FS$1)</f>
        <v/>
      </c>
    </row>
    <row r="138" spans="1:175" ht="16.5">
      <c r="A138" s="101"/>
      <c r="B138" s="101" t="s">
        <v>518</v>
      </c>
      <c r="C138" s="101" t="s">
        <v>519</v>
      </c>
      <c r="T138" s="119" t="s">
        <v>520</v>
      </c>
      <c r="U138" s="85" t="str">
        <f t="shared" si="2001"/>
        <v>ReplaceableTextures\\CommandButtons\\BTNI001.blp</v>
      </c>
      <c r="CN138" s="69" t="str">
        <f t="shared" si="2002"/>
        <v>InitUnitState('I001',,,,,,,,,,)</v>
      </c>
      <c r="CO138" s="69" t="str">
        <f t="shared" si="2003"/>
        <v>InitUnitNormal('I001',,,,,,,,,,)</v>
      </c>
      <c r="CP138" s="69" t="str">
        <f t="shared" si="2004"/>
        <v>InitUnitMagic('I001',,,,,,,,,,)</v>
      </c>
      <c r="CQ138" s="69" t="str">
        <f t="shared" si="2005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5" t="str">
        <f t="shared" si="2006"/>
        <v>|n</v>
      </c>
      <c r="CV138" s="70" t="str">
        <f t="shared" si="2007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8"/>
        <v/>
      </c>
      <c r="DC138" s="71" t="str">
        <f t="shared" si="2009"/>
        <v/>
      </c>
      <c r="DD138" s="71" t="str">
        <f t="shared" si="2010"/>
        <v/>
      </c>
      <c r="DE138" s="71" t="str">
        <f t="shared" si="2011"/>
        <v/>
      </c>
      <c r="DF138" s="71" t="str">
        <f t="shared" si="2012"/>
        <v/>
      </c>
      <c r="DG138" s="71" t="str">
        <f t="shared" si="2013"/>
        <v/>
      </c>
      <c r="DH138" s="71" t="str">
        <f t="shared" si="2014"/>
        <v/>
      </c>
      <c r="DI138" s="71" t="str">
        <f t="shared" si="2015"/>
        <v/>
      </c>
      <c r="DJ138" s="71" t="str">
        <f t="shared" si="2016"/>
        <v/>
      </c>
      <c r="DK138" s="71" t="str">
        <f t="shared" si="2017"/>
        <v/>
      </c>
      <c r="DL138" s="71" t="str">
        <f t="shared" si="2018"/>
        <v/>
      </c>
      <c r="DM138" s="71" t="str">
        <f t="shared" si="2019"/>
        <v/>
      </c>
      <c r="DN138" s="71" t="str">
        <f t="shared" si="2020"/>
        <v/>
      </c>
      <c r="DO138" s="71" t="str">
        <f t="shared" si="2021"/>
        <v/>
      </c>
      <c r="DP138" s="71" t="str">
        <f t="shared" si="2022"/>
        <v/>
      </c>
      <c r="DQ138" s="71" t="str">
        <f t="shared" si="2023"/>
        <v/>
      </c>
      <c r="DR138" s="71" t="str">
        <f t="shared" si="2024"/>
        <v/>
      </c>
      <c r="DS138" s="71" t="str">
        <f t="shared" si="2025"/>
        <v/>
      </c>
      <c r="DT138" s="71" t="str">
        <f t="shared" si="2026"/>
        <v/>
      </c>
      <c r="DU138" s="71" t="str">
        <f t="shared" si="2027"/>
        <v/>
      </c>
      <c r="DV138" s="71" t="str">
        <f t="shared" si="2028"/>
        <v/>
      </c>
      <c r="DW138" s="71" t="str">
        <f t="shared" si="2029"/>
        <v/>
      </c>
      <c r="DX138" s="71" t="str">
        <f t="shared" si="2030"/>
        <v/>
      </c>
      <c r="DY138" s="71" t="str">
        <f t="shared" si="2031"/>
        <v/>
      </c>
      <c r="DZ138" s="71" t="str">
        <f t="shared" si="2032"/>
        <v/>
      </c>
      <c r="EA138" s="71" t="str">
        <f t="shared" si="2033"/>
        <v/>
      </c>
      <c r="EB138" s="71" t="str">
        <f t="shared" si="2034"/>
        <v/>
      </c>
      <c r="EC138" s="71" t="str">
        <f t="shared" si="2035"/>
        <v/>
      </c>
      <c r="ED138" s="71" t="str">
        <f t="shared" si="2036"/>
        <v/>
      </c>
      <c r="EE138" s="71" t="str">
        <f t="shared" si="2037"/>
        <v/>
      </c>
      <c r="EF138" s="71" t="str">
        <f t="shared" si="2038"/>
        <v/>
      </c>
      <c r="EG138" s="71" t="str">
        <f t="shared" si="2039"/>
        <v/>
      </c>
      <c r="EH138" s="71" t="str">
        <f t="shared" si="2040"/>
        <v/>
      </c>
      <c r="EI138" s="71" t="str">
        <f t="shared" si="2041"/>
        <v/>
      </c>
      <c r="EJ138" s="71" t="str">
        <f t="shared" si="2042"/>
        <v/>
      </c>
      <c r="EK138" s="71" t="str">
        <f t="shared" si="2043"/>
        <v/>
      </c>
      <c r="EL138" s="71" t="str">
        <f t="shared" si="2044"/>
        <v/>
      </c>
      <c r="EM138" s="71" t="str">
        <f t="shared" si="2045"/>
        <v/>
      </c>
      <c r="EN138" s="71" t="str">
        <f t="shared" si="2046"/>
        <v/>
      </c>
      <c r="EO138" s="71" t="str">
        <f t="shared" si="2047"/>
        <v/>
      </c>
      <c r="EP138" s="71" t="str">
        <f t="shared" si="2048"/>
        <v/>
      </c>
      <c r="EQ138" s="71" t="str">
        <f t="shared" si="2049"/>
        <v/>
      </c>
      <c r="ER138" s="71" t="str">
        <f t="shared" si="2050"/>
        <v/>
      </c>
      <c r="ES138" s="71" t="str">
        <f t="shared" si="2051"/>
        <v/>
      </c>
      <c r="ET138" s="71" t="str">
        <f t="shared" si="2052"/>
        <v/>
      </c>
      <c r="EU138" s="71" t="str">
        <f t="shared" si="2053"/>
        <v/>
      </c>
      <c r="EV138" s="71" t="str">
        <f t="shared" si="2054"/>
        <v/>
      </c>
      <c r="EW138" s="71" t="str">
        <f t="shared" si="2055"/>
        <v/>
      </c>
      <c r="EX138" s="71" t="str">
        <f t="shared" si="2056"/>
        <v/>
      </c>
      <c r="EY138" s="71" t="str">
        <f t="shared" si="2057"/>
        <v/>
      </c>
      <c r="EZ138" s="71" t="str">
        <f t="shared" si="2058"/>
        <v/>
      </c>
      <c r="FA138" s="71" t="str">
        <f t="shared" si="2059"/>
        <v/>
      </c>
      <c r="FB138" s="71" t="str">
        <f t="shared" si="2060"/>
        <v/>
      </c>
      <c r="FC138" s="71" t="str">
        <f t="shared" si="2061"/>
        <v/>
      </c>
      <c r="FD138" s="71" t="str">
        <f t="shared" si="2062"/>
        <v/>
      </c>
      <c r="FE138" s="71" t="str">
        <f t="shared" si="2063"/>
        <v/>
      </c>
      <c r="FF138" s="71" t="str">
        <f t="shared" si="2064"/>
        <v/>
      </c>
      <c r="FG138" s="71" t="str">
        <f t="shared" si="2065"/>
        <v/>
      </c>
      <c r="FH138" s="71" t="str">
        <f t="shared" si="2066"/>
        <v/>
      </c>
      <c r="FI138" s="71" t="str">
        <f t="shared" si="2067"/>
        <v/>
      </c>
      <c r="FJ138" s="71" t="str">
        <f t="shared" si="2068"/>
        <v/>
      </c>
      <c r="FK138" s="71" t="str">
        <f t="shared" si="2069"/>
        <v/>
      </c>
      <c r="FL138" s="71" t="str">
        <f t="shared" si="2070"/>
        <v/>
      </c>
      <c r="FM138" s="71" t="str">
        <f t="shared" si="2071"/>
        <v/>
      </c>
      <c r="FN138" s="71" t="str">
        <f t="shared" si="2072"/>
        <v/>
      </c>
      <c r="FO138" s="71" t="str">
        <f t="shared" si="2073"/>
        <v/>
      </c>
      <c r="FP138" s="71" t="str">
        <f t="shared" si="2074"/>
        <v/>
      </c>
      <c r="FQ138" s="71" t="str">
        <f t="shared" si="2075"/>
        <v/>
      </c>
      <c r="FR138" s="71" t="str">
        <f t="shared" si="2076"/>
        <v/>
      </c>
      <c r="FS138" s="71" t="str">
        <f t="shared" si="2077"/>
        <v/>
      </c>
    </row>
    <row r="139" spans="1:175" ht="16.5">
      <c r="A139" s="101"/>
      <c r="B139" s="101" t="s">
        <v>521</v>
      </c>
      <c r="C139" s="101" t="s">
        <v>522</v>
      </c>
      <c r="T139" s="119" t="s">
        <v>523</v>
      </c>
      <c r="U139" s="85" t="str">
        <f t="shared" si="2001"/>
        <v>ReplaceableTextures\\CommandButtons\\BTNI002.blp</v>
      </c>
      <c r="CN139" s="69" t="str">
        <f t="shared" si="2002"/>
        <v>InitUnitState('I002',,,,,,,,,,)</v>
      </c>
      <c r="CO139" s="69" t="str">
        <f t="shared" si="2003"/>
        <v>InitUnitNormal('I002',,,,,,,,,,)</v>
      </c>
      <c r="CP139" s="69" t="str">
        <f t="shared" si="2004"/>
        <v>InitUnitMagic('I002',,,,,,,,,,)</v>
      </c>
      <c r="CQ139" s="69" t="str">
        <f t="shared" si="2005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5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9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80">IF(V139="","","|n"&amp;DB$2&amp;"+"&amp;V139&amp;DB$1)</f>
        <v/>
      </c>
      <c r="DC139" s="71" t="str">
        <f t="shared" ref="DC139:DC140" si="2081">IF(W139="","","|n"&amp;DC$2&amp;"+"&amp;W139&amp;DC$1)</f>
        <v/>
      </c>
      <c r="DD139" s="71" t="str">
        <f t="shared" ref="DD139:DD140" si="2082">IF(X139="","","|n"&amp;DD$2&amp;"+"&amp;X139&amp;DD$1)</f>
        <v/>
      </c>
      <c r="DE139" s="71" t="str">
        <f t="shared" ref="DE139:DE140" si="2083">IF(Y139="","","|n"&amp;DE$2&amp;"+"&amp;Y139&amp;DE$1)</f>
        <v/>
      </c>
      <c r="DF139" s="71" t="str">
        <f t="shared" ref="DF139:DF140" si="2084">IF(Z139="","","|n"&amp;DF$2&amp;"+"&amp;Z139&amp;DF$1)</f>
        <v/>
      </c>
      <c r="DG139" s="71" t="str">
        <f t="shared" ref="DG139:DG140" si="2085">IF(AA139="","","|n"&amp;DG$2&amp;"+"&amp;AA139&amp;DG$1)</f>
        <v/>
      </c>
      <c r="DH139" s="71" t="str">
        <f t="shared" ref="DH139:DH140" si="2086">IF(AB139="","","|n"&amp;DH$2&amp;"+"&amp;AB139&amp;DH$1)</f>
        <v/>
      </c>
      <c r="DI139" s="71" t="str">
        <f t="shared" ref="DI139:DI140" si="2087">IF(AC139="","","|n"&amp;DI$2&amp;"+"&amp;AC139&amp;DI$1)</f>
        <v/>
      </c>
      <c r="DJ139" s="71" t="str">
        <f t="shared" ref="DJ139:DJ140" si="2088">IF(AD139="","","|n"&amp;DJ$2&amp;"+"&amp;AD139&amp;DJ$1)</f>
        <v/>
      </c>
      <c r="DK139" s="71" t="str">
        <f t="shared" ref="DK139:DK140" si="2089">IF(AE139="","","|n"&amp;DK$2&amp;"+"&amp;AE139&amp;DK$1)</f>
        <v/>
      </c>
      <c r="DL139" s="71" t="str">
        <f t="shared" ref="DL139:DL140" si="2090">IF(AF139="","","|n"&amp;DL$2&amp;"+"&amp;AF139&amp;DL$1)</f>
        <v/>
      </c>
      <c r="DM139" s="71" t="str">
        <f t="shared" ref="DM139:DM140" si="2091">IF(AG139="","","|n"&amp;DM$2&amp;"+"&amp;AG139&amp;DM$1)</f>
        <v/>
      </c>
      <c r="DN139" s="71" t="str">
        <f t="shared" ref="DN139:DN140" si="2092">IF(AH139="","","|n"&amp;DN$2&amp;"+"&amp;AH139&amp;DN$1)</f>
        <v/>
      </c>
      <c r="DO139" s="71" t="str">
        <f t="shared" ref="DO139:DO140" si="2093">IF(AI139="","","|n"&amp;DO$2&amp;"+"&amp;AI139&amp;DO$1)</f>
        <v/>
      </c>
      <c r="DP139" s="71" t="str">
        <f t="shared" ref="DP139:DP140" si="2094">IF(AJ139="","","|n"&amp;DP$2&amp;"+"&amp;AJ139&amp;DP$1)</f>
        <v/>
      </c>
      <c r="DQ139" s="71" t="str">
        <f t="shared" ref="DQ139:DQ140" si="2095">IF(AK139="","","|n"&amp;DQ$2&amp;"+"&amp;AK139&amp;DQ$1)</f>
        <v/>
      </c>
      <c r="DR139" s="71" t="str">
        <f t="shared" ref="DR139:DR140" si="2096">IF(AL139="","","|n"&amp;DR$2&amp;"+"&amp;AL139&amp;DR$1)</f>
        <v/>
      </c>
      <c r="DS139" s="71" t="str">
        <f t="shared" ref="DS139:DS140" si="2097">IF(AM139="","","|n"&amp;DS$2&amp;"+"&amp;AM139&amp;DS$1)</f>
        <v/>
      </c>
      <c r="DT139" s="71" t="str">
        <f t="shared" ref="DT139:DT140" si="2098">IF(AN139="","","|n"&amp;DT$2&amp;"+"&amp;AN139&amp;DT$1)</f>
        <v/>
      </c>
      <c r="DU139" s="71" t="str">
        <f t="shared" ref="DU139:DU140" si="2099">IF(AO139="","","|n"&amp;DU$2&amp;"+"&amp;AO139&amp;DU$1)</f>
        <v/>
      </c>
      <c r="DV139" s="71" t="str">
        <f t="shared" ref="DV139:DV140" si="2100">IF(AP139="","","|n"&amp;DV$2&amp;"+"&amp;AP139&amp;DV$1)</f>
        <v/>
      </c>
      <c r="DW139" s="71" t="str">
        <f t="shared" ref="DW139:DW140" si="2101">IF(AQ139="","","|n"&amp;DW$2&amp;"+"&amp;AQ139&amp;DW$1)</f>
        <v/>
      </c>
      <c r="DX139" s="71" t="str">
        <f t="shared" ref="DX139:DX140" si="2102">IF(AR139="","","|n"&amp;DX$2&amp;"+"&amp;AR139&amp;DX$1)</f>
        <v/>
      </c>
      <c r="DY139" s="71" t="str">
        <f t="shared" ref="DY139:DY140" si="2103">IF(AS139="","","|n"&amp;DY$2&amp;"+"&amp;AS139&amp;DY$1)</f>
        <v/>
      </c>
      <c r="DZ139" s="71" t="str">
        <f t="shared" ref="DZ139:DZ140" si="2104">IF(AT139="","","|n"&amp;DZ$2&amp;"+"&amp;AT139&amp;DZ$1)</f>
        <v/>
      </c>
      <c r="EA139" s="71" t="str">
        <f t="shared" ref="EA139:EA140" si="2105">IF(AU139="","","|n"&amp;EA$2&amp;"+"&amp;AU139&amp;EA$1)</f>
        <v/>
      </c>
      <c r="EB139" s="71" t="str">
        <f t="shared" ref="EB139:EB140" si="2106">IF(AV139="","","|n"&amp;EB$2&amp;"+"&amp;AV139&amp;EB$1)</f>
        <v/>
      </c>
      <c r="EC139" s="71" t="str">
        <f t="shared" ref="EC139:EC140" si="2107">IF(AW139="","","|n"&amp;EC$2&amp;"+"&amp;AW139&amp;EC$1)</f>
        <v/>
      </c>
      <c r="ED139" s="71" t="str">
        <f t="shared" ref="ED139:ED140" si="2108">IF(AX139="","","|n"&amp;ED$2&amp;"+"&amp;AX139&amp;ED$1)</f>
        <v/>
      </c>
      <c r="EE139" s="71" t="str">
        <f t="shared" ref="EE139:EE140" si="2109">IF(AY139="","","|n"&amp;EE$2&amp;"+"&amp;AY139&amp;EE$1)</f>
        <v/>
      </c>
      <c r="EF139" s="71" t="str">
        <f t="shared" ref="EF139:EF140" si="2110">IF(AZ139="","","|n"&amp;EF$2&amp;"+"&amp;AZ139&amp;EF$1)</f>
        <v/>
      </c>
      <c r="EG139" s="71" t="str">
        <f t="shared" ref="EG139:EG140" si="2111">IF(BA139="","","|n"&amp;EG$2&amp;"+"&amp;BA139&amp;EG$1)</f>
        <v/>
      </c>
      <c r="EH139" s="71" t="str">
        <f t="shared" ref="EH139:EH140" si="2112">IF(BB139="","","|n"&amp;EH$2&amp;"+"&amp;BB139&amp;EH$1)</f>
        <v/>
      </c>
      <c r="EI139" s="71" t="str">
        <f t="shared" ref="EI139:EI140" si="2113">IF(BC139="","","|n"&amp;EI$2&amp;"+"&amp;BC139&amp;EI$1)</f>
        <v/>
      </c>
      <c r="EJ139" s="71" t="str">
        <f t="shared" ref="EJ139:EJ140" si="2114">IF(BD139="","","|n"&amp;EJ$2&amp;"+"&amp;BD139&amp;EJ$1)</f>
        <v/>
      </c>
      <c r="EK139" s="71" t="str">
        <f t="shared" ref="EK139:EK140" si="2115">IF(BE139="","","|n"&amp;EK$2&amp;"+"&amp;BE139&amp;EK$1)</f>
        <v/>
      </c>
      <c r="EL139" s="71" t="str">
        <f t="shared" ref="EL139:EL140" si="2116">IF(BF139="","","|n"&amp;EL$2&amp;"+"&amp;BF139&amp;EL$1)</f>
        <v/>
      </c>
      <c r="EM139" s="71" t="str">
        <f t="shared" ref="EM139:EM140" si="2117">IF(BG139="","","|n"&amp;EM$2&amp;"+"&amp;BG139&amp;EM$1)</f>
        <v/>
      </c>
      <c r="EN139" s="71" t="str">
        <f t="shared" ref="EN139:EN140" si="2118">IF(BH139="","","|n"&amp;EN$2&amp;"+"&amp;BH139&amp;EN$1)</f>
        <v/>
      </c>
      <c r="EO139" s="71" t="str">
        <f t="shared" ref="EO139:EO140" si="2119">IF(BI139="","","|n"&amp;EO$2&amp;"+"&amp;BI139&amp;EO$1)</f>
        <v/>
      </c>
      <c r="EP139" s="71" t="str">
        <f t="shared" ref="EP139:EP140" si="2120">IF(BJ139="","","|n"&amp;EP$2&amp;"+"&amp;BJ139&amp;EP$1)</f>
        <v/>
      </c>
      <c r="EQ139" s="71" t="str">
        <f t="shared" ref="EQ139:EQ140" si="2121">IF(BK139="","","|n"&amp;EQ$2&amp;"+"&amp;BK139&amp;EQ$1)</f>
        <v/>
      </c>
      <c r="ER139" s="71" t="str">
        <f t="shared" ref="ER139:ER140" si="2122">IF(BL139="","","|n"&amp;ER$2&amp;"+"&amp;BL139&amp;ER$1)</f>
        <v/>
      </c>
      <c r="ES139" s="71" t="str">
        <f t="shared" ref="ES139:ES140" si="2123">IF(BM139="","","|n"&amp;ES$2&amp;"+"&amp;BM139&amp;ES$1)</f>
        <v/>
      </c>
      <c r="ET139" s="71" t="str">
        <f t="shared" ref="ET139:ET140" si="2124">IF(BN139="","","|n"&amp;ET$2&amp;"+"&amp;BN139&amp;ET$1)</f>
        <v/>
      </c>
      <c r="EU139" s="71" t="str">
        <f t="shared" ref="EU139:EU140" si="2125">IF(BO139="","","|n"&amp;EU$2&amp;"+"&amp;BO139&amp;EU$1)</f>
        <v/>
      </c>
      <c r="EV139" s="71" t="str">
        <f t="shared" ref="EV139:EV140" si="2126">IF(BP139="","","|n"&amp;EV$2&amp;"+"&amp;BP139&amp;EV$1)</f>
        <v/>
      </c>
      <c r="EW139" s="71" t="str">
        <f t="shared" ref="EW139:EW140" si="2127">IF(BQ139="","","|n"&amp;EW$2&amp;"+"&amp;BQ139&amp;EW$1)</f>
        <v/>
      </c>
      <c r="EX139" s="71" t="str">
        <f t="shared" ref="EX139:EX140" si="2128">IF(BR139="","","|n"&amp;EX$2&amp;"+"&amp;BR139&amp;EX$1)</f>
        <v/>
      </c>
      <c r="EY139" s="71" t="str">
        <f t="shared" ref="EY139:EY140" si="2129">IF(BS139="","","|n"&amp;EY$2&amp;"+"&amp;BS139&amp;EY$1)</f>
        <v/>
      </c>
      <c r="EZ139" s="71" t="str">
        <f t="shared" ref="EZ139:EZ140" si="2130">IF(BT139="","","|n"&amp;EZ$2&amp;"+"&amp;BT139&amp;EZ$1)</f>
        <v/>
      </c>
      <c r="FA139" s="71" t="str">
        <f t="shared" ref="FA139:FA140" si="2131">IF(BU139="","","|n"&amp;FA$2&amp;"+"&amp;BU139&amp;FA$1)</f>
        <v/>
      </c>
      <c r="FB139" s="71" t="str">
        <f t="shared" ref="FB139:FB140" si="2132">IF(BV139="","","|n"&amp;FB$2&amp;"+"&amp;BV139&amp;FB$1)</f>
        <v/>
      </c>
      <c r="FC139" s="71" t="str">
        <f t="shared" ref="FC139:FC140" si="2133">IF(BW139="","","|n"&amp;FC$2&amp;"+"&amp;BW139&amp;FC$1)</f>
        <v/>
      </c>
      <c r="FD139" s="71" t="str">
        <f t="shared" ref="FD139:FD140" si="2134">IF(BX139="","","|n"&amp;FD$2&amp;"+"&amp;BX139&amp;FD$1)</f>
        <v/>
      </c>
      <c r="FE139" s="71" t="str">
        <f t="shared" ref="FE139:FE140" si="2135">IF(BY139="","","|n"&amp;FE$2&amp;"+"&amp;BY139&amp;FE$1)</f>
        <v/>
      </c>
      <c r="FF139" s="71" t="str">
        <f t="shared" ref="FF139:FF140" si="2136">IF(BZ139="","","|n"&amp;FF$2&amp;"+"&amp;BZ139&amp;FF$1)</f>
        <v/>
      </c>
      <c r="FG139" s="71" t="str">
        <f t="shared" ref="FG139:FG140" si="2137">IF(CA139="","","|n"&amp;FG$2&amp;"+"&amp;CA139&amp;FG$1)</f>
        <v/>
      </c>
      <c r="FH139" s="71" t="str">
        <f t="shared" ref="FH139:FH140" si="2138">IF(CB139="","","|n"&amp;FH$2&amp;"+"&amp;CB139&amp;FH$1)</f>
        <v/>
      </c>
      <c r="FI139" s="71" t="str">
        <f t="shared" ref="FI139:FI140" si="2139">IF(CC139="","","|n"&amp;FI$2&amp;"+"&amp;CC139&amp;FI$1)</f>
        <v/>
      </c>
      <c r="FJ139" s="71" t="str">
        <f t="shared" ref="FJ139:FJ140" si="2140">IF(CD139="","","|n"&amp;FJ$2&amp;"+"&amp;CD139&amp;FJ$1)</f>
        <v/>
      </c>
      <c r="FK139" s="71" t="str">
        <f t="shared" ref="FK139:FK140" si="2141">IF(CE139="","","|n"&amp;FK$2&amp;"+"&amp;CE139&amp;FK$1)</f>
        <v/>
      </c>
      <c r="FL139" s="71" t="str">
        <f t="shared" ref="FL139:FL140" si="2142">IF(CF139="","","|n"&amp;FL$2&amp;"+"&amp;CF139&amp;FL$1)</f>
        <v/>
      </c>
      <c r="FM139" s="71" t="str">
        <f t="shared" ref="FM139:FM140" si="2143">IF(CG139="","","|n"&amp;FM$2&amp;"+"&amp;CG139&amp;FM$1)</f>
        <v/>
      </c>
      <c r="FN139" s="71" t="str">
        <f t="shared" ref="FN139:FN140" si="2144">IF(CH139="","","|n"&amp;FN$2&amp;"+"&amp;CH139&amp;FN$1)</f>
        <v/>
      </c>
      <c r="FO139" s="71" t="str">
        <f t="shared" ref="FO139:FO140" si="2145">IF(CI139="","","|n"&amp;FO$2&amp;"+"&amp;CI139&amp;FO$1)</f>
        <v/>
      </c>
      <c r="FP139" s="71" t="str">
        <f t="shared" ref="FP139:FP140" si="2146">IF(CJ139="","","|n"&amp;FP$2&amp;"+"&amp;CJ139&amp;FP$1)</f>
        <v/>
      </c>
      <c r="FQ139" s="71" t="str">
        <f t="shared" ref="FQ139:FQ140" si="2147">IF(CK139="","","|n"&amp;FQ$2&amp;"+"&amp;CK139&amp;FQ$1)</f>
        <v/>
      </c>
      <c r="FR139" s="71" t="str">
        <f t="shared" ref="FR139:FR140" si="2148">IF(CL139="","","|n"&amp;FR$2&amp;"+"&amp;CL139&amp;FR$1)</f>
        <v/>
      </c>
      <c r="FS139" s="71" t="str">
        <f t="shared" ref="FS139:FS140" si="2149">IF(CM139="","","|n"&amp;FS$2&amp;"+"&amp;CM139&amp;FS$1)</f>
        <v/>
      </c>
    </row>
    <row r="140" spans="1:175" ht="16.5">
      <c r="A140" s="101"/>
      <c r="B140" s="101" t="s">
        <v>524</v>
      </c>
      <c r="C140" s="101" t="s">
        <v>525</v>
      </c>
      <c r="T140" s="119" t="s">
        <v>526</v>
      </c>
      <c r="U140" s="85" t="str">
        <f t="shared" si="2001"/>
        <v>ReplaceableTextures\\CommandButtons\\BTNI003.blp</v>
      </c>
      <c r="CN140" s="69" t="str">
        <f t="shared" si="2002"/>
        <v>InitUnitState('I003',,,,,,,,,,)</v>
      </c>
      <c r="CO140" s="69" t="str">
        <f t="shared" si="2003"/>
        <v>InitUnitNormal('I003',,,,,,,,,,)</v>
      </c>
      <c r="CP140" s="69" t="str">
        <f t="shared" si="2004"/>
        <v>InitUnitMagic('I003',,,,,,,,,,)</v>
      </c>
      <c r="CQ140" s="69" t="str">
        <f t="shared" si="2005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5" t="str">
        <f t="shared" si="2078"/>
        <v>|n</v>
      </c>
      <c r="CV140" s="70" t="str">
        <f t="shared" si="2079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80"/>
        <v/>
      </c>
      <c r="DC140" s="71" t="str">
        <f t="shared" si="2081"/>
        <v/>
      </c>
      <c r="DD140" s="71" t="str">
        <f t="shared" si="2082"/>
        <v/>
      </c>
      <c r="DE140" s="71" t="str">
        <f t="shared" si="2083"/>
        <v/>
      </c>
      <c r="DF140" s="71" t="str">
        <f t="shared" si="2084"/>
        <v/>
      </c>
      <c r="DG140" s="71" t="str">
        <f t="shared" si="2085"/>
        <v/>
      </c>
      <c r="DH140" s="71" t="str">
        <f t="shared" si="2086"/>
        <v/>
      </c>
      <c r="DI140" s="71" t="str">
        <f t="shared" si="2087"/>
        <v/>
      </c>
      <c r="DJ140" s="71" t="str">
        <f t="shared" si="2088"/>
        <v/>
      </c>
      <c r="DK140" s="71" t="str">
        <f t="shared" si="2089"/>
        <v/>
      </c>
      <c r="DL140" s="71" t="str">
        <f t="shared" si="2090"/>
        <v/>
      </c>
      <c r="DM140" s="71" t="str">
        <f t="shared" si="2091"/>
        <v/>
      </c>
      <c r="DN140" s="71" t="str">
        <f t="shared" si="2092"/>
        <v/>
      </c>
      <c r="DO140" s="71" t="str">
        <f t="shared" si="2093"/>
        <v/>
      </c>
      <c r="DP140" s="71" t="str">
        <f t="shared" si="2094"/>
        <v/>
      </c>
      <c r="DQ140" s="71" t="str">
        <f t="shared" si="2095"/>
        <v/>
      </c>
      <c r="DR140" s="71" t="str">
        <f t="shared" si="2096"/>
        <v/>
      </c>
      <c r="DS140" s="71" t="str">
        <f t="shared" si="2097"/>
        <v/>
      </c>
      <c r="DT140" s="71" t="str">
        <f t="shared" si="2098"/>
        <v/>
      </c>
      <c r="DU140" s="71" t="str">
        <f t="shared" si="2099"/>
        <v/>
      </c>
      <c r="DV140" s="71" t="str">
        <f t="shared" si="2100"/>
        <v/>
      </c>
      <c r="DW140" s="71" t="str">
        <f t="shared" si="2101"/>
        <v/>
      </c>
      <c r="DX140" s="71" t="str">
        <f t="shared" si="2102"/>
        <v/>
      </c>
      <c r="DY140" s="71" t="str">
        <f t="shared" si="2103"/>
        <v/>
      </c>
      <c r="DZ140" s="71" t="str">
        <f t="shared" si="2104"/>
        <v/>
      </c>
      <c r="EA140" s="71" t="str">
        <f t="shared" si="2105"/>
        <v/>
      </c>
      <c r="EB140" s="71" t="str">
        <f t="shared" si="2106"/>
        <v/>
      </c>
      <c r="EC140" s="71" t="str">
        <f t="shared" si="2107"/>
        <v/>
      </c>
      <c r="ED140" s="71" t="str">
        <f t="shared" si="2108"/>
        <v/>
      </c>
      <c r="EE140" s="71" t="str">
        <f t="shared" si="2109"/>
        <v/>
      </c>
      <c r="EF140" s="71" t="str">
        <f t="shared" si="2110"/>
        <v/>
      </c>
      <c r="EG140" s="71" t="str">
        <f t="shared" si="2111"/>
        <v/>
      </c>
      <c r="EH140" s="71" t="str">
        <f t="shared" si="2112"/>
        <v/>
      </c>
      <c r="EI140" s="71" t="str">
        <f t="shared" si="2113"/>
        <v/>
      </c>
      <c r="EJ140" s="71" t="str">
        <f t="shared" si="2114"/>
        <v/>
      </c>
      <c r="EK140" s="71" t="str">
        <f t="shared" si="2115"/>
        <v/>
      </c>
      <c r="EL140" s="71" t="str">
        <f t="shared" si="2116"/>
        <v/>
      </c>
      <c r="EM140" s="71" t="str">
        <f t="shared" si="2117"/>
        <v/>
      </c>
      <c r="EN140" s="71" t="str">
        <f t="shared" si="2118"/>
        <v/>
      </c>
      <c r="EO140" s="71" t="str">
        <f t="shared" si="2119"/>
        <v/>
      </c>
      <c r="EP140" s="71" t="str">
        <f t="shared" si="2120"/>
        <v/>
      </c>
      <c r="EQ140" s="71" t="str">
        <f t="shared" si="2121"/>
        <v/>
      </c>
      <c r="ER140" s="71" t="str">
        <f t="shared" si="2122"/>
        <v/>
      </c>
      <c r="ES140" s="71" t="str">
        <f t="shared" si="2123"/>
        <v/>
      </c>
      <c r="ET140" s="71" t="str">
        <f t="shared" si="2124"/>
        <v/>
      </c>
      <c r="EU140" s="71" t="str">
        <f t="shared" si="2125"/>
        <v/>
      </c>
      <c r="EV140" s="71" t="str">
        <f t="shared" si="2126"/>
        <v/>
      </c>
      <c r="EW140" s="71" t="str">
        <f t="shared" si="2127"/>
        <v/>
      </c>
      <c r="EX140" s="71" t="str">
        <f t="shared" si="2128"/>
        <v/>
      </c>
      <c r="EY140" s="71" t="str">
        <f t="shared" si="2129"/>
        <v/>
      </c>
      <c r="EZ140" s="71" t="str">
        <f t="shared" si="2130"/>
        <v/>
      </c>
      <c r="FA140" s="71" t="str">
        <f t="shared" si="2131"/>
        <v/>
      </c>
      <c r="FB140" s="71" t="str">
        <f t="shared" si="2132"/>
        <v/>
      </c>
      <c r="FC140" s="71" t="str">
        <f t="shared" si="2133"/>
        <v/>
      </c>
      <c r="FD140" s="71" t="str">
        <f t="shared" si="2134"/>
        <v/>
      </c>
      <c r="FE140" s="71" t="str">
        <f t="shared" si="2135"/>
        <v/>
      </c>
      <c r="FF140" s="71" t="str">
        <f t="shared" si="2136"/>
        <v/>
      </c>
      <c r="FG140" s="71" t="str">
        <f t="shared" si="2137"/>
        <v/>
      </c>
      <c r="FH140" s="71" t="str">
        <f t="shared" si="2138"/>
        <v/>
      </c>
      <c r="FI140" s="71" t="str">
        <f t="shared" si="2139"/>
        <v/>
      </c>
      <c r="FJ140" s="71" t="str">
        <f t="shared" si="2140"/>
        <v/>
      </c>
      <c r="FK140" s="71" t="str">
        <f t="shared" si="2141"/>
        <v/>
      </c>
      <c r="FL140" s="71" t="str">
        <f t="shared" si="2142"/>
        <v/>
      </c>
      <c r="FM140" s="71" t="str">
        <f t="shared" si="2143"/>
        <v/>
      </c>
      <c r="FN140" s="71" t="str">
        <f t="shared" si="2144"/>
        <v/>
      </c>
      <c r="FO140" s="71" t="str">
        <f t="shared" si="2145"/>
        <v/>
      </c>
      <c r="FP140" s="71" t="str">
        <f t="shared" si="2146"/>
        <v/>
      </c>
      <c r="FQ140" s="71" t="str">
        <f t="shared" si="2147"/>
        <v/>
      </c>
      <c r="FR140" s="71" t="str">
        <f t="shared" si="2148"/>
        <v/>
      </c>
      <c r="FS140" s="71" t="str">
        <f t="shared" si="2149"/>
        <v/>
      </c>
    </row>
    <row r="141" spans="1:175" ht="16.5">
      <c r="A141" s="101"/>
      <c r="B141" s="101" t="s">
        <v>527</v>
      </c>
      <c r="C141" s="101" t="s">
        <v>528</v>
      </c>
      <c r="T141" s="119" t="s">
        <v>529</v>
      </c>
      <c r="U141" s="85" t="str">
        <f t="shared" si="2001"/>
        <v>ReplaceableTextures\\CommandButtons\\BTNI004.blp</v>
      </c>
      <c r="CN141" s="69" t="str">
        <f t="shared" si="2002"/>
        <v>InitUnitState('I004',,,,,,,,,,)</v>
      </c>
      <c r="CO141" s="69" t="str">
        <f t="shared" si="2003"/>
        <v>InitUnitNormal('I004',,,,,,,,,,)</v>
      </c>
      <c r="CP141" s="69" t="str">
        <f t="shared" si="2004"/>
        <v>InitUnitMagic('I004',,,,,,,,,,)</v>
      </c>
      <c r="CQ141" s="69" t="str">
        <f t="shared" si="2005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5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1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2">IF(V141="","","|n"&amp;DB$2&amp;"+"&amp;V141&amp;DB$1)</f>
        <v/>
      </c>
      <c r="DC141" s="71" t="str">
        <f t="shared" ref="DC141:DC144" si="2153">IF(W141="","","|n"&amp;DC$2&amp;"+"&amp;W141&amp;DC$1)</f>
        <v/>
      </c>
      <c r="DD141" s="71" t="str">
        <f t="shared" ref="DD141:DD144" si="2154">IF(X141="","","|n"&amp;DD$2&amp;"+"&amp;X141&amp;DD$1)</f>
        <v/>
      </c>
      <c r="DE141" s="71" t="str">
        <f t="shared" ref="DE141:DE144" si="2155">IF(Y141="","","|n"&amp;DE$2&amp;"+"&amp;Y141&amp;DE$1)</f>
        <v/>
      </c>
      <c r="DF141" s="71" t="str">
        <f t="shared" ref="DF141:DF144" si="2156">IF(Z141="","","|n"&amp;DF$2&amp;"+"&amp;Z141&amp;DF$1)</f>
        <v/>
      </c>
      <c r="DG141" s="71" t="str">
        <f t="shared" ref="DG141:DG144" si="2157">IF(AA141="","","|n"&amp;DG$2&amp;"+"&amp;AA141&amp;DG$1)</f>
        <v/>
      </c>
      <c r="DH141" s="71" t="str">
        <f t="shared" ref="DH141:DH144" si="2158">IF(AB141="","","|n"&amp;DH$2&amp;"+"&amp;AB141&amp;DH$1)</f>
        <v/>
      </c>
      <c r="DI141" s="71" t="str">
        <f t="shared" ref="DI141:DI144" si="2159">IF(AC141="","","|n"&amp;DI$2&amp;"+"&amp;AC141&amp;DI$1)</f>
        <v/>
      </c>
      <c r="DJ141" s="71" t="str">
        <f t="shared" ref="DJ141:DJ144" si="2160">IF(AD141="","","|n"&amp;DJ$2&amp;"+"&amp;AD141&amp;DJ$1)</f>
        <v/>
      </c>
      <c r="DK141" s="71" t="str">
        <f t="shared" ref="DK141:DK144" si="2161">IF(AE141="","","|n"&amp;DK$2&amp;"+"&amp;AE141&amp;DK$1)</f>
        <v/>
      </c>
      <c r="DL141" s="71" t="str">
        <f t="shared" ref="DL141:DL144" si="2162">IF(AF141="","","|n"&amp;DL$2&amp;"+"&amp;AF141&amp;DL$1)</f>
        <v/>
      </c>
      <c r="DM141" s="71" t="str">
        <f t="shared" ref="DM141:DM144" si="2163">IF(AG141="","","|n"&amp;DM$2&amp;"+"&amp;AG141&amp;DM$1)</f>
        <v/>
      </c>
      <c r="DN141" s="71" t="str">
        <f t="shared" ref="DN141:DN144" si="2164">IF(AH141="","","|n"&amp;DN$2&amp;"+"&amp;AH141&amp;DN$1)</f>
        <v/>
      </c>
      <c r="DO141" s="71" t="str">
        <f t="shared" ref="DO141:DO144" si="2165">IF(AI141="","","|n"&amp;DO$2&amp;"+"&amp;AI141&amp;DO$1)</f>
        <v/>
      </c>
      <c r="DP141" s="71" t="str">
        <f t="shared" ref="DP141:DP144" si="2166">IF(AJ141="","","|n"&amp;DP$2&amp;"+"&amp;AJ141&amp;DP$1)</f>
        <v/>
      </c>
      <c r="DQ141" s="71" t="str">
        <f t="shared" ref="DQ141:DQ144" si="2167">IF(AK141="","","|n"&amp;DQ$2&amp;"+"&amp;AK141&amp;DQ$1)</f>
        <v/>
      </c>
      <c r="DR141" s="71" t="str">
        <f t="shared" ref="DR141:DR144" si="2168">IF(AL141="","","|n"&amp;DR$2&amp;"+"&amp;AL141&amp;DR$1)</f>
        <v/>
      </c>
      <c r="DS141" s="71" t="str">
        <f t="shared" ref="DS141:DS144" si="2169">IF(AM141="","","|n"&amp;DS$2&amp;"+"&amp;AM141&amp;DS$1)</f>
        <v/>
      </c>
      <c r="DT141" s="71" t="str">
        <f t="shared" ref="DT141:DT144" si="2170">IF(AN141="","","|n"&amp;DT$2&amp;"+"&amp;AN141&amp;DT$1)</f>
        <v/>
      </c>
      <c r="DU141" s="71" t="str">
        <f t="shared" ref="DU141:DU144" si="2171">IF(AO141="","","|n"&amp;DU$2&amp;"+"&amp;AO141&amp;DU$1)</f>
        <v/>
      </c>
      <c r="DV141" s="71" t="str">
        <f t="shared" ref="DV141:DV144" si="2172">IF(AP141="","","|n"&amp;DV$2&amp;"+"&amp;AP141&amp;DV$1)</f>
        <v/>
      </c>
      <c r="DW141" s="71" t="str">
        <f t="shared" ref="DW141:DW144" si="2173">IF(AQ141="","","|n"&amp;DW$2&amp;"+"&amp;AQ141&amp;DW$1)</f>
        <v/>
      </c>
      <c r="DX141" s="71" t="str">
        <f t="shared" ref="DX141:DX144" si="2174">IF(AR141="","","|n"&amp;DX$2&amp;"+"&amp;AR141&amp;DX$1)</f>
        <v/>
      </c>
      <c r="DY141" s="71" t="str">
        <f t="shared" ref="DY141:DY144" si="2175">IF(AS141="","","|n"&amp;DY$2&amp;"+"&amp;AS141&amp;DY$1)</f>
        <v/>
      </c>
      <c r="DZ141" s="71" t="str">
        <f t="shared" ref="DZ141:DZ144" si="2176">IF(AT141="","","|n"&amp;DZ$2&amp;"+"&amp;AT141&amp;DZ$1)</f>
        <v/>
      </c>
      <c r="EA141" s="71" t="str">
        <f t="shared" ref="EA141:EA144" si="2177">IF(AU141="","","|n"&amp;EA$2&amp;"+"&amp;AU141&amp;EA$1)</f>
        <v/>
      </c>
      <c r="EB141" s="71" t="str">
        <f t="shared" ref="EB141:EB144" si="2178">IF(AV141="","","|n"&amp;EB$2&amp;"+"&amp;AV141&amp;EB$1)</f>
        <v/>
      </c>
      <c r="EC141" s="71" t="str">
        <f t="shared" ref="EC141:EC144" si="2179">IF(AW141="","","|n"&amp;EC$2&amp;"+"&amp;AW141&amp;EC$1)</f>
        <v/>
      </c>
      <c r="ED141" s="71" t="str">
        <f t="shared" ref="ED141:ED144" si="2180">IF(AX141="","","|n"&amp;ED$2&amp;"+"&amp;AX141&amp;ED$1)</f>
        <v/>
      </c>
      <c r="EE141" s="71" t="str">
        <f t="shared" ref="EE141:EE144" si="2181">IF(AY141="","","|n"&amp;EE$2&amp;"+"&amp;AY141&amp;EE$1)</f>
        <v/>
      </c>
      <c r="EF141" s="71" t="str">
        <f t="shared" ref="EF141:EF144" si="2182">IF(AZ141="","","|n"&amp;EF$2&amp;"+"&amp;AZ141&amp;EF$1)</f>
        <v/>
      </c>
      <c r="EG141" s="71" t="str">
        <f t="shared" ref="EG141:EG144" si="2183">IF(BA141="","","|n"&amp;EG$2&amp;"+"&amp;BA141&amp;EG$1)</f>
        <v/>
      </c>
      <c r="EH141" s="71" t="str">
        <f t="shared" ref="EH141:EH144" si="2184">IF(BB141="","","|n"&amp;EH$2&amp;"+"&amp;BB141&amp;EH$1)</f>
        <v/>
      </c>
      <c r="EI141" s="71" t="str">
        <f t="shared" ref="EI141:EI144" si="2185">IF(BC141="","","|n"&amp;EI$2&amp;"+"&amp;BC141&amp;EI$1)</f>
        <v/>
      </c>
      <c r="EJ141" s="71" t="str">
        <f t="shared" ref="EJ141:EJ144" si="2186">IF(BD141="","","|n"&amp;EJ$2&amp;"+"&amp;BD141&amp;EJ$1)</f>
        <v/>
      </c>
      <c r="EK141" s="71" t="str">
        <f t="shared" ref="EK141:EK144" si="2187">IF(BE141="","","|n"&amp;EK$2&amp;"+"&amp;BE141&amp;EK$1)</f>
        <v/>
      </c>
      <c r="EL141" s="71" t="str">
        <f t="shared" ref="EL141:EL144" si="2188">IF(BF141="","","|n"&amp;EL$2&amp;"+"&amp;BF141&amp;EL$1)</f>
        <v/>
      </c>
      <c r="EM141" s="71" t="str">
        <f t="shared" ref="EM141:EM144" si="2189">IF(BG141="","","|n"&amp;EM$2&amp;"+"&amp;BG141&amp;EM$1)</f>
        <v/>
      </c>
      <c r="EN141" s="71" t="str">
        <f t="shared" ref="EN141:EN144" si="2190">IF(BH141="","","|n"&amp;EN$2&amp;"+"&amp;BH141&amp;EN$1)</f>
        <v/>
      </c>
      <c r="EO141" s="71" t="str">
        <f t="shared" ref="EO141:EO144" si="2191">IF(BI141="","","|n"&amp;EO$2&amp;"+"&amp;BI141&amp;EO$1)</f>
        <v/>
      </c>
      <c r="EP141" s="71" t="str">
        <f t="shared" ref="EP141:EP144" si="2192">IF(BJ141="","","|n"&amp;EP$2&amp;"+"&amp;BJ141&amp;EP$1)</f>
        <v/>
      </c>
      <c r="EQ141" s="71" t="str">
        <f t="shared" ref="EQ141:EQ144" si="2193">IF(BK141="","","|n"&amp;EQ$2&amp;"+"&amp;BK141&amp;EQ$1)</f>
        <v/>
      </c>
      <c r="ER141" s="71" t="str">
        <f t="shared" ref="ER141:ER144" si="2194">IF(BL141="","","|n"&amp;ER$2&amp;"+"&amp;BL141&amp;ER$1)</f>
        <v/>
      </c>
      <c r="ES141" s="71" t="str">
        <f t="shared" ref="ES141:ES144" si="2195">IF(BM141="","","|n"&amp;ES$2&amp;"+"&amp;BM141&amp;ES$1)</f>
        <v/>
      </c>
      <c r="ET141" s="71" t="str">
        <f t="shared" ref="ET141:ET144" si="2196">IF(BN141="","","|n"&amp;ET$2&amp;"+"&amp;BN141&amp;ET$1)</f>
        <v/>
      </c>
      <c r="EU141" s="71" t="str">
        <f t="shared" ref="EU141:EU144" si="2197">IF(BO141="","","|n"&amp;EU$2&amp;"+"&amp;BO141&amp;EU$1)</f>
        <v/>
      </c>
      <c r="EV141" s="71" t="str">
        <f t="shared" ref="EV141:EV144" si="2198">IF(BP141="","","|n"&amp;EV$2&amp;"+"&amp;BP141&amp;EV$1)</f>
        <v/>
      </c>
      <c r="EW141" s="71" t="str">
        <f t="shared" ref="EW141:EW144" si="2199">IF(BQ141="","","|n"&amp;EW$2&amp;"+"&amp;BQ141&amp;EW$1)</f>
        <v/>
      </c>
      <c r="EX141" s="71" t="str">
        <f t="shared" ref="EX141:EX144" si="2200">IF(BR141="","","|n"&amp;EX$2&amp;"+"&amp;BR141&amp;EX$1)</f>
        <v/>
      </c>
      <c r="EY141" s="71" t="str">
        <f t="shared" ref="EY141:EY144" si="2201">IF(BS141="","","|n"&amp;EY$2&amp;"+"&amp;BS141&amp;EY$1)</f>
        <v/>
      </c>
      <c r="EZ141" s="71" t="str">
        <f t="shared" ref="EZ141:EZ144" si="2202">IF(BT141="","","|n"&amp;EZ$2&amp;"+"&amp;BT141&amp;EZ$1)</f>
        <v/>
      </c>
      <c r="FA141" s="71" t="str">
        <f t="shared" ref="FA141:FA144" si="2203">IF(BU141="","","|n"&amp;FA$2&amp;"+"&amp;BU141&amp;FA$1)</f>
        <v/>
      </c>
      <c r="FB141" s="71" t="str">
        <f t="shared" ref="FB141:FB144" si="2204">IF(BV141="","","|n"&amp;FB$2&amp;"+"&amp;BV141&amp;FB$1)</f>
        <v/>
      </c>
      <c r="FC141" s="71" t="str">
        <f t="shared" ref="FC141:FC144" si="2205">IF(BW141="","","|n"&amp;FC$2&amp;"+"&amp;BW141&amp;FC$1)</f>
        <v/>
      </c>
      <c r="FD141" s="71" t="str">
        <f t="shared" ref="FD141:FD144" si="2206">IF(BX141="","","|n"&amp;FD$2&amp;"+"&amp;BX141&amp;FD$1)</f>
        <v/>
      </c>
      <c r="FE141" s="71" t="str">
        <f t="shared" ref="FE141:FE144" si="2207">IF(BY141="","","|n"&amp;FE$2&amp;"+"&amp;BY141&amp;FE$1)</f>
        <v/>
      </c>
      <c r="FF141" s="71" t="str">
        <f t="shared" ref="FF141:FF144" si="2208">IF(BZ141="","","|n"&amp;FF$2&amp;"+"&amp;BZ141&amp;FF$1)</f>
        <v/>
      </c>
      <c r="FG141" s="71" t="str">
        <f t="shared" ref="FG141:FG144" si="2209">IF(CA141="","","|n"&amp;FG$2&amp;"+"&amp;CA141&amp;FG$1)</f>
        <v/>
      </c>
      <c r="FH141" s="71" t="str">
        <f t="shared" ref="FH141:FH144" si="2210">IF(CB141="","","|n"&amp;FH$2&amp;"+"&amp;CB141&amp;FH$1)</f>
        <v/>
      </c>
      <c r="FI141" s="71" t="str">
        <f t="shared" ref="FI141:FI144" si="2211">IF(CC141="","","|n"&amp;FI$2&amp;"+"&amp;CC141&amp;FI$1)</f>
        <v/>
      </c>
      <c r="FJ141" s="71" t="str">
        <f t="shared" ref="FJ141:FJ144" si="2212">IF(CD141="","","|n"&amp;FJ$2&amp;"+"&amp;CD141&amp;FJ$1)</f>
        <v/>
      </c>
      <c r="FK141" s="71" t="str">
        <f t="shared" ref="FK141:FK144" si="2213">IF(CE141="","","|n"&amp;FK$2&amp;"+"&amp;CE141&amp;FK$1)</f>
        <v/>
      </c>
      <c r="FL141" s="71" t="str">
        <f t="shared" ref="FL141:FL144" si="2214">IF(CF141="","","|n"&amp;FL$2&amp;"+"&amp;CF141&amp;FL$1)</f>
        <v/>
      </c>
      <c r="FM141" s="71" t="str">
        <f t="shared" ref="FM141:FM144" si="2215">IF(CG141="","","|n"&amp;FM$2&amp;"+"&amp;CG141&amp;FM$1)</f>
        <v/>
      </c>
      <c r="FN141" s="71" t="str">
        <f t="shared" ref="FN141:FN144" si="2216">IF(CH141="","","|n"&amp;FN$2&amp;"+"&amp;CH141&amp;FN$1)</f>
        <v/>
      </c>
      <c r="FO141" s="71" t="str">
        <f t="shared" ref="FO141:FO144" si="2217">IF(CI141="","","|n"&amp;FO$2&amp;"+"&amp;CI141&amp;FO$1)</f>
        <v/>
      </c>
      <c r="FP141" s="71" t="str">
        <f t="shared" ref="FP141:FP144" si="2218">IF(CJ141="","","|n"&amp;FP$2&amp;"+"&amp;CJ141&amp;FP$1)</f>
        <v/>
      </c>
      <c r="FQ141" s="71" t="str">
        <f t="shared" ref="FQ141:FQ144" si="2219">IF(CK141="","","|n"&amp;FQ$2&amp;"+"&amp;CK141&amp;FQ$1)</f>
        <v/>
      </c>
      <c r="FR141" s="71" t="str">
        <f t="shared" ref="FR141:FR144" si="2220">IF(CL141="","","|n"&amp;FR$2&amp;"+"&amp;CL141&amp;FR$1)</f>
        <v/>
      </c>
      <c r="FS141" s="71" t="str">
        <f t="shared" ref="FS141:FS144" si="2221">IF(CM141="","","|n"&amp;FS$2&amp;"+"&amp;CM141&amp;FS$1)</f>
        <v/>
      </c>
    </row>
    <row r="142" spans="1:175" ht="16.5">
      <c r="A142" s="101"/>
      <c r="B142" s="101" t="s">
        <v>530</v>
      </c>
      <c r="C142" s="101" t="s">
        <v>531</v>
      </c>
      <c r="T142" s="119" t="s">
        <v>532</v>
      </c>
      <c r="U142" s="85" t="str">
        <f t="shared" si="2001"/>
        <v>ReplaceableTextures\\CommandButtons\\BTNI005.blp</v>
      </c>
      <c r="CN142" s="69" t="str">
        <f t="shared" si="2002"/>
        <v>InitUnitState('I005',,,,,,,,,,)</v>
      </c>
      <c r="CO142" s="69" t="str">
        <f t="shared" si="2003"/>
        <v>InitUnitNormal('I005',,,,,,,,,,)</v>
      </c>
      <c r="CP142" s="69" t="str">
        <f t="shared" si="2004"/>
        <v>InitUnitMagic('I005',,,,,,,,,,)</v>
      </c>
      <c r="CQ142" s="69" t="str">
        <f t="shared" si="2005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5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3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4">IF(V142="","","|n"&amp;DB$2&amp;"+"&amp;V142&amp;DB$1)</f>
        <v/>
      </c>
      <c r="DC142" s="71" t="str">
        <f t="shared" ref="DC142:DC143" si="2225">IF(W142="","","|n"&amp;DC$2&amp;"+"&amp;W142&amp;DC$1)</f>
        <v/>
      </c>
      <c r="DD142" s="71" t="str">
        <f t="shared" ref="DD142:DD143" si="2226">IF(X142="","","|n"&amp;DD$2&amp;"+"&amp;X142&amp;DD$1)</f>
        <v/>
      </c>
      <c r="DE142" s="71" t="str">
        <f t="shared" ref="DE142:DE143" si="2227">IF(Y142="","","|n"&amp;DE$2&amp;"+"&amp;Y142&amp;DE$1)</f>
        <v/>
      </c>
      <c r="DF142" s="71" t="str">
        <f t="shared" ref="DF142:DF143" si="2228">IF(Z142="","","|n"&amp;DF$2&amp;"+"&amp;Z142&amp;DF$1)</f>
        <v/>
      </c>
      <c r="DG142" s="71" t="str">
        <f t="shared" ref="DG142:DG143" si="2229">IF(AA142="","","|n"&amp;DG$2&amp;"+"&amp;AA142&amp;DG$1)</f>
        <v/>
      </c>
      <c r="DH142" s="71" t="str">
        <f t="shared" ref="DH142:DH143" si="2230">IF(AB142="","","|n"&amp;DH$2&amp;"+"&amp;AB142&amp;DH$1)</f>
        <v/>
      </c>
      <c r="DI142" s="71" t="str">
        <f t="shared" ref="DI142:DI143" si="2231">IF(AC142="","","|n"&amp;DI$2&amp;"+"&amp;AC142&amp;DI$1)</f>
        <v/>
      </c>
      <c r="DJ142" s="71" t="str">
        <f t="shared" ref="DJ142:DJ143" si="2232">IF(AD142="","","|n"&amp;DJ$2&amp;"+"&amp;AD142&amp;DJ$1)</f>
        <v/>
      </c>
      <c r="DK142" s="71" t="str">
        <f t="shared" ref="DK142:DK143" si="2233">IF(AE142="","","|n"&amp;DK$2&amp;"+"&amp;AE142&amp;DK$1)</f>
        <v/>
      </c>
      <c r="DL142" s="71" t="str">
        <f t="shared" ref="DL142:DL143" si="2234">IF(AF142="","","|n"&amp;DL$2&amp;"+"&amp;AF142&amp;DL$1)</f>
        <v/>
      </c>
      <c r="DM142" s="71" t="str">
        <f t="shared" ref="DM142:DM143" si="2235">IF(AG142="","","|n"&amp;DM$2&amp;"+"&amp;AG142&amp;DM$1)</f>
        <v/>
      </c>
      <c r="DN142" s="71" t="str">
        <f t="shared" ref="DN142:DN143" si="2236">IF(AH142="","","|n"&amp;DN$2&amp;"+"&amp;AH142&amp;DN$1)</f>
        <v/>
      </c>
      <c r="DO142" s="71" t="str">
        <f t="shared" ref="DO142:DO143" si="2237">IF(AI142="","","|n"&amp;DO$2&amp;"+"&amp;AI142&amp;DO$1)</f>
        <v/>
      </c>
      <c r="DP142" s="71" t="str">
        <f t="shared" ref="DP142:DP143" si="2238">IF(AJ142="","","|n"&amp;DP$2&amp;"+"&amp;AJ142&amp;DP$1)</f>
        <v/>
      </c>
      <c r="DQ142" s="71" t="str">
        <f t="shared" ref="DQ142:DQ143" si="2239">IF(AK142="","","|n"&amp;DQ$2&amp;"+"&amp;AK142&amp;DQ$1)</f>
        <v/>
      </c>
      <c r="DR142" s="71" t="str">
        <f t="shared" ref="DR142:DR143" si="2240">IF(AL142="","","|n"&amp;DR$2&amp;"+"&amp;AL142&amp;DR$1)</f>
        <v/>
      </c>
      <c r="DS142" s="71" t="str">
        <f t="shared" ref="DS142:DS143" si="2241">IF(AM142="","","|n"&amp;DS$2&amp;"+"&amp;AM142&amp;DS$1)</f>
        <v/>
      </c>
      <c r="DT142" s="71" t="str">
        <f t="shared" ref="DT142:DT143" si="2242">IF(AN142="","","|n"&amp;DT$2&amp;"+"&amp;AN142&amp;DT$1)</f>
        <v/>
      </c>
      <c r="DU142" s="71" t="str">
        <f t="shared" ref="DU142:DU143" si="2243">IF(AO142="","","|n"&amp;DU$2&amp;"+"&amp;AO142&amp;DU$1)</f>
        <v/>
      </c>
      <c r="DV142" s="71" t="str">
        <f t="shared" ref="DV142:DV143" si="2244">IF(AP142="","","|n"&amp;DV$2&amp;"+"&amp;AP142&amp;DV$1)</f>
        <v/>
      </c>
      <c r="DW142" s="71" t="str">
        <f t="shared" ref="DW142:DW143" si="2245">IF(AQ142="","","|n"&amp;DW$2&amp;"+"&amp;AQ142&amp;DW$1)</f>
        <v/>
      </c>
      <c r="DX142" s="71" t="str">
        <f t="shared" ref="DX142:DX143" si="2246">IF(AR142="","","|n"&amp;DX$2&amp;"+"&amp;AR142&amp;DX$1)</f>
        <v/>
      </c>
      <c r="DY142" s="71" t="str">
        <f t="shared" ref="DY142:DY143" si="2247">IF(AS142="","","|n"&amp;DY$2&amp;"+"&amp;AS142&amp;DY$1)</f>
        <v/>
      </c>
      <c r="DZ142" s="71" t="str">
        <f t="shared" ref="DZ142:DZ143" si="2248">IF(AT142="","","|n"&amp;DZ$2&amp;"+"&amp;AT142&amp;DZ$1)</f>
        <v/>
      </c>
      <c r="EA142" s="71" t="str">
        <f t="shared" ref="EA142:EA143" si="2249">IF(AU142="","","|n"&amp;EA$2&amp;"+"&amp;AU142&amp;EA$1)</f>
        <v/>
      </c>
      <c r="EB142" s="71" t="str">
        <f t="shared" ref="EB142:EB143" si="2250">IF(AV142="","","|n"&amp;EB$2&amp;"+"&amp;AV142&amp;EB$1)</f>
        <v/>
      </c>
      <c r="EC142" s="71" t="str">
        <f t="shared" ref="EC142:EC143" si="2251">IF(AW142="","","|n"&amp;EC$2&amp;"+"&amp;AW142&amp;EC$1)</f>
        <v/>
      </c>
      <c r="ED142" s="71" t="str">
        <f t="shared" ref="ED142:ED143" si="2252">IF(AX142="","","|n"&amp;ED$2&amp;"+"&amp;AX142&amp;ED$1)</f>
        <v/>
      </c>
      <c r="EE142" s="71" t="str">
        <f t="shared" ref="EE142:EE143" si="2253">IF(AY142="","","|n"&amp;EE$2&amp;"+"&amp;AY142&amp;EE$1)</f>
        <v/>
      </c>
      <c r="EF142" s="71" t="str">
        <f t="shared" ref="EF142:EF143" si="2254">IF(AZ142="","","|n"&amp;EF$2&amp;"+"&amp;AZ142&amp;EF$1)</f>
        <v/>
      </c>
      <c r="EG142" s="71" t="str">
        <f t="shared" ref="EG142:EG143" si="2255">IF(BA142="","","|n"&amp;EG$2&amp;"+"&amp;BA142&amp;EG$1)</f>
        <v/>
      </c>
      <c r="EH142" s="71" t="str">
        <f t="shared" ref="EH142:EH143" si="2256">IF(BB142="","","|n"&amp;EH$2&amp;"+"&amp;BB142&amp;EH$1)</f>
        <v/>
      </c>
      <c r="EI142" s="71" t="str">
        <f t="shared" ref="EI142:EI143" si="2257">IF(BC142="","","|n"&amp;EI$2&amp;"+"&amp;BC142&amp;EI$1)</f>
        <v/>
      </c>
      <c r="EJ142" s="71" t="str">
        <f t="shared" ref="EJ142:EJ143" si="2258">IF(BD142="","","|n"&amp;EJ$2&amp;"+"&amp;BD142&amp;EJ$1)</f>
        <v/>
      </c>
      <c r="EK142" s="71" t="str">
        <f t="shared" ref="EK142:EK143" si="2259">IF(BE142="","","|n"&amp;EK$2&amp;"+"&amp;BE142&amp;EK$1)</f>
        <v/>
      </c>
      <c r="EL142" s="71" t="str">
        <f t="shared" ref="EL142:EL143" si="2260">IF(BF142="","","|n"&amp;EL$2&amp;"+"&amp;BF142&amp;EL$1)</f>
        <v/>
      </c>
      <c r="EM142" s="71" t="str">
        <f t="shared" ref="EM142:EM143" si="2261">IF(BG142="","","|n"&amp;EM$2&amp;"+"&amp;BG142&amp;EM$1)</f>
        <v/>
      </c>
      <c r="EN142" s="71" t="str">
        <f t="shared" ref="EN142:EN143" si="2262">IF(BH142="","","|n"&amp;EN$2&amp;"+"&amp;BH142&amp;EN$1)</f>
        <v/>
      </c>
      <c r="EO142" s="71" t="str">
        <f t="shared" ref="EO142:EO143" si="2263">IF(BI142="","","|n"&amp;EO$2&amp;"+"&amp;BI142&amp;EO$1)</f>
        <v/>
      </c>
      <c r="EP142" s="71" t="str">
        <f t="shared" ref="EP142:EP143" si="2264">IF(BJ142="","","|n"&amp;EP$2&amp;"+"&amp;BJ142&amp;EP$1)</f>
        <v/>
      </c>
      <c r="EQ142" s="71" t="str">
        <f t="shared" ref="EQ142:EQ143" si="2265">IF(BK142="","","|n"&amp;EQ$2&amp;"+"&amp;BK142&amp;EQ$1)</f>
        <v/>
      </c>
      <c r="ER142" s="71" t="str">
        <f t="shared" ref="ER142:ER143" si="2266">IF(BL142="","","|n"&amp;ER$2&amp;"+"&amp;BL142&amp;ER$1)</f>
        <v/>
      </c>
      <c r="ES142" s="71" t="str">
        <f t="shared" ref="ES142:ES143" si="2267">IF(BM142="","","|n"&amp;ES$2&amp;"+"&amp;BM142&amp;ES$1)</f>
        <v/>
      </c>
      <c r="ET142" s="71" t="str">
        <f t="shared" ref="ET142:ET143" si="2268">IF(BN142="","","|n"&amp;ET$2&amp;"+"&amp;BN142&amp;ET$1)</f>
        <v/>
      </c>
      <c r="EU142" s="71" t="str">
        <f t="shared" ref="EU142:EU143" si="2269">IF(BO142="","","|n"&amp;EU$2&amp;"+"&amp;BO142&amp;EU$1)</f>
        <v/>
      </c>
      <c r="EV142" s="71" t="str">
        <f t="shared" ref="EV142:EV143" si="2270">IF(BP142="","","|n"&amp;EV$2&amp;"+"&amp;BP142&amp;EV$1)</f>
        <v/>
      </c>
      <c r="EW142" s="71" t="str">
        <f t="shared" ref="EW142:EW143" si="2271">IF(BQ142="","","|n"&amp;EW$2&amp;"+"&amp;BQ142&amp;EW$1)</f>
        <v/>
      </c>
      <c r="EX142" s="71" t="str">
        <f t="shared" ref="EX142:EX143" si="2272">IF(BR142="","","|n"&amp;EX$2&amp;"+"&amp;BR142&amp;EX$1)</f>
        <v/>
      </c>
      <c r="EY142" s="71" t="str">
        <f t="shared" ref="EY142:EY143" si="2273">IF(BS142="","","|n"&amp;EY$2&amp;"+"&amp;BS142&amp;EY$1)</f>
        <v/>
      </c>
      <c r="EZ142" s="71" t="str">
        <f t="shared" ref="EZ142:EZ143" si="2274">IF(BT142="","","|n"&amp;EZ$2&amp;"+"&amp;BT142&amp;EZ$1)</f>
        <v/>
      </c>
      <c r="FA142" s="71" t="str">
        <f t="shared" ref="FA142:FA143" si="2275">IF(BU142="","","|n"&amp;FA$2&amp;"+"&amp;BU142&amp;FA$1)</f>
        <v/>
      </c>
      <c r="FB142" s="71" t="str">
        <f t="shared" ref="FB142:FB143" si="2276">IF(BV142="","","|n"&amp;FB$2&amp;"+"&amp;BV142&amp;FB$1)</f>
        <v/>
      </c>
      <c r="FC142" s="71" t="str">
        <f t="shared" ref="FC142:FC143" si="2277">IF(BW142="","","|n"&amp;FC$2&amp;"+"&amp;BW142&amp;FC$1)</f>
        <v/>
      </c>
      <c r="FD142" s="71" t="str">
        <f t="shared" ref="FD142:FD143" si="2278">IF(BX142="","","|n"&amp;FD$2&amp;"+"&amp;BX142&amp;FD$1)</f>
        <v/>
      </c>
      <c r="FE142" s="71" t="str">
        <f t="shared" ref="FE142:FE143" si="2279">IF(BY142="","","|n"&amp;FE$2&amp;"+"&amp;BY142&amp;FE$1)</f>
        <v/>
      </c>
      <c r="FF142" s="71" t="str">
        <f t="shared" ref="FF142:FF143" si="2280">IF(BZ142="","","|n"&amp;FF$2&amp;"+"&amp;BZ142&amp;FF$1)</f>
        <v/>
      </c>
      <c r="FG142" s="71" t="str">
        <f t="shared" ref="FG142:FG143" si="2281">IF(CA142="","","|n"&amp;FG$2&amp;"+"&amp;CA142&amp;FG$1)</f>
        <v/>
      </c>
      <c r="FH142" s="71" t="str">
        <f t="shared" ref="FH142:FH143" si="2282">IF(CB142="","","|n"&amp;FH$2&amp;"+"&amp;CB142&amp;FH$1)</f>
        <v/>
      </c>
      <c r="FI142" s="71" t="str">
        <f t="shared" ref="FI142:FI143" si="2283">IF(CC142="","","|n"&amp;FI$2&amp;"+"&amp;CC142&amp;FI$1)</f>
        <v/>
      </c>
      <c r="FJ142" s="71" t="str">
        <f t="shared" ref="FJ142:FJ143" si="2284">IF(CD142="","","|n"&amp;FJ$2&amp;"+"&amp;CD142&amp;FJ$1)</f>
        <v/>
      </c>
      <c r="FK142" s="71" t="str">
        <f t="shared" ref="FK142:FK143" si="2285">IF(CE142="","","|n"&amp;FK$2&amp;"+"&amp;CE142&amp;FK$1)</f>
        <v/>
      </c>
      <c r="FL142" s="71" t="str">
        <f t="shared" ref="FL142:FL143" si="2286">IF(CF142="","","|n"&amp;FL$2&amp;"+"&amp;CF142&amp;FL$1)</f>
        <v/>
      </c>
      <c r="FM142" s="71" t="str">
        <f t="shared" ref="FM142:FM143" si="2287">IF(CG142="","","|n"&amp;FM$2&amp;"+"&amp;CG142&amp;FM$1)</f>
        <v/>
      </c>
      <c r="FN142" s="71" t="str">
        <f t="shared" ref="FN142:FN143" si="2288">IF(CH142="","","|n"&amp;FN$2&amp;"+"&amp;CH142&amp;FN$1)</f>
        <v/>
      </c>
      <c r="FO142" s="71" t="str">
        <f t="shared" ref="FO142:FO143" si="2289">IF(CI142="","","|n"&amp;FO$2&amp;"+"&amp;CI142&amp;FO$1)</f>
        <v/>
      </c>
      <c r="FP142" s="71" t="str">
        <f t="shared" ref="FP142:FP143" si="2290">IF(CJ142="","","|n"&amp;FP$2&amp;"+"&amp;CJ142&amp;FP$1)</f>
        <v/>
      </c>
      <c r="FQ142" s="71" t="str">
        <f t="shared" ref="FQ142:FQ143" si="2291">IF(CK142="","","|n"&amp;FQ$2&amp;"+"&amp;CK142&amp;FQ$1)</f>
        <v/>
      </c>
      <c r="FR142" s="71" t="str">
        <f t="shared" ref="FR142:FR143" si="2292">IF(CL142="","","|n"&amp;FR$2&amp;"+"&amp;CL142&amp;FR$1)</f>
        <v/>
      </c>
      <c r="FS142" s="71" t="str">
        <f t="shared" ref="FS142:FS143" si="2293">IF(CM142="","","|n"&amp;FS$2&amp;"+"&amp;CM142&amp;FS$1)</f>
        <v/>
      </c>
    </row>
    <row r="143" spans="1:175" ht="16.5">
      <c r="A143" s="101"/>
      <c r="B143" s="101" t="s">
        <v>533</v>
      </c>
      <c r="C143" s="79" t="s">
        <v>534</v>
      </c>
      <c r="T143" s="9" t="s">
        <v>535</v>
      </c>
      <c r="U143" s="117" t="s">
        <v>536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69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5" t="str">
        <f t="shared" si="2222"/>
        <v>|n护甲+5|n金币加成+10|n</v>
      </c>
      <c r="CV143" s="70" t="str">
        <f t="shared" si="2223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4"/>
        <v/>
      </c>
      <c r="DC143" s="71" t="str">
        <f t="shared" si="2225"/>
        <v/>
      </c>
      <c r="DD143" s="71" t="str">
        <f t="shared" si="2226"/>
        <v>|n护甲+5</v>
      </c>
      <c r="DE143" s="71" t="str">
        <f t="shared" si="2227"/>
        <v/>
      </c>
      <c r="DF143" s="71" t="str">
        <f t="shared" si="2228"/>
        <v/>
      </c>
      <c r="DG143" s="71" t="str">
        <f t="shared" si="2229"/>
        <v/>
      </c>
      <c r="DH143" s="71" t="str">
        <f t="shared" si="2230"/>
        <v/>
      </c>
      <c r="DI143" s="71" t="str">
        <f t="shared" si="2231"/>
        <v/>
      </c>
      <c r="DJ143" s="71" t="str">
        <f t="shared" si="2232"/>
        <v/>
      </c>
      <c r="DK143" s="71" t="str">
        <f t="shared" si="2233"/>
        <v/>
      </c>
      <c r="DL143" s="71" t="str">
        <f t="shared" si="2234"/>
        <v/>
      </c>
      <c r="DM143" s="71" t="str">
        <f t="shared" si="2235"/>
        <v/>
      </c>
      <c r="DN143" s="71" t="str">
        <f t="shared" si="2236"/>
        <v/>
      </c>
      <c r="DO143" s="71" t="str">
        <f t="shared" si="2237"/>
        <v/>
      </c>
      <c r="DP143" s="71" t="str">
        <f t="shared" si="2238"/>
        <v/>
      </c>
      <c r="DQ143" s="71" t="str">
        <f t="shared" si="2239"/>
        <v/>
      </c>
      <c r="DR143" s="71" t="str">
        <f t="shared" si="2240"/>
        <v/>
      </c>
      <c r="DS143" s="71" t="str">
        <f t="shared" si="2241"/>
        <v/>
      </c>
      <c r="DT143" s="71" t="str">
        <f t="shared" si="2242"/>
        <v/>
      </c>
      <c r="DU143" s="71" t="str">
        <f t="shared" si="2243"/>
        <v/>
      </c>
      <c r="DV143" s="71" t="str">
        <f t="shared" si="2244"/>
        <v/>
      </c>
      <c r="DW143" s="71" t="str">
        <f t="shared" si="2245"/>
        <v/>
      </c>
      <c r="DX143" s="71" t="str">
        <f t="shared" si="2246"/>
        <v/>
      </c>
      <c r="DY143" s="71" t="str">
        <f t="shared" si="2247"/>
        <v/>
      </c>
      <c r="DZ143" s="71" t="str">
        <f t="shared" si="2248"/>
        <v/>
      </c>
      <c r="EA143" s="71" t="str">
        <f t="shared" si="2249"/>
        <v/>
      </c>
      <c r="EB143" s="71" t="str">
        <f t="shared" si="2250"/>
        <v/>
      </c>
      <c r="EC143" s="71" t="str">
        <f t="shared" si="2251"/>
        <v/>
      </c>
      <c r="ED143" s="71" t="str">
        <f t="shared" si="2252"/>
        <v/>
      </c>
      <c r="EE143" s="71" t="str">
        <f t="shared" si="2253"/>
        <v/>
      </c>
      <c r="EF143" s="71" t="str">
        <f t="shared" si="2254"/>
        <v/>
      </c>
      <c r="EG143" s="71" t="str">
        <f t="shared" si="2255"/>
        <v/>
      </c>
      <c r="EH143" s="71" t="str">
        <f t="shared" si="2256"/>
        <v/>
      </c>
      <c r="EI143" s="71" t="str">
        <f t="shared" si="2257"/>
        <v/>
      </c>
      <c r="EJ143" s="71" t="str">
        <f t="shared" si="2258"/>
        <v/>
      </c>
      <c r="EK143" s="71" t="str">
        <f t="shared" si="2259"/>
        <v/>
      </c>
      <c r="EL143" s="71" t="str">
        <f t="shared" si="2260"/>
        <v/>
      </c>
      <c r="EM143" s="71" t="str">
        <f t="shared" si="2261"/>
        <v/>
      </c>
      <c r="EN143" s="71" t="str">
        <f t="shared" si="2262"/>
        <v/>
      </c>
      <c r="EO143" s="71" t="str">
        <f t="shared" si="2263"/>
        <v/>
      </c>
      <c r="EP143" s="71" t="str">
        <f t="shared" si="2264"/>
        <v>|n金币加成+10</v>
      </c>
      <c r="EQ143" s="71" t="str">
        <f t="shared" si="2265"/>
        <v/>
      </c>
      <c r="ER143" s="71" t="str">
        <f t="shared" si="2266"/>
        <v/>
      </c>
      <c r="ES143" s="71" t="str">
        <f t="shared" si="2267"/>
        <v/>
      </c>
      <c r="ET143" s="71" t="str">
        <f t="shared" si="2268"/>
        <v/>
      </c>
      <c r="EU143" s="71" t="str">
        <f t="shared" si="2269"/>
        <v/>
      </c>
      <c r="EV143" s="71" t="str">
        <f t="shared" si="2270"/>
        <v/>
      </c>
      <c r="EW143" s="71" t="str">
        <f t="shared" si="2271"/>
        <v/>
      </c>
      <c r="EX143" s="71" t="str">
        <f t="shared" si="2272"/>
        <v/>
      </c>
      <c r="EY143" s="71" t="str">
        <f t="shared" si="2273"/>
        <v/>
      </c>
      <c r="EZ143" s="71" t="str">
        <f t="shared" si="2274"/>
        <v/>
      </c>
      <c r="FA143" s="71" t="str">
        <f t="shared" si="2275"/>
        <v/>
      </c>
      <c r="FB143" s="71" t="str">
        <f t="shared" si="2276"/>
        <v/>
      </c>
      <c r="FC143" s="71" t="str">
        <f t="shared" si="2277"/>
        <v/>
      </c>
      <c r="FD143" s="71" t="str">
        <f t="shared" si="2278"/>
        <v/>
      </c>
      <c r="FE143" s="71" t="str">
        <f t="shared" si="2279"/>
        <v/>
      </c>
      <c r="FF143" s="71" t="str">
        <f t="shared" si="2280"/>
        <v/>
      </c>
      <c r="FG143" s="71" t="str">
        <f t="shared" si="2281"/>
        <v/>
      </c>
      <c r="FH143" s="71" t="str">
        <f t="shared" si="2282"/>
        <v/>
      </c>
      <c r="FI143" s="71" t="str">
        <f t="shared" si="2283"/>
        <v/>
      </c>
      <c r="FJ143" s="71" t="str">
        <f t="shared" si="2284"/>
        <v/>
      </c>
      <c r="FK143" s="71" t="str">
        <f t="shared" si="2285"/>
        <v/>
      </c>
      <c r="FL143" s="71" t="str">
        <f t="shared" si="2286"/>
        <v/>
      </c>
      <c r="FM143" s="71" t="str">
        <f t="shared" si="2287"/>
        <v/>
      </c>
      <c r="FN143" s="71" t="str">
        <f t="shared" si="2288"/>
        <v/>
      </c>
      <c r="FO143" s="71" t="str">
        <f t="shared" si="2289"/>
        <v/>
      </c>
      <c r="FP143" s="71" t="str">
        <f t="shared" si="2290"/>
        <v/>
      </c>
      <c r="FQ143" s="71" t="str">
        <f t="shared" si="2291"/>
        <v/>
      </c>
      <c r="FR143" s="71" t="str">
        <f t="shared" si="2292"/>
        <v/>
      </c>
      <c r="FS143" s="71" t="str">
        <f t="shared" si="2293"/>
        <v/>
      </c>
    </row>
    <row r="144" spans="1:175" ht="16.5">
      <c r="A144" s="101"/>
      <c r="B144" s="101" t="s">
        <v>537</v>
      </c>
      <c r="C144" s="79" t="s">
        <v>538</v>
      </c>
      <c r="T144" s="9" t="s">
        <v>539</v>
      </c>
      <c r="U144" s="117" t="s">
        <v>536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69" t="str">
        <f t="shared" si="2002"/>
        <v>InitUnitState('I011',,,10,,,,,,,)</v>
      </c>
      <c r="CO144" s="69" t="str">
        <f t="shared" si="2003"/>
        <v>InitUnitNormal('I011',,,,,,,,,,)</v>
      </c>
      <c r="CP144" s="69" t="str">
        <f t="shared" si="2004"/>
        <v>InitUnitMagic('I011',,,,,,,,,,15)</v>
      </c>
      <c r="CQ144" s="69" t="str">
        <f t="shared" si="2005"/>
        <v>InitUnitAdd('I011',,,,,,,,,,)</v>
      </c>
      <c r="CR144" s="69" t="str">
        <f t="shared" si="2298"/>
        <v>InitEquipData('I011',,"",,,,,'','','','','','',"ReplaceableTextures\\CommandButtons\\BTNIT02.blp")</v>
      </c>
      <c r="CU144" s="95" t="str">
        <f t="shared" si="2150"/>
        <v>|n护甲+10|n金币加成+15|n</v>
      </c>
      <c r="CV144" s="70" t="str">
        <f t="shared" si="2151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2"/>
        <v/>
      </c>
      <c r="DC144" s="71" t="str">
        <f t="shared" si="2153"/>
        <v/>
      </c>
      <c r="DD144" s="71" t="str">
        <f t="shared" si="2154"/>
        <v>|n护甲+10</v>
      </c>
      <c r="DE144" s="71" t="str">
        <f t="shared" si="2155"/>
        <v/>
      </c>
      <c r="DF144" s="71" t="str">
        <f t="shared" si="2156"/>
        <v/>
      </c>
      <c r="DG144" s="71" t="str">
        <f t="shared" si="2157"/>
        <v/>
      </c>
      <c r="DH144" s="71" t="str">
        <f t="shared" si="2158"/>
        <v/>
      </c>
      <c r="DI144" s="71" t="str">
        <f t="shared" si="2159"/>
        <v/>
      </c>
      <c r="DJ144" s="71" t="str">
        <f t="shared" si="2160"/>
        <v/>
      </c>
      <c r="DK144" s="71" t="str">
        <f t="shared" si="2161"/>
        <v/>
      </c>
      <c r="DL144" s="71" t="str">
        <f t="shared" si="2162"/>
        <v/>
      </c>
      <c r="DM144" s="71" t="str">
        <f t="shared" si="2163"/>
        <v/>
      </c>
      <c r="DN144" s="71" t="str">
        <f t="shared" si="2164"/>
        <v/>
      </c>
      <c r="DO144" s="71" t="str">
        <f t="shared" si="2165"/>
        <v/>
      </c>
      <c r="DP144" s="71" t="str">
        <f t="shared" si="2166"/>
        <v/>
      </c>
      <c r="DQ144" s="71" t="str">
        <f t="shared" si="2167"/>
        <v/>
      </c>
      <c r="DR144" s="71" t="str">
        <f t="shared" si="2168"/>
        <v/>
      </c>
      <c r="DS144" s="71" t="str">
        <f t="shared" si="2169"/>
        <v/>
      </c>
      <c r="DT144" s="71" t="str">
        <f t="shared" si="2170"/>
        <v/>
      </c>
      <c r="DU144" s="71" t="str">
        <f t="shared" si="2171"/>
        <v/>
      </c>
      <c r="DV144" s="71" t="str">
        <f t="shared" si="2172"/>
        <v/>
      </c>
      <c r="DW144" s="71" t="str">
        <f t="shared" si="2173"/>
        <v/>
      </c>
      <c r="DX144" s="71" t="str">
        <f t="shared" si="2174"/>
        <v/>
      </c>
      <c r="DY144" s="71" t="str">
        <f t="shared" si="2175"/>
        <v/>
      </c>
      <c r="DZ144" s="71" t="str">
        <f t="shared" si="2176"/>
        <v/>
      </c>
      <c r="EA144" s="71" t="str">
        <f t="shared" si="2177"/>
        <v/>
      </c>
      <c r="EB144" s="71" t="str">
        <f t="shared" si="2178"/>
        <v/>
      </c>
      <c r="EC144" s="71" t="str">
        <f t="shared" si="2179"/>
        <v/>
      </c>
      <c r="ED144" s="71" t="str">
        <f t="shared" si="2180"/>
        <v/>
      </c>
      <c r="EE144" s="71" t="str">
        <f t="shared" si="2181"/>
        <v/>
      </c>
      <c r="EF144" s="71" t="str">
        <f t="shared" si="2182"/>
        <v/>
      </c>
      <c r="EG144" s="71" t="str">
        <f t="shared" si="2183"/>
        <v/>
      </c>
      <c r="EH144" s="71" t="str">
        <f t="shared" si="2184"/>
        <v/>
      </c>
      <c r="EI144" s="71" t="str">
        <f t="shared" si="2185"/>
        <v/>
      </c>
      <c r="EJ144" s="71" t="str">
        <f t="shared" si="2186"/>
        <v/>
      </c>
      <c r="EK144" s="71" t="str">
        <f t="shared" si="2187"/>
        <v/>
      </c>
      <c r="EL144" s="71" t="str">
        <f t="shared" si="2188"/>
        <v/>
      </c>
      <c r="EM144" s="71" t="str">
        <f t="shared" si="2189"/>
        <v/>
      </c>
      <c r="EN144" s="71" t="str">
        <f t="shared" si="2190"/>
        <v/>
      </c>
      <c r="EO144" s="71" t="str">
        <f t="shared" si="2191"/>
        <v/>
      </c>
      <c r="EP144" s="71" t="str">
        <f t="shared" si="2192"/>
        <v>|n金币加成+15</v>
      </c>
      <c r="EQ144" s="71" t="str">
        <f t="shared" si="2193"/>
        <v/>
      </c>
      <c r="ER144" s="71" t="str">
        <f t="shared" si="2194"/>
        <v/>
      </c>
      <c r="ES144" s="71" t="str">
        <f t="shared" si="2195"/>
        <v/>
      </c>
      <c r="ET144" s="71" t="str">
        <f t="shared" si="2196"/>
        <v/>
      </c>
      <c r="EU144" s="71" t="str">
        <f t="shared" si="2197"/>
        <v/>
      </c>
      <c r="EV144" s="71" t="str">
        <f t="shared" si="2198"/>
        <v/>
      </c>
      <c r="EW144" s="71" t="str">
        <f t="shared" si="2199"/>
        <v/>
      </c>
      <c r="EX144" s="71" t="str">
        <f t="shared" si="2200"/>
        <v/>
      </c>
      <c r="EY144" s="71" t="str">
        <f t="shared" si="2201"/>
        <v/>
      </c>
      <c r="EZ144" s="71" t="str">
        <f t="shared" si="2202"/>
        <v/>
      </c>
      <c r="FA144" s="71" t="str">
        <f t="shared" si="2203"/>
        <v/>
      </c>
      <c r="FB144" s="71" t="str">
        <f t="shared" si="2204"/>
        <v/>
      </c>
      <c r="FC144" s="71" t="str">
        <f t="shared" si="2205"/>
        <v/>
      </c>
      <c r="FD144" s="71" t="str">
        <f t="shared" si="2206"/>
        <v/>
      </c>
      <c r="FE144" s="71" t="str">
        <f t="shared" si="2207"/>
        <v/>
      </c>
      <c r="FF144" s="71" t="str">
        <f t="shared" si="2208"/>
        <v/>
      </c>
      <c r="FG144" s="71" t="str">
        <f t="shared" si="2209"/>
        <v/>
      </c>
      <c r="FH144" s="71" t="str">
        <f t="shared" si="2210"/>
        <v/>
      </c>
      <c r="FI144" s="71" t="str">
        <f t="shared" si="2211"/>
        <v/>
      </c>
      <c r="FJ144" s="71" t="str">
        <f t="shared" si="2212"/>
        <v/>
      </c>
      <c r="FK144" s="71" t="str">
        <f t="shared" si="2213"/>
        <v/>
      </c>
      <c r="FL144" s="71" t="str">
        <f t="shared" si="2214"/>
        <v/>
      </c>
      <c r="FM144" s="71" t="str">
        <f t="shared" si="2215"/>
        <v/>
      </c>
      <c r="FN144" s="71" t="str">
        <f t="shared" si="2216"/>
        <v/>
      </c>
      <c r="FO144" s="71" t="str">
        <f t="shared" si="2217"/>
        <v/>
      </c>
      <c r="FP144" s="71" t="str">
        <f t="shared" si="2218"/>
        <v/>
      </c>
      <c r="FQ144" s="71" t="str">
        <f t="shared" si="2219"/>
        <v/>
      </c>
      <c r="FR144" s="71" t="str">
        <f t="shared" si="2220"/>
        <v/>
      </c>
      <c r="FS144" s="71" t="str">
        <f t="shared" si="2221"/>
        <v/>
      </c>
    </row>
    <row r="145" spans="1:175" ht="16.5">
      <c r="A145" s="101"/>
      <c r="B145" s="101" t="s">
        <v>540</v>
      </c>
      <c r="C145" s="114" t="s">
        <v>541</v>
      </c>
      <c r="T145" s="9" t="s">
        <v>542</v>
      </c>
      <c r="U145" s="117" t="s">
        <v>543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69" t="str">
        <f t="shared" si="2002"/>
        <v>InitUnitState('I012',,,20,,,,,,,)</v>
      </c>
      <c r="CO145" s="69" t="str">
        <f t="shared" si="2003"/>
        <v>InitUnitNormal('I012',,,,,,,,,,)</v>
      </c>
      <c r="CP145" s="69" t="str">
        <f t="shared" si="2004"/>
        <v>InitUnitMagic('I012',,,,,,,,,,20)</v>
      </c>
      <c r="CQ145" s="69" t="str">
        <f t="shared" si="2005"/>
        <v>InitUnitAdd('I012',,,,,,,,,,)</v>
      </c>
      <c r="CR145" s="69" t="str">
        <f t="shared" si="2298"/>
        <v>InitEquipData('I012',,"",,,,,'','','','','','',"ReplaceableTextures\\CommandButtons\\BTNIT03.blp")</v>
      </c>
      <c r="CU145" s="95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1">IF(V145="","","|n"&amp;DB$2&amp;"+"&amp;V145&amp;DB$1)</f>
        <v/>
      </c>
      <c r="DC145" s="71" t="str">
        <f t="shared" ref="DC145:DC146" si="2302">IF(W145="","","|n"&amp;DC$2&amp;"+"&amp;W145&amp;DC$1)</f>
        <v/>
      </c>
      <c r="DD145" s="71" t="str">
        <f t="shared" ref="DD145:DD146" si="2303">IF(X145="","","|n"&amp;DD$2&amp;"+"&amp;X145&amp;DD$1)</f>
        <v>|n护甲+20</v>
      </c>
      <c r="DE145" s="71" t="str">
        <f t="shared" ref="DE145:DE146" si="2304">IF(Y145="","","|n"&amp;DE$2&amp;"+"&amp;Y145&amp;DE$1)</f>
        <v/>
      </c>
      <c r="DF145" s="71" t="str">
        <f t="shared" ref="DF145:DF146" si="2305">IF(Z145="","","|n"&amp;DF$2&amp;"+"&amp;Z145&amp;DF$1)</f>
        <v/>
      </c>
      <c r="DG145" s="71" t="str">
        <f t="shared" ref="DG145:DG146" si="2306">IF(AA145="","","|n"&amp;DG$2&amp;"+"&amp;AA145&amp;DG$1)</f>
        <v/>
      </c>
      <c r="DH145" s="71" t="str">
        <f t="shared" ref="DH145:DH146" si="2307">IF(AB145="","","|n"&amp;DH$2&amp;"+"&amp;AB145&amp;DH$1)</f>
        <v/>
      </c>
      <c r="DI145" s="71" t="str">
        <f t="shared" ref="DI145:DI146" si="2308">IF(AC145="","","|n"&amp;DI$2&amp;"+"&amp;AC145&amp;DI$1)</f>
        <v/>
      </c>
      <c r="DJ145" s="71" t="str">
        <f t="shared" ref="DJ145:DJ146" si="2309">IF(AD145="","","|n"&amp;DJ$2&amp;"+"&amp;AD145&amp;DJ$1)</f>
        <v/>
      </c>
      <c r="DK145" s="71" t="str">
        <f t="shared" ref="DK145:DK146" si="2310">IF(AE145="","","|n"&amp;DK$2&amp;"+"&amp;AE145&amp;DK$1)</f>
        <v/>
      </c>
      <c r="DL145" s="71" t="str">
        <f t="shared" ref="DL145:DL146" si="2311">IF(AF145="","","|n"&amp;DL$2&amp;"+"&amp;AF145&amp;DL$1)</f>
        <v/>
      </c>
      <c r="DM145" s="71" t="str">
        <f t="shared" ref="DM145:DM146" si="2312">IF(AG145="","","|n"&amp;DM$2&amp;"+"&amp;AG145&amp;DM$1)</f>
        <v/>
      </c>
      <c r="DN145" s="71" t="str">
        <f t="shared" ref="DN145:DN146" si="2313">IF(AH145="","","|n"&amp;DN$2&amp;"+"&amp;AH145&amp;DN$1)</f>
        <v/>
      </c>
      <c r="DO145" s="71" t="str">
        <f t="shared" ref="DO145:DO146" si="2314">IF(AI145="","","|n"&amp;DO$2&amp;"+"&amp;AI145&amp;DO$1)</f>
        <v/>
      </c>
      <c r="DP145" s="71" t="str">
        <f t="shared" ref="DP145:DP146" si="2315">IF(AJ145="","","|n"&amp;DP$2&amp;"+"&amp;AJ145&amp;DP$1)</f>
        <v/>
      </c>
      <c r="DQ145" s="71" t="str">
        <f t="shared" ref="DQ145:DQ146" si="2316">IF(AK145="","","|n"&amp;DQ$2&amp;"+"&amp;AK145&amp;DQ$1)</f>
        <v/>
      </c>
      <c r="DR145" s="71" t="str">
        <f t="shared" ref="DR145:DR146" si="2317">IF(AL145="","","|n"&amp;DR$2&amp;"+"&amp;AL145&amp;DR$1)</f>
        <v/>
      </c>
      <c r="DS145" s="71" t="str">
        <f t="shared" ref="DS145:DS146" si="2318">IF(AM145="","","|n"&amp;DS$2&amp;"+"&amp;AM145&amp;DS$1)</f>
        <v/>
      </c>
      <c r="DT145" s="71" t="str">
        <f t="shared" ref="DT145:DT146" si="2319">IF(AN145="","","|n"&amp;DT$2&amp;"+"&amp;AN145&amp;DT$1)</f>
        <v/>
      </c>
      <c r="DU145" s="71" t="str">
        <f t="shared" ref="DU145:DU146" si="2320">IF(AO145="","","|n"&amp;DU$2&amp;"+"&amp;AO145&amp;DU$1)</f>
        <v/>
      </c>
      <c r="DV145" s="71" t="str">
        <f t="shared" ref="DV145:DV146" si="2321">IF(AP145="","","|n"&amp;DV$2&amp;"+"&amp;AP145&amp;DV$1)</f>
        <v/>
      </c>
      <c r="DW145" s="71" t="str">
        <f t="shared" ref="DW145:DW146" si="2322">IF(AQ145="","","|n"&amp;DW$2&amp;"+"&amp;AQ145&amp;DW$1)</f>
        <v/>
      </c>
      <c r="DX145" s="71" t="str">
        <f t="shared" ref="DX145:DX146" si="2323">IF(AR145="","","|n"&amp;DX$2&amp;"+"&amp;AR145&amp;DX$1)</f>
        <v/>
      </c>
      <c r="DY145" s="71" t="str">
        <f t="shared" ref="DY145:DY146" si="2324">IF(AS145="","","|n"&amp;DY$2&amp;"+"&amp;AS145&amp;DY$1)</f>
        <v/>
      </c>
      <c r="DZ145" s="71" t="str">
        <f t="shared" ref="DZ145:DZ146" si="2325">IF(AT145="","","|n"&amp;DZ$2&amp;"+"&amp;AT145&amp;DZ$1)</f>
        <v/>
      </c>
      <c r="EA145" s="71" t="str">
        <f t="shared" ref="EA145:EA146" si="2326">IF(AU145="","","|n"&amp;EA$2&amp;"+"&amp;AU145&amp;EA$1)</f>
        <v/>
      </c>
      <c r="EB145" s="71" t="str">
        <f t="shared" ref="EB145:EB146" si="2327">IF(AV145="","","|n"&amp;EB$2&amp;"+"&amp;AV145&amp;EB$1)</f>
        <v/>
      </c>
      <c r="EC145" s="71" t="str">
        <f t="shared" ref="EC145:EC146" si="2328">IF(AW145="","","|n"&amp;EC$2&amp;"+"&amp;AW145&amp;EC$1)</f>
        <v/>
      </c>
      <c r="ED145" s="71" t="str">
        <f t="shared" ref="ED145:ED146" si="2329">IF(AX145="","","|n"&amp;ED$2&amp;"+"&amp;AX145&amp;ED$1)</f>
        <v/>
      </c>
      <c r="EE145" s="71" t="str">
        <f t="shared" ref="EE145:EE146" si="2330">IF(AY145="","","|n"&amp;EE$2&amp;"+"&amp;AY145&amp;EE$1)</f>
        <v/>
      </c>
      <c r="EF145" s="71" t="str">
        <f t="shared" ref="EF145:EF146" si="2331">IF(AZ145="","","|n"&amp;EF$2&amp;"+"&amp;AZ145&amp;EF$1)</f>
        <v/>
      </c>
      <c r="EG145" s="71" t="str">
        <f t="shared" ref="EG145:EG146" si="2332">IF(BA145="","","|n"&amp;EG$2&amp;"+"&amp;BA145&amp;EG$1)</f>
        <v/>
      </c>
      <c r="EH145" s="71" t="str">
        <f t="shared" ref="EH145:EH146" si="2333">IF(BB145="","","|n"&amp;EH$2&amp;"+"&amp;BB145&amp;EH$1)</f>
        <v/>
      </c>
      <c r="EI145" s="71" t="str">
        <f t="shared" ref="EI145:EI146" si="2334">IF(BC145="","","|n"&amp;EI$2&amp;"+"&amp;BC145&amp;EI$1)</f>
        <v/>
      </c>
      <c r="EJ145" s="71" t="str">
        <f t="shared" ref="EJ145:EJ146" si="2335">IF(BD145="","","|n"&amp;EJ$2&amp;"+"&amp;BD145&amp;EJ$1)</f>
        <v/>
      </c>
      <c r="EK145" s="71" t="str">
        <f t="shared" ref="EK145:EK146" si="2336">IF(BE145="","","|n"&amp;EK$2&amp;"+"&amp;BE145&amp;EK$1)</f>
        <v/>
      </c>
      <c r="EL145" s="71" t="str">
        <f t="shared" ref="EL145:EL146" si="2337">IF(BF145="","","|n"&amp;EL$2&amp;"+"&amp;BF145&amp;EL$1)</f>
        <v/>
      </c>
      <c r="EM145" s="71" t="str">
        <f t="shared" ref="EM145:EM146" si="2338">IF(BG145="","","|n"&amp;EM$2&amp;"+"&amp;BG145&amp;EM$1)</f>
        <v/>
      </c>
      <c r="EN145" s="71" t="str">
        <f t="shared" ref="EN145:EN146" si="2339">IF(BH145="","","|n"&amp;EN$2&amp;"+"&amp;BH145&amp;EN$1)</f>
        <v/>
      </c>
      <c r="EO145" s="71" t="str">
        <f t="shared" ref="EO145:EO146" si="2340">IF(BI145="","","|n"&amp;EO$2&amp;"+"&amp;BI145&amp;EO$1)</f>
        <v/>
      </c>
      <c r="EP145" s="71" t="str">
        <f t="shared" ref="EP145:EP146" si="2341">IF(BJ145="","","|n"&amp;EP$2&amp;"+"&amp;BJ145&amp;EP$1)</f>
        <v>|n金币加成+20</v>
      </c>
      <c r="EQ145" s="71" t="str">
        <f t="shared" ref="EQ145:EQ146" si="2342">IF(BK145="","","|n"&amp;EQ$2&amp;"+"&amp;BK145&amp;EQ$1)</f>
        <v/>
      </c>
      <c r="ER145" s="71" t="str">
        <f t="shared" ref="ER145:ER146" si="2343">IF(BL145="","","|n"&amp;ER$2&amp;"+"&amp;BL145&amp;ER$1)</f>
        <v/>
      </c>
      <c r="ES145" s="71" t="str">
        <f t="shared" ref="ES145:ES146" si="2344">IF(BM145="","","|n"&amp;ES$2&amp;"+"&amp;BM145&amp;ES$1)</f>
        <v/>
      </c>
      <c r="ET145" s="71" t="str">
        <f t="shared" ref="ET145:ET146" si="2345">IF(BN145="","","|n"&amp;ET$2&amp;"+"&amp;BN145&amp;ET$1)</f>
        <v/>
      </c>
      <c r="EU145" s="71" t="str">
        <f t="shared" ref="EU145:EU146" si="2346">IF(BO145="","","|n"&amp;EU$2&amp;"+"&amp;BO145&amp;EU$1)</f>
        <v/>
      </c>
      <c r="EV145" s="71" t="str">
        <f t="shared" ref="EV145:EV146" si="2347">IF(BP145="","","|n"&amp;EV$2&amp;"+"&amp;BP145&amp;EV$1)</f>
        <v/>
      </c>
      <c r="EW145" s="71" t="str">
        <f t="shared" ref="EW145:EW146" si="2348">IF(BQ145="","","|n"&amp;EW$2&amp;"+"&amp;BQ145&amp;EW$1)</f>
        <v/>
      </c>
      <c r="EX145" s="71" t="str">
        <f t="shared" ref="EX145:EX146" si="2349">IF(BR145="","","|n"&amp;EX$2&amp;"+"&amp;BR145&amp;EX$1)</f>
        <v/>
      </c>
      <c r="EY145" s="71" t="str">
        <f t="shared" ref="EY145:EY146" si="2350">IF(BS145="","","|n"&amp;EY$2&amp;"+"&amp;BS145&amp;EY$1)</f>
        <v/>
      </c>
      <c r="EZ145" s="71" t="str">
        <f t="shared" ref="EZ145:EZ146" si="2351">IF(BT145="","","|n"&amp;EZ$2&amp;"+"&amp;BT145&amp;EZ$1)</f>
        <v/>
      </c>
      <c r="FA145" s="71" t="str">
        <f t="shared" ref="FA145:FA146" si="2352">IF(BU145="","","|n"&amp;FA$2&amp;"+"&amp;BU145&amp;FA$1)</f>
        <v/>
      </c>
      <c r="FB145" s="71" t="str">
        <f t="shared" ref="FB145:FB146" si="2353">IF(BV145="","","|n"&amp;FB$2&amp;"+"&amp;BV145&amp;FB$1)</f>
        <v/>
      </c>
      <c r="FC145" s="71" t="str">
        <f t="shared" ref="FC145:FC146" si="2354">IF(BW145="","","|n"&amp;FC$2&amp;"+"&amp;BW145&amp;FC$1)</f>
        <v/>
      </c>
      <c r="FD145" s="71" t="str">
        <f t="shared" ref="FD145:FD146" si="2355">IF(BX145="","","|n"&amp;FD$2&amp;"+"&amp;BX145&amp;FD$1)</f>
        <v/>
      </c>
      <c r="FE145" s="71" t="str">
        <f t="shared" ref="FE145:FE146" si="2356">IF(BY145="","","|n"&amp;FE$2&amp;"+"&amp;BY145&amp;FE$1)</f>
        <v/>
      </c>
      <c r="FF145" s="71" t="str">
        <f t="shared" ref="FF145:FF146" si="2357">IF(BZ145="","","|n"&amp;FF$2&amp;"+"&amp;BZ145&amp;FF$1)</f>
        <v/>
      </c>
      <c r="FG145" s="71" t="str">
        <f t="shared" ref="FG145:FG146" si="2358">IF(CA145="","","|n"&amp;FG$2&amp;"+"&amp;CA145&amp;FG$1)</f>
        <v/>
      </c>
      <c r="FH145" s="71" t="str">
        <f t="shared" ref="FH145:FH146" si="2359">IF(CB145="","","|n"&amp;FH$2&amp;"+"&amp;CB145&amp;FH$1)</f>
        <v/>
      </c>
      <c r="FI145" s="71" t="str">
        <f t="shared" ref="FI145:FI146" si="2360">IF(CC145="","","|n"&amp;FI$2&amp;"+"&amp;CC145&amp;FI$1)</f>
        <v/>
      </c>
      <c r="FJ145" s="71" t="str">
        <f t="shared" ref="FJ145:FJ146" si="2361">IF(CD145="","","|n"&amp;FJ$2&amp;"+"&amp;CD145&amp;FJ$1)</f>
        <v/>
      </c>
      <c r="FK145" s="71" t="str">
        <f t="shared" ref="FK145:FK146" si="2362">IF(CE145="","","|n"&amp;FK$2&amp;"+"&amp;CE145&amp;FK$1)</f>
        <v/>
      </c>
      <c r="FL145" s="71" t="str">
        <f t="shared" ref="FL145:FL146" si="2363">IF(CF145="","","|n"&amp;FL$2&amp;"+"&amp;CF145&amp;FL$1)</f>
        <v/>
      </c>
      <c r="FM145" s="71" t="str">
        <f t="shared" ref="FM145:FM146" si="2364">IF(CG145="","","|n"&amp;FM$2&amp;"+"&amp;CG145&amp;FM$1)</f>
        <v/>
      </c>
      <c r="FN145" s="71" t="str">
        <f t="shared" ref="FN145:FN146" si="2365">IF(CH145="","","|n"&amp;FN$2&amp;"+"&amp;CH145&amp;FN$1)</f>
        <v/>
      </c>
      <c r="FO145" s="71" t="str">
        <f t="shared" ref="FO145:FO146" si="2366">IF(CI145="","","|n"&amp;FO$2&amp;"+"&amp;CI145&amp;FO$1)</f>
        <v/>
      </c>
      <c r="FP145" s="71" t="str">
        <f t="shared" ref="FP145:FP146" si="2367">IF(CJ145="","","|n"&amp;FP$2&amp;"+"&amp;CJ145&amp;FP$1)</f>
        <v/>
      </c>
      <c r="FQ145" s="71" t="str">
        <f t="shared" ref="FQ145:FQ146" si="2368">IF(CK145="","","|n"&amp;FQ$2&amp;"+"&amp;CK145&amp;FQ$1)</f>
        <v/>
      </c>
      <c r="FR145" s="71" t="str">
        <f t="shared" ref="FR145:FR146" si="2369">IF(CL145="","","|n"&amp;FR$2&amp;"+"&amp;CL145&amp;FR$1)</f>
        <v/>
      </c>
      <c r="FS145" s="71" t="str">
        <f t="shared" ref="FS145:FS146" si="2370">IF(CM145="","","|n"&amp;FS$2&amp;"+"&amp;CM145&amp;FS$1)</f>
        <v/>
      </c>
    </row>
    <row r="146" spans="1:175" ht="16.5">
      <c r="A146" s="101"/>
      <c r="B146" s="101" t="s">
        <v>544</v>
      </c>
      <c r="C146" s="114" t="s">
        <v>545</v>
      </c>
      <c r="T146" s="9" t="s">
        <v>546</v>
      </c>
      <c r="U146" s="117" t="s">
        <v>547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69" t="str">
        <f t="shared" si="2002"/>
        <v>InitUnitState('I013',,,30,,,,,,,)</v>
      </c>
      <c r="CO146" s="69" t="str">
        <f t="shared" si="2003"/>
        <v>InitUnitNormal('I013',,,,,,,,,,)</v>
      </c>
      <c r="CP146" s="69" t="str">
        <f t="shared" si="2004"/>
        <v>InitUnitMagic('I013',,,,,,,,,,25)</v>
      </c>
      <c r="CQ146" s="69" t="str">
        <f t="shared" si="2005"/>
        <v>InitUnitAdd('I013',,,,,,,,,,)</v>
      </c>
      <c r="CR146" s="69" t="str">
        <f t="shared" si="2298"/>
        <v>InitEquipData('I013',,"",,,,,'','','','','','',"ReplaceableTextures\\CommandButtons\\BTNIT04.blp")</v>
      </c>
      <c r="CU146" s="95" t="str">
        <f t="shared" si="2299"/>
        <v>|n护甲+30|n金币加成+25|n</v>
      </c>
      <c r="CV146" s="70" t="str">
        <f t="shared" si="2300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1"/>
        <v/>
      </c>
      <c r="DC146" s="71" t="str">
        <f t="shared" si="2302"/>
        <v/>
      </c>
      <c r="DD146" s="71" t="str">
        <f t="shared" si="2303"/>
        <v>|n护甲+30</v>
      </c>
      <c r="DE146" s="71" t="str">
        <f t="shared" si="2304"/>
        <v/>
      </c>
      <c r="DF146" s="71" t="str">
        <f t="shared" si="2305"/>
        <v/>
      </c>
      <c r="DG146" s="71" t="str">
        <f t="shared" si="2306"/>
        <v/>
      </c>
      <c r="DH146" s="71" t="str">
        <f t="shared" si="2307"/>
        <v/>
      </c>
      <c r="DI146" s="71" t="str">
        <f t="shared" si="2308"/>
        <v/>
      </c>
      <c r="DJ146" s="71" t="str">
        <f t="shared" si="2309"/>
        <v/>
      </c>
      <c r="DK146" s="71" t="str">
        <f t="shared" si="2310"/>
        <v/>
      </c>
      <c r="DL146" s="71" t="str">
        <f t="shared" si="2311"/>
        <v/>
      </c>
      <c r="DM146" s="71" t="str">
        <f t="shared" si="2312"/>
        <v/>
      </c>
      <c r="DN146" s="71" t="str">
        <f t="shared" si="2313"/>
        <v/>
      </c>
      <c r="DO146" s="71" t="str">
        <f t="shared" si="2314"/>
        <v/>
      </c>
      <c r="DP146" s="71" t="str">
        <f t="shared" si="2315"/>
        <v/>
      </c>
      <c r="DQ146" s="71" t="str">
        <f t="shared" si="2316"/>
        <v/>
      </c>
      <c r="DR146" s="71" t="str">
        <f t="shared" si="2317"/>
        <v/>
      </c>
      <c r="DS146" s="71" t="str">
        <f t="shared" si="2318"/>
        <v/>
      </c>
      <c r="DT146" s="71" t="str">
        <f t="shared" si="2319"/>
        <v/>
      </c>
      <c r="DU146" s="71" t="str">
        <f t="shared" si="2320"/>
        <v/>
      </c>
      <c r="DV146" s="71" t="str">
        <f t="shared" si="2321"/>
        <v/>
      </c>
      <c r="DW146" s="71" t="str">
        <f t="shared" si="2322"/>
        <v/>
      </c>
      <c r="DX146" s="71" t="str">
        <f t="shared" si="2323"/>
        <v/>
      </c>
      <c r="DY146" s="71" t="str">
        <f t="shared" si="2324"/>
        <v/>
      </c>
      <c r="DZ146" s="71" t="str">
        <f t="shared" si="2325"/>
        <v/>
      </c>
      <c r="EA146" s="71" t="str">
        <f t="shared" si="2326"/>
        <v/>
      </c>
      <c r="EB146" s="71" t="str">
        <f t="shared" si="2327"/>
        <v/>
      </c>
      <c r="EC146" s="71" t="str">
        <f t="shared" si="2328"/>
        <v/>
      </c>
      <c r="ED146" s="71" t="str">
        <f t="shared" si="2329"/>
        <v/>
      </c>
      <c r="EE146" s="71" t="str">
        <f t="shared" si="2330"/>
        <v/>
      </c>
      <c r="EF146" s="71" t="str">
        <f t="shared" si="2331"/>
        <v/>
      </c>
      <c r="EG146" s="71" t="str">
        <f t="shared" si="2332"/>
        <v/>
      </c>
      <c r="EH146" s="71" t="str">
        <f t="shared" si="2333"/>
        <v/>
      </c>
      <c r="EI146" s="71" t="str">
        <f t="shared" si="2334"/>
        <v/>
      </c>
      <c r="EJ146" s="71" t="str">
        <f t="shared" si="2335"/>
        <v/>
      </c>
      <c r="EK146" s="71" t="str">
        <f t="shared" si="2336"/>
        <v/>
      </c>
      <c r="EL146" s="71" t="str">
        <f t="shared" si="2337"/>
        <v/>
      </c>
      <c r="EM146" s="71" t="str">
        <f t="shared" si="2338"/>
        <v/>
      </c>
      <c r="EN146" s="71" t="str">
        <f t="shared" si="2339"/>
        <v/>
      </c>
      <c r="EO146" s="71" t="str">
        <f t="shared" si="2340"/>
        <v/>
      </c>
      <c r="EP146" s="71" t="str">
        <f t="shared" si="2341"/>
        <v>|n金币加成+25</v>
      </c>
      <c r="EQ146" s="71" t="str">
        <f t="shared" si="2342"/>
        <v/>
      </c>
      <c r="ER146" s="71" t="str">
        <f t="shared" si="2343"/>
        <v/>
      </c>
      <c r="ES146" s="71" t="str">
        <f t="shared" si="2344"/>
        <v/>
      </c>
      <c r="ET146" s="71" t="str">
        <f t="shared" si="2345"/>
        <v/>
      </c>
      <c r="EU146" s="71" t="str">
        <f t="shared" si="2346"/>
        <v/>
      </c>
      <c r="EV146" s="71" t="str">
        <f t="shared" si="2347"/>
        <v/>
      </c>
      <c r="EW146" s="71" t="str">
        <f t="shared" si="2348"/>
        <v/>
      </c>
      <c r="EX146" s="71" t="str">
        <f t="shared" si="2349"/>
        <v/>
      </c>
      <c r="EY146" s="71" t="str">
        <f t="shared" si="2350"/>
        <v/>
      </c>
      <c r="EZ146" s="71" t="str">
        <f t="shared" si="2351"/>
        <v/>
      </c>
      <c r="FA146" s="71" t="str">
        <f t="shared" si="2352"/>
        <v/>
      </c>
      <c r="FB146" s="71" t="str">
        <f t="shared" si="2353"/>
        <v/>
      </c>
      <c r="FC146" s="71" t="str">
        <f t="shared" si="2354"/>
        <v/>
      </c>
      <c r="FD146" s="71" t="str">
        <f t="shared" si="2355"/>
        <v/>
      </c>
      <c r="FE146" s="71" t="str">
        <f t="shared" si="2356"/>
        <v/>
      </c>
      <c r="FF146" s="71" t="str">
        <f t="shared" si="2357"/>
        <v/>
      </c>
      <c r="FG146" s="71" t="str">
        <f t="shared" si="2358"/>
        <v/>
      </c>
      <c r="FH146" s="71" t="str">
        <f t="shared" si="2359"/>
        <v/>
      </c>
      <c r="FI146" s="71" t="str">
        <f t="shared" si="2360"/>
        <v/>
      </c>
      <c r="FJ146" s="71" t="str">
        <f t="shared" si="2361"/>
        <v/>
      </c>
      <c r="FK146" s="71" t="str">
        <f t="shared" si="2362"/>
        <v/>
      </c>
      <c r="FL146" s="71" t="str">
        <f t="shared" si="2363"/>
        <v/>
      </c>
      <c r="FM146" s="71" t="str">
        <f t="shared" si="2364"/>
        <v/>
      </c>
      <c r="FN146" s="71" t="str">
        <f t="shared" si="2365"/>
        <v/>
      </c>
      <c r="FO146" s="71" t="str">
        <f t="shared" si="2366"/>
        <v/>
      </c>
      <c r="FP146" s="71" t="str">
        <f t="shared" si="2367"/>
        <v/>
      </c>
      <c r="FQ146" s="71" t="str">
        <f t="shared" si="2368"/>
        <v/>
      </c>
      <c r="FR146" s="71" t="str">
        <f t="shared" si="2369"/>
        <v/>
      </c>
      <c r="FS146" s="71" t="str">
        <f t="shared" si="2370"/>
        <v/>
      </c>
    </row>
    <row r="147" spans="1:175" ht="16.5">
      <c r="A147" s="101"/>
      <c r="B147" s="101" t="s">
        <v>548</v>
      </c>
      <c r="C147" s="114" t="s">
        <v>549</v>
      </c>
      <c r="T147" s="9" t="s">
        <v>550</v>
      </c>
      <c r="U147" s="117" t="s">
        <v>551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69" t="str">
        <f t="shared" si="2002"/>
        <v>InitUnitState('I014',,,40,,,,,,,)</v>
      </c>
      <c r="CO147" s="69" t="str">
        <f t="shared" si="2003"/>
        <v>InitUnitNormal('I014',,,,,,,,,,)</v>
      </c>
      <c r="CP147" s="69" t="str">
        <f t="shared" si="2004"/>
        <v>InitUnitMagic('I014',,,,,,,,,,30)</v>
      </c>
      <c r="CQ147" s="69" t="str">
        <f t="shared" si="2005"/>
        <v>InitUnitAdd('I014',,,,,,,,,,)</v>
      </c>
      <c r="CR147" s="69" t="str">
        <f t="shared" si="2298"/>
        <v>InitEquipData('I014',,"",,,,,'','','','','','',"ReplaceableTextures\\CommandButtons\\BTNIT05.blp")</v>
      </c>
      <c r="CU147" s="95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3">IF(V147="","","|n"&amp;DB$2&amp;"+"&amp;V147&amp;DB$1)</f>
        <v/>
      </c>
      <c r="DC147" s="71" t="str">
        <f t="shared" ref="DC147:DC157" si="2374">IF(W147="","","|n"&amp;DC$2&amp;"+"&amp;W147&amp;DC$1)</f>
        <v/>
      </c>
      <c r="DD147" s="71" t="str">
        <f t="shared" ref="DD147:DD157" si="2375">IF(X147="","","|n"&amp;DD$2&amp;"+"&amp;X147&amp;DD$1)</f>
        <v>|n护甲+40</v>
      </c>
      <c r="DE147" s="71" t="str">
        <f t="shared" ref="DE147:DE157" si="2376">IF(Y147="","","|n"&amp;DE$2&amp;"+"&amp;Y147&amp;DE$1)</f>
        <v/>
      </c>
      <c r="DF147" s="71" t="str">
        <f t="shared" ref="DF147:DF157" si="2377">IF(Z147="","","|n"&amp;DF$2&amp;"+"&amp;Z147&amp;DF$1)</f>
        <v/>
      </c>
      <c r="DG147" s="71" t="str">
        <f t="shared" ref="DG147:DG157" si="2378">IF(AA147="","","|n"&amp;DG$2&amp;"+"&amp;AA147&amp;DG$1)</f>
        <v/>
      </c>
      <c r="DH147" s="71" t="str">
        <f t="shared" ref="DH147:DH157" si="2379">IF(AB147="","","|n"&amp;DH$2&amp;"+"&amp;AB147&amp;DH$1)</f>
        <v/>
      </c>
      <c r="DI147" s="71" t="str">
        <f t="shared" ref="DI147:DI157" si="2380">IF(AC147="","","|n"&amp;DI$2&amp;"+"&amp;AC147&amp;DI$1)</f>
        <v/>
      </c>
      <c r="DJ147" s="71" t="str">
        <f t="shared" ref="DJ147:DJ157" si="2381">IF(AD147="","","|n"&amp;DJ$2&amp;"+"&amp;AD147&amp;DJ$1)</f>
        <v/>
      </c>
      <c r="DK147" s="71" t="str">
        <f t="shared" ref="DK147:DK157" si="2382">IF(AE147="","","|n"&amp;DK$2&amp;"+"&amp;AE147&amp;DK$1)</f>
        <v/>
      </c>
      <c r="DL147" s="71" t="str">
        <f t="shared" ref="DL147:DL157" si="2383">IF(AF147="","","|n"&amp;DL$2&amp;"+"&amp;AF147&amp;DL$1)</f>
        <v/>
      </c>
      <c r="DM147" s="71" t="str">
        <f t="shared" ref="DM147:DM157" si="2384">IF(AG147="","","|n"&amp;DM$2&amp;"+"&amp;AG147&amp;DM$1)</f>
        <v/>
      </c>
      <c r="DN147" s="71" t="str">
        <f t="shared" ref="DN147:DN157" si="2385">IF(AH147="","","|n"&amp;DN$2&amp;"+"&amp;AH147&amp;DN$1)</f>
        <v/>
      </c>
      <c r="DO147" s="71" t="str">
        <f t="shared" ref="DO147:DO157" si="2386">IF(AI147="","","|n"&amp;DO$2&amp;"+"&amp;AI147&amp;DO$1)</f>
        <v/>
      </c>
      <c r="DP147" s="71" t="str">
        <f t="shared" ref="DP147:DP157" si="2387">IF(AJ147="","","|n"&amp;DP$2&amp;"+"&amp;AJ147&amp;DP$1)</f>
        <v/>
      </c>
      <c r="DQ147" s="71" t="str">
        <f t="shared" ref="DQ147:DQ157" si="2388">IF(AK147="","","|n"&amp;DQ$2&amp;"+"&amp;AK147&amp;DQ$1)</f>
        <v/>
      </c>
      <c r="DR147" s="71" t="str">
        <f t="shared" ref="DR147:DR157" si="2389">IF(AL147="","","|n"&amp;DR$2&amp;"+"&amp;AL147&amp;DR$1)</f>
        <v/>
      </c>
      <c r="DS147" s="71" t="str">
        <f t="shared" ref="DS147:DS157" si="2390">IF(AM147="","","|n"&amp;DS$2&amp;"+"&amp;AM147&amp;DS$1)</f>
        <v/>
      </c>
      <c r="DT147" s="71" t="str">
        <f t="shared" ref="DT147:DT157" si="2391">IF(AN147="","","|n"&amp;DT$2&amp;"+"&amp;AN147&amp;DT$1)</f>
        <v/>
      </c>
      <c r="DU147" s="71" t="str">
        <f t="shared" ref="DU147:DU157" si="2392">IF(AO147="","","|n"&amp;DU$2&amp;"+"&amp;AO147&amp;DU$1)</f>
        <v/>
      </c>
      <c r="DV147" s="71" t="str">
        <f t="shared" ref="DV147:DV157" si="2393">IF(AP147="","","|n"&amp;DV$2&amp;"+"&amp;AP147&amp;DV$1)</f>
        <v/>
      </c>
      <c r="DW147" s="71" t="str">
        <f t="shared" ref="DW147:DW157" si="2394">IF(AQ147="","","|n"&amp;DW$2&amp;"+"&amp;AQ147&amp;DW$1)</f>
        <v/>
      </c>
      <c r="DX147" s="71" t="str">
        <f t="shared" ref="DX147:DX157" si="2395">IF(AR147="","","|n"&amp;DX$2&amp;"+"&amp;AR147&amp;DX$1)</f>
        <v/>
      </c>
      <c r="DY147" s="71" t="str">
        <f t="shared" ref="DY147:DY157" si="2396">IF(AS147="","","|n"&amp;DY$2&amp;"+"&amp;AS147&amp;DY$1)</f>
        <v/>
      </c>
      <c r="DZ147" s="71" t="str">
        <f t="shared" ref="DZ147:DZ157" si="2397">IF(AT147="","","|n"&amp;DZ$2&amp;"+"&amp;AT147&amp;DZ$1)</f>
        <v/>
      </c>
      <c r="EA147" s="71" t="str">
        <f t="shared" ref="EA147:EA157" si="2398">IF(AU147="","","|n"&amp;EA$2&amp;"+"&amp;AU147&amp;EA$1)</f>
        <v/>
      </c>
      <c r="EB147" s="71" t="str">
        <f t="shared" ref="EB147:EB157" si="2399">IF(AV147="","","|n"&amp;EB$2&amp;"+"&amp;AV147&amp;EB$1)</f>
        <v/>
      </c>
      <c r="EC147" s="71" t="str">
        <f t="shared" ref="EC147:EC157" si="2400">IF(AW147="","","|n"&amp;EC$2&amp;"+"&amp;AW147&amp;EC$1)</f>
        <v/>
      </c>
      <c r="ED147" s="71" t="str">
        <f t="shared" ref="ED147:ED157" si="2401">IF(AX147="","","|n"&amp;ED$2&amp;"+"&amp;AX147&amp;ED$1)</f>
        <v/>
      </c>
      <c r="EE147" s="71" t="str">
        <f t="shared" ref="EE147:EE157" si="2402">IF(AY147="","","|n"&amp;EE$2&amp;"+"&amp;AY147&amp;EE$1)</f>
        <v/>
      </c>
      <c r="EF147" s="71" t="str">
        <f t="shared" ref="EF147:EF157" si="2403">IF(AZ147="","","|n"&amp;EF$2&amp;"+"&amp;AZ147&amp;EF$1)</f>
        <v/>
      </c>
      <c r="EG147" s="71" t="str">
        <f t="shared" ref="EG147:EG157" si="2404">IF(BA147="","","|n"&amp;EG$2&amp;"+"&amp;BA147&amp;EG$1)</f>
        <v/>
      </c>
      <c r="EH147" s="71" t="str">
        <f t="shared" ref="EH147:EH157" si="2405">IF(BB147="","","|n"&amp;EH$2&amp;"+"&amp;BB147&amp;EH$1)</f>
        <v/>
      </c>
      <c r="EI147" s="71" t="str">
        <f t="shared" ref="EI147:EI157" si="2406">IF(BC147="","","|n"&amp;EI$2&amp;"+"&amp;BC147&amp;EI$1)</f>
        <v/>
      </c>
      <c r="EJ147" s="71" t="str">
        <f t="shared" ref="EJ147:EJ157" si="2407">IF(BD147="","","|n"&amp;EJ$2&amp;"+"&amp;BD147&amp;EJ$1)</f>
        <v/>
      </c>
      <c r="EK147" s="71" t="str">
        <f t="shared" ref="EK147:EK157" si="2408">IF(BE147="","","|n"&amp;EK$2&amp;"+"&amp;BE147&amp;EK$1)</f>
        <v/>
      </c>
      <c r="EL147" s="71" t="str">
        <f t="shared" ref="EL147:EL157" si="2409">IF(BF147="","","|n"&amp;EL$2&amp;"+"&amp;BF147&amp;EL$1)</f>
        <v/>
      </c>
      <c r="EM147" s="71" t="str">
        <f t="shared" ref="EM147:EM157" si="2410">IF(BG147="","","|n"&amp;EM$2&amp;"+"&amp;BG147&amp;EM$1)</f>
        <v/>
      </c>
      <c r="EN147" s="71" t="str">
        <f t="shared" ref="EN147:EN157" si="2411">IF(BH147="","","|n"&amp;EN$2&amp;"+"&amp;BH147&amp;EN$1)</f>
        <v/>
      </c>
      <c r="EO147" s="71" t="str">
        <f t="shared" ref="EO147:EO157" si="2412">IF(BI147="","","|n"&amp;EO$2&amp;"+"&amp;BI147&amp;EO$1)</f>
        <v/>
      </c>
      <c r="EP147" s="71" t="str">
        <f t="shared" ref="EP147:EP157" si="2413">IF(BJ147="","","|n"&amp;EP$2&amp;"+"&amp;BJ147&amp;EP$1)</f>
        <v>|n金币加成+30</v>
      </c>
      <c r="EQ147" s="71" t="str">
        <f t="shared" ref="EQ147:EQ157" si="2414">IF(BK147="","","|n"&amp;EQ$2&amp;"+"&amp;BK147&amp;EQ$1)</f>
        <v/>
      </c>
      <c r="ER147" s="71" t="str">
        <f t="shared" ref="ER147:ER157" si="2415">IF(BL147="","","|n"&amp;ER$2&amp;"+"&amp;BL147&amp;ER$1)</f>
        <v/>
      </c>
      <c r="ES147" s="71" t="str">
        <f t="shared" ref="ES147:ES157" si="2416">IF(BM147="","","|n"&amp;ES$2&amp;"+"&amp;BM147&amp;ES$1)</f>
        <v/>
      </c>
      <c r="ET147" s="71" t="str">
        <f t="shared" ref="ET147:ET157" si="2417">IF(BN147="","","|n"&amp;ET$2&amp;"+"&amp;BN147&amp;ET$1)</f>
        <v/>
      </c>
      <c r="EU147" s="71" t="str">
        <f t="shared" ref="EU147:EU157" si="2418">IF(BO147="","","|n"&amp;EU$2&amp;"+"&amp;BO147&amp;EU$1)</f>
        <v/>
      </c>
      <c r="EV147" s="71" t="str">
        <f t="shared" ref="EV147:EV157" si="2419">IF(BP147="","","|n"&amp;EV$2&amp;"+"&amp;BP147&amp;EV$1)</f>
        <v/>
      </c>
      <c r="EW147" s="71" t="str">
        <f t="shared" ref="EW147:EW157" si="2420">IF(BQ147="","","|n"&amp;EW$2&amp;"+"&amp;BQ147&amp;EW$1)</f>
        <v/>
      </c>
      <c r="EX147" s="71" t="str">
        <f t="shared" ref="EX147:EX157" si="2421">IF(BR147="","","|n"&amp;EX$2&amp;"+"&amp;BR147&amp;EX$1)</f>
        <v/>
      </c>
      <c r="EY147" s="71" t="str">
        <f t="shared" ref="EY147:EY157" si="2422">IF(BS147="","","|n"&amp;EY$2&amp;"+"&amp;BS147&amp;EY$1)</f>
        <v/>
      </c>
      <c r="EZ147" s="71" t="str">
        <f t="shared" ref="EZ147:EZ157" si="2423">IF(BT147="","","|n"&amp;EZ$2&amp;"+"&amp;BT147&amp;EZ$1)</f>
        <v/>
      </c>
      <c r="FA147" s="71" t="str">
        <f t="shared" ref="FA147:FA157" si="2424">IF(BU147="","","|n"&amp;FA$2&amp;"+"&amp;BU147&amp;FA$1)</f>
        <v/>
      </c>
      <c r="FB147" s="71" t="str">
        <f t="shared" ref="FB147:FB157" si="2425">IF(BV147="","","|n"&amp;FB$2&amp;"+"&amp;BV147&amp;FB$1)</f>
        <v/>
      </c>
      <c r="FC147" s="71" t="str">
        <f t="shared" ref="FC147:FC157" si="2426">IF(BW147="","","|n"&amp;FC$2&amp;"+"&amp;BW147&amp;FC$1)</f>
        <v/>
      </c>
      <c r="FD147" s="71" t="str">
        <f t="shared" ref="FD147:FD157" si="2427">IF(BX147="","","|n"&amp;FD$2&amp;"+"&amp;BX147&amp;FD$1)</f>
        <v/>
      </c>
      <c r="FE147" s="71" t="str">
        <f t="shared" ref="FE147:FE157" si="2428">IF(BY147="","","|n"&amp;FE$2&amp;"+"&amp;BY147&amp;FE$1)</f>
        <v/>
      </c>
      <c r="FF147" s="71" t="str">
        <f t="shared" ref="FF147:FF157" si="2429">IF(BZ147="","","|n"&amp;FF$2&amp;"+"&amp;BZ147&amp;FF$1)</f>
        <v/>
      </c>
      <c r="FG147" s="71" t="str">
        <f t="shared" ref="FG147:FG157" si="2430">IF(CA147="","","|n"&amp;FG$2&amp;"+"&amp;CA147&amp;FG$1)</f>
        <v/>
      </c>
      <c r="FH147" s="71" t="str">
        <f t="shared" ref="FH147:FH157" si="2431">IF(CB147="","","|n"&amp;FH$2&amp;"+"&amp;CB147&amp;FH$1)</f>
        <v/>
      </c>
      <c r="FI147" s="71" t="str">
        <f t="shared" ref="FI147:FI157" si="2432">IF(CC147="","","|n"&amp;FI$2&amp;"+"&amp;CC147&amp;FI$1)</f>
        <v/>
      </c>
      <c r="FJ147" s="71" t="str">
        <f t="shared" ref="FJ147:FJ157" si="2433">IF(CD147="","","|n"&amp;FJ$2&amp;"+"&amp;CD147&amp;FJ$1)</f>
        <v/>
      </c>
      <c r="FK147" s="71" t="str">
        <f t="shared" ref="FK147:FK157" si="2434">IF(CE147="","","|n"&amp;FK$2&amp;"+"&amp;CE147&amp;FK$1)</f>
        <v/>
      </c>
      <c r="FL147" s="71" t="str">
        <f t="shared" ref="FL147:FL157" si="2435">IF(CF147="","","|n"&amp;FL$2&amp;"+"&amp;CF147&amp;FL$1)</f>
        <v/>
      </c>
      <c r="FM147" s="71" t="str">
        <f t="shared" ref="FM147:FM157" si="2436">IF(CG147="","","|n"&amp;FM$2&amp;"+"&amp;CG147&amp;FM$1)</f>
        <v/>
      </c>
      <c r="FN147" s="71" t="str">
        <f t="shared" ref="FN147:FN157" si="2437">IF(CH147="","","|n"&amp;FN$2&amp;"+"&amp;CH147&amp;FN$1)</f>
        <v/>
      </c>
      <c r="FO147" s="71" t="str">
        <f t="shared" ref="FO147:FO157" si="2438">IF(CI147="","","|n"&amp;FO$2&amp;"+"&amp;CI147&amp;FO$1)</f>
        <v/>
      </c>
      <c r="FP147" s="71" t="str">
        <f t="shared" ref="FP147:FP157" si="2439">IF(CJ147="","","|n"&amp;FP$2&amp;"+"&amp;CJ147&amp;FP$1)</f>
        <v/>
      </c>
      <c r="FQ147" s="71" t="str">
        <f t="shared" ref="FQ147:FQ157" si="2440">IF(CK147="","","|n"&amp;FQ$2&amp;"+"&amp;CK147&amp;FQ$1)</f>
        <v/>
      </c>
      <c r="FR147" s="71" t="str">
        <f t="shared" ref="FR147:FR157" si="2441">IF(CL147="","","|n"&amp;FR$2&amp;"+"&amp;CL147&amp;FR$1)</f>
        <v/>
      </c>
      <c r="FS147" s="71" t="str">
        <f t="shared" ref="FS147:FS157" si="2442">IF(CM147="","","|n"&amp;FS$2&amp;"+"&amp;CM147&amp;FS$1)</f>
        <v/>
      </c>
    </row>
    <row r="148" spans="1:175" ht="16.5">
      <c r="A148" s="101"/>
      <c r="B148" s="101" t="s">
        <v>552</v>
      </c>
      <c r="C148" s="114" t="s">
        <v>553</v>
      </c>
      <c r="T148" s="9" t="s">
        <v>554</v>
      </c>
      <c r="U148" s="117" t="s">
        <v>555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69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8"/>
        <v>InitEquipData('I015',,"",,,,,'','','','','','',"ReplaceableTextures\\CommandButtons\\BTNIT06.blp")</v>
      </c>
      <c r="CU148" s="95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9">IF(V148="","","|n"&amp;DB$2&amp;"+"&amp;V148&amp;DB$1)</f>
        <v/>
      </c>
      <c r="DC148" s="71" t="str">
        <f t="shared" ref="DC148" si="2450">IF(W148="","","|n"&amp;DC$2&amp;"+"&amp;W148&amp;DC$1)</f>
        <v/>
      </c>
      <c r="DD148" s="71" t="str">
        <f t="shared" ref="DD148" si="2451">IF(X148="","","|n"&amp;DD$2&amp;"+"&amp;X148&amp;DD$1)</f>
        <v>|n护甲+50</v>
      </c>
      <c r="DE148" s="71" t="str">
        <f t="shared" ref="DE148" si="2452">IF(Y148="","","|n"&amp;DE$2&amp;"+"&amp;Y148&amp;DE$1)</f>
        <v/>
      </c>
      <c r="DF148" s="71" t="str">
        <f t="shared" ref="DF148" si="2453">IF(Z148="","","|n"&amp;DF$2&amp;"+"&amp;Z148&amp;DF$1)</f>
        <v/>
      </c>
      <c r="DG148" s="71" t="str">
        <f t="shared" ref="DG148" si="2454">IF(AA148="","","|n"&amp;DG$2&amp;"+"&amp;AA148&amp;DG$1)</f>
        <v/>
      </c>
      <c r="DH148" s="71" t="str">
        <f t="shared" ref="DH148" si="2455">IF(AB148="","","|n"&amp;DH$2&amp;"+"&amp;AB148&amp;DH$1)</f>
        <v/>
      </c>
      <c r="DI148" s="71" t="str">
        <f t="shared" ref="DI148" si="2456">IF(AC148="","","|n"&amp;DI$2&amp;"+"&amp;AC148&amp;DI$1)</f>
        <v/>
      </c>
      <c r="DJ148" s="71" t="str">
        <f t="shared" ref="DJ148" si="2457">IF(AD148="","","|n"&amp;DJ$2&amp;"+"&amp;AD148&amp;DJ$1)</f>
        <v/>
      </c>
      <c r="DK148" s="71" t="str">
        <f t="shared" ref="DK148" si="2458">IF(AE148="","","|n"&amp;DK$2&amp;"+"&amp;AE148&amp;DK$1)</f>
        <v/>
      </c>
      <c r="DL148" s="71" t="str">
        <f t="shared" ref="DL148" si="2459">IF(AF148="","","|n"&amp;DL$2&amp;"+"&amp;AF148&amp;DL$1)</f>
        <v/>
      </c>
      <c r="DM148" s="71" t="str">
        <f t="shared" ref="DM148" si="2460">IF(AG148="","","|n"&amp;DM$2&amp;"+"&amp;AG148&amp;DM$1)</f>
        <v/>
      </c>
      <c r="DN148" s="71" t="str">
        <f t="shared" ref="DN148" si="2461">IF(AH148="","","|n"&amp;DN$2&amp;"+"&amp;AH148&amp;DN$1)</f>
        <v/>
      </c>
      <c r="DO148" s="71" t="str">
        <f t="shared" ref="DO148" si="2462">IF(AI148="","","|n"&amp;DO$2&amp;"+"&amp;AI148&amp;DO$1)</f>
        <v/>
      </c>
      <c r="DP148" s="71" t="str">
        <f t="shared" ref="DP148" si="2463">IF(AJ148="","","|n"&amp;DP$2&amp;"+"&amp;AJ148&amp;DP$1)</f>
        <v/>
      </c>
      <c r="DQ148" s="71" t="str">
        <f t="shared" ref="DQ148" si="2464">IF(AK148="","","|n"&amp;DQ$2&amp;"+"&amp;AK148&amp;DQ$1)</f>
        <v/>
      </c>
      <c r="DR148" s="71" t="str">
        <f t="shared" ref="DR148" si="2465">IF(AL148="","","|n"&amp;DR$2&amp;"+"&amp;AL148&amp;DR$1)</f>
        <v/>
      </c>
      <c r="DS148" s="71" t="str">
        <f t="shared" ref="DS148" si="2466">IF(AM148="","","|n"&amp;DS$2&amp;"+"&amp;AM148&amp;DS$1)</f>
        <v/>
      </c>
      <c r="DT148" s="71" t="str">
        <f t="shared" ref="DT148" si="2467">IF(AN148="","","|n"&amp;DT$2&amp;"+"&amp;AN148&amp;DT$1)</f>
        <v/>
      </c>
      <c r="DU148" s="71" t="str">
        <f t="shared" ref="DU148" si="2468">IF(AO148="","","|n"&amp;DU$2&amp;"+"&amp;AO148&amp;DU$1)</f>
        <v/>
      </c>
      <c r="DV148" s="71" t="str">
        <f t="shared" ref="DV148" si="2469">IF(AP148="","","|n"&amp;DV$2&amp;"+"&amp;AP148&amp;DV$1)</f>
        <v/>
      </c>
      <c r="DW148" s="71" t="str">
        <f t="shared" ref="DW148" si="2470">IF(AQ148="","","|n"&amp;DW$2&amp;"+"&amp;AQ148&amp;DW$1)</f>
        <v/>
      </c>
      <c r="DX148" s="71" t="str">
        <f t="shared" ref="DX148" si="2471">IF(AR148="","","|n"&amp;DX$2&amp;"+"&amp;AR148&amp;DX$1)</f>
        <v/>
      </c>
      <c r="DY148" s="71" t="str">
        <f t="shared" ref="DY148" si="2472">IF(AS148="","","|n"&amp;DY$2&amp;"+"&amp;AS148&amp;DY$1)</f>
        <v/>
      </c>
      <c r="DZ148" s="71" t="str">
        <f t="shared" ref="DZ148" si="2473">IF(AT148="","","|n"&amp;DZ$2&amp;"+"&amp;AT148&amp;DZ$1)</f>
        <v/>
      </c>
      <c r="EA148" s="71" t="str">
        <f t="shared" ref="EA148" si="2474">IF(AU148="","","|n"&amp;EA$2&amp;"+"&amp;AU148&amp;EA$1)</f>
        <v/>
      </c>
      <c r="EB148" s="71" t="str">
        <f t="shared" ref="EB148" si="2475">IF(AV148="","","|n"&amp;EB$2&amp;"+"&amp;AV148&amp;EB$1)</f>
        <v/>
      </c>
      <c r="EC148" s="71" t="str">
        <f t="shared" ref="EC148" si="2476">IF(AW148="","","|n"&amp;EC$2&amp;"+"&amp;AW148&amp;EC$1)</f>
        <v/>
      </c>
      <c r="ED148" s="71" t="str">
        <f t="shared" ref="ED148" si="2477">IF(AX148="","","|n"&amp;ED$2&amp;"+"&amp;AX148&amp;ED$1)</f>
        <v/>
      </c>
      <c r="EE148" s="71" t="str">
        <f t="shared" ref="EE148" si="2478">IF(AY148="","","|n"&amp;EE$2&amp;"+"&amp;AY148&amp;EE$1)</f>
        <v/>
      </c>
      <c r="EF148" s="71" t="str">
        <f t="shared" ref="EF148" si="2479">IF(AZ148="","","|n"&amp;EF$2&amp;"+"&amp;AZ148&amp;EF$1)</f>
        <v/>
      </c>
      <c r="EG148" s="71" t="str">
        <f t="shared" ref="EG148" si="2480">IF(BA148="","","|n"&amp;EG$2&amp;"+"&amp;BA148&amp;EG$1)</f>
        <v/>
      </c>
      <c r="EH148" s="71" t="str">
        <f t="shared" ref="EH148" si="2481">IF(BB148="","","|n"&amp;EH$2&amp;"+"&amp;BB148&amp;EH$1)</f>
        <v/>
      </c>
      <c r="EI148" s="71" t="str">
        <f t="shared" ref="EI148" si="2482">IF(BC148="","","|n"&amp;EI$2&amp;"+"&amp;BC148&amp;EI$1)</f>
        <v/>
      </c>
      <c r="EJ148" s="71" t="str">
        <f t="shared" ref="EJ148" si="2483">IF(BD148="","","|n"&amp;EJ$2&amp;"+"&amp;BD148&amp;EJ$1)</f>
        <v/>
      </c>
      <c r="EK148" s="71" t="str">
        <f t="shared" ref="EK148" si="2484">IF(BE148="","","|n"&amp;EK$2&amp;"+"&amp;BE148&amp;EK$1)</f>
        <v/>
      </c>
      <c r="EL148" s="71" t="str">
        <f t="shared" ref="EL148" si="2485">IF(BF148="","","|n"&amp;EL$2&amp;"+"&amp;BF148&amp;EL$1)</f>
        <v/>
      </c>
      <c r="EM148" s="71" t="str">
        <f t="shared" ref="EM148" si="2486">IF(BG148="","","|n"&amp;EM$2&amp;"+"&amp;BG148&amp;EM$1)</f>
        <v/>
      </c>
      <c r="EN148" s="71" t="str">
        <f t="shared" ref="EN148" si="2487">IF(BH148="","","|n"&amp;EN$2&amp;"+"&amp;BH148&amp;EN$1)</f>
        <v/>
      </c>
      <c r="EO148" s="71" t="str">
        <f t="shared" ref="EO148" si="2488">IF(BI148="","","|n"&amp;EO$2&amp;"+"&amp;BI148&amp;EO$1)</f>
        <v/>
      </c>
      <c r="EP148" s="71" t="str">
        <f t="shared" ref="EP148" si="2489">IF(BJ148="","","|n"&amp;EP$2&amp;"+"&amp;BJ148&amp;EP$1)</f>
        <v>|n金币加成+35</v>
      </c>
      <c r="EQ148" s="71" t="str">
        <f t="shared" ref="EQ148" si="2490">IF(BK148="","","|n"&amp;EQ$2&amp;"+"&amp;BK148&amp;EQ$1)</f>
        <v/>
      </c>
      <c r="ER148" s="71" t="str">
        <f t="shared" ref="ER148" si="2491">IF(BL148="","","|n"&amp;ER$2&amp;"+"&amp;BL148&amp;ER$1)</f>
        <v/>
      </c>
      <c r="ES148" s="71" t="str">
        <f t="shared" ref="ES148" si="2492">IF(BM148="","","|n"&amp;ES$2&amp;"+"&amp;BM148&amp;ES$1)</f>
        <v/>
      </c>
      <c r="ET148" s="71" t="str">
        <f t="shared" ref="ET148" si="2493">IF(BN148="","","|n"&amp;ET$2&amp;"+"&amp;BN148&amp;ET$1)</f>
        <v/>
      </c>
      <c r="EU148" s="71" t="str">
        <f t="shared" ref="EU148" si="2494">IF(BO148="","","|n"&amp;EU$2&amp;"+"&amp;BO148&amp;EU$1)</f>
        <v/>
      </c>
      <c r="EV148" s="71" t="str">
        <f t="shared" ref="EV148" si="2495">IF(BP148="","","|n"&amp;EV$2&amp;"+"&amp;BP148&amp;EV$1)</f>
        <v/>
      </c>
      <c r="EW148" s="71" t="str">
        <f t="shared" ref="EW148" si="2496">IF(BQ148="","","|n"&amp;EW$2&amp;"+"&amp;BQ148&amp;EW$1)</f>
        <v/>
      </c>
      <c r="EX148" s="71" t="str">
        <f t="shared" ref="EX148" si="2497">IF(BR148="","","|n"&amp;EX$2&amp;"+"&amp;BR148&amp;EX$1)</f>
        <v/>
      </c>
      <c r="EY148" s="71" t="str">
        <f t="shared" ref="EY148" si="2498">IF(BS148="","","|n"&amp;EY$2&amp;"+"&amp;BS148&amp;EY$1)</f>
        <v/>
      </c>
      <c r="EZ148" s="71" t="str">
        <f t="shared" ref="EZ148" si="2499">IF(BT148="","","|n"&amp;EZ$2&amp;"+"&amp;BT148&amp;EZ$1)</f>
        <v/>
      </c>
      <c r="FA148" s="71" t="str">
        <f t="shared" ref="FA148" si="2500">IF(BU148="","","|n"&amp;FA$2&amp;"+"&amp;BU148&amp;FA$1)</f>
        <v/>
      </c>
      <c r="FB148" s="71" t="str">
        <f t="shared" ref="FB148" si="2501">IF(BV148="","","|n"&amp;FB$2&amp;"+"&amp;BV148&amp;FB$1)</f>
        <v/>
      </c>
      <c r="FC148" s="71" t="str">
        <f t="shared" ref="FC148" si="2502">IF(BW148="","","|n"&amp;FC$2&amp;"+"&amp;BW148&amp;FC$1)</f>
        <v/>
      </c>
      <c r="FD148" s="71" t="str">
        <f t="shared" ref="FD148" si="2503">IF(BX148="","","|n"&amp;FD$2&amp;"+"&amp;BX148&amp;FD$1)</f>
        <v/>
      </c>
      <c r="FE148" s="71" t="str">
        <f t="shared" ref="FE148" si="2504">IF(BY148="","","|n"&amp;FE$2&amp;"+"&amp;BY148&amp;FE$1)</f>
        <v/>
      </c>
      <c r="FF148" s="71" t="str">
        <f t="shared" ref="FF148" si="2505">IF(BZ148="","","|n"&amp;FF$2&amp;"+"&amp;BZ148&amp;FF$1)</f>
        <v/>
      </c>
      <c r="FG148" s="71" t="str">
        <f t="shared" ref="FG148" si="2506">IF(CA148="","","|n"&amp;FG$2&amp;"+"&amp;CA148&amp;FG$1)</f>
        <v/>
      </c>
      <c r="FH148" s="71" t="str">
        <f t="shared" ref="FH148" si="2507">IF(CB148="","","|n"&amp;FH$2&amp;"+"&amp;CB148&amp;FH$1)</f>
        <v/>
      </c>
      <c r="FI148" s="71" t="str">
        <f t="shared" ref="FI148" si="2508">IF(CC148="","","|n"&amp;FI$2&amp;"+"&amp;CC148&amp;FI$1)</f>
        <v/>
      </c>
      <c r="FJ148" s="71" t="str">
        <f t="shared" ref="FJ148" si="2509">IF(CD148="","","|n"&amp;FJ$2&amp;"+"&amp;CD148&amp;FJ$1)</f>
        <v/>
      </c>
      <c r="FK148" s="71" t="str">
        <f t="shared" ref="FK148" si="2510">IF(CE148="","","|n"&amp;FK$2&amp;"+"&amp;CE148&amp;FK$1)</f>
        <v/>
      </c>
      <c r="FL148" s="71" t="str">
        <f t="shared" ref="FL148" si="2511">IF(CF148="","","|n"&amp;FL$2&amp;"+"&amp;CF148&amp;FL$1)</f>
        <v/>
      </c>
      <c r="FM148" s="71" t="str">
        <f t="shared" ref="FM148" si="2512">IF(CG148="","","|n"&amp;FM$2&amp;"+"&amp;CG148&amp;FM$1)</f>
        <v/>
      </c>
      <c r="FN148" s="71" t="str">
        <f t="shared" ref="FN148" si="2513">IF(CH148="","","|n"&amp;FN$2&amp;"+"&amp;CH148&amp;FN$1)</f>
        <v/>
      </c>
      <c r="FO148" s="71" t="str">
        <f t="shared" ref="FO148" si="2514">IF(CI148="","","|n"&amp;FO$2&amp;"+"&amp;CI148&amp;FO$1)</f>
        <v/>
      </c>
      <c r="FP148" s="71" t="str">
        <f t="shared" ref="FP148" si="2515">IF(CJ148="","","|n"&amp;FP$2&amp;"+"&amp;CJ148&amp;FP$1)</f>
        <v/>
      </c>
      <c r="FQ148" s="71" t="str">
        <f t="shared" ref="FQ148" si="2516">IF(CK148="","","|n"&amp;FQ$2&amp;"+"&amp;CK148&amp;FQ$1)</f>
        <v/>
      </c>
      <c r="FR148" s="71" t="str">
        <f t="shared" ref="FR148" si="2517">IF(CL148="","","|n"&amp;FR$2&amp;"+"&amp;CL148&amp;FR$1)</f>
        <v/>
      </c>
      <c r="FS148" s="71" t="str">
        <f t="shared" ref="FS148" si="2518">IF(CM148="","","|n"&amp;FS$2&amp;"+"&amp;CM148&amp;FS$1)</f>
        <v/>
      </c>
    </row>
    <row r="149" spans="1:175" ht="16.5">
      <c r="A149" s="101"/>
      <c r="B149" s="101" t="s">
        <v>556</v>
      </c>
      <c r="C149" s="101" t="s">
        <v>557</v>
      </c>
      <c r="T149" s="118" t="s">
        <v>558</v>
      </c>
      <c r="U149" s="85" t="str">
        <f t="shared" si="2001"/>
        <v>ReplaceableTextures\\CommandButtons\\BTNIN00.blp</v>
      </c>
      <c r="CN149" s="69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69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69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69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5" t="str">
        <f t="shared" si="2371"/>
        <v>|n</v>
      </c>
      <c r="CV149" s="70" t="str">
        <f t="shared" si="2372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3"/>
        <v/>
      </c>
      <c r="DC149" s="71" t="str">
        <f t="shared" si="2374"/>
        <v/>
      </c>
      <c r="DD149" s="71" t="str">
        <f t="shared" si="2375"/>
        <v/>
      </c>
      <c r="DE149" s="71" t="str">
        <f t="shared" si="2376"/>
        <v/>
      </c>
      <c r="DF149" s="71" t="str">
        <f t="shared" si="2377"/>
        <v/>
      </c>
      <c r="DG149" s="71" t="str">
        <f t="shared" si="2378"/>
        <v/>
      </c>
      <c r="DH149" s="71" t="str">
        <f t="shared" si="2379"/>
        <v/>
      </c>
      <c r="DI149" s="71" t="str">
        <f t="shared" si="2380"/>
        <v/>
      </c>
      <c r="DJ149" s="71" t="str">
        <f t="shared" si="2381"/>
        <v/>
      </c>
      <c r="DK149" s="71" t="str">
        <f t="shared" si="2382"/>
        <v/>
      </c>
      <c r="DL149" s="71" t="str">
        <f t="shared" si="2383"/>
        <v/>
      </c>
      <c r="DM149" s="71" t="str">
        <f t="shared" si="2384"/>
        <v/>
      </c>
      <c r="DN149" s="71" t="str">
        <f t="shared" si="2385"/>
        <v/>
      </c>
      <c r="DO149" s="71" t="str">
        <f t="shared" si="2386"/>
        <v/>
      </c>
      <c r="DP149" s="71" t="str">
        <f t="shared" si="2387"/>
        <v/>
      </c>
      <c r="DQ149" s="71" t="str">
        <f t="shared" si="2388"/>
        <v/>
      </c>
      <c r="DR149" s="71" t="str">
        <f t="shared" si="2389"/>
        <v/>
      </c>
      <c r="DS149" s="71" t="str">
        <f t="shared" si="2390"/>
        <v/>
      </c>
      <c r="DT149" s="71" t="str">
        <f t="shared" si="2391"/>
        <v/>
      </c>
      <c r="DU149" s="71" t="str">
        <f t="shared" si="2392"/>
        <v/>
      </c>
      <c r="DV149" s="71" t="str">
        <f t="shared" si="2393"/>
        <v/>
      </c>
      <c r="DW149" s="71" t="str">
        <f t="shared" si="2394"/>
        <v/>
      </c>
      <c r="DX149" s="71" t="str">
        <f t="shared" si="2395"/>
        <v/>
      </c>
      <c r="DY149" s="71" t="str">
        <f t="shared" si="2396"/>
        <v/>
      </c>
      <c r="DZ149" s="71" t="str">
        <f t="shared" si="2397"/>
        <v/>
      </c>
      <c r="EA149" s="71" t="str">
        <f t="shared" si="2398"/>
        <v/>
      </c>
      <c r="EB149" s="71" t="str">
        <f t="shared" si="2399"/>
        <v/>
      </c>
      <c r="EC149" s="71" t="str">
        <f t="shared" si="2400"/>
        <v/>
      </c>
      <c r="ED149" s="71" t="str">
        <f t="shared" si="2401"/>
        <v/>
      </c>
      <c r="EE149" s="71" t="str">
        <f t="shared" si="2402"/>
        <v/>
      </c>
      <c r="EF149" s="71" t="str">
        <f t="shared" si="2403"/>
        <v/>
      </c>
      <c r="EG149" s="71" t="str">
        <f t="shared" si="2404"/>
        <v/>
      </c>
      <c r="EH149" s="71" t="str">
        <f t="shared" si="2405"/>
        <v/>
      </c>
      <c r="EI149" s="71" t="str">
        <f t="shared" si="2406"/>
        <v/>
      </c>
      <c r="EJ149" s="71" t="str">
        <f t="shared" si="2407"/>
        <v/>
      </c>
      <c r="EK149" s="71" t="str">
        <f t="shared" si="2408"/>
        <v/>
      </c>
      <c r="EL149" s="71" t="str">
        <f t="shared" si="2409"/>
        <v/>
      </c>
      <c r="EM149" s="71" t="str">
        <f t="shared" si="2410"/>
        <v/>
      </c>
      <c r="EN149" s="71" t="str">
        <f t="shared" si="2411"/>
        <v/>
      </c>
      <c r="EO149" s="71" t="str">
        <f t="shared" si="2412"/>
        <v/>
      </c>
      <c r="EP149" s="71" t="str">
        <f t="shared" si="2413"/>
        <v/>
      </c>
      <c r="EQ149" s="71" t="str">
        <f t="shared" si="2414"/>
        <v/>
      </c>
      <c r="ER149" s="71" t="str">
        <f t="shared" si="2415"/>
        <v/>
      </c>
      <c r="ES149" s="71" t="str">
        <f t="shared" si="2416"/>
        <v/>
      </c>
      <c r="ET149" s="71" t="str">
        <f t="shared" si="2417"/>
        <v/>
      </c>
      <c r="EU149" s="71" t="str">
        <f t="shared" si="2418"/>
        <v/>
      </c>
      <c r="EV149" s="71" t="str">
        <f t="shared" si="2419"/>
        <v/>
      </c>
      <c r="EW149" s="71" t="str">
        <f t="shared" si="2420"/>
        <v/>
      </c>
      <c r="EX149" s="71" t="str">
        <f t="shared" si="2421"/>
        <v/>
      </c>
      <c r="EY149" s="71" t="str">
        <f t="shared" si="2422"/>
        <v/>
      </c>
      <c r="EZ149" s="71" t="str">
        <f t="shared" si="2423"/>
        <v/>
      </c>
      <c r="FA149" s="71" t="str">
        <f t="shared" si="2424"/>
        <v/>
      </c>
      <c r="FB149" s="71" t="str">
        <f t="shared" si="2425"/>
        <v/>
      </c>
      <c r="FC149" s="71" t="str">
        <f t="shared" si="2426"/>
        <v/>
      </c>
      <c r="FD149" s="71" t="str">
        <f t="shared" si="2427"/>
        <v/>
      </c>
      <c r="FE149" s="71" t="str">
        <f t="shared" si="2428"/>
        <v/>
      </c>
      <c r="FF149" s="71" t="str">
        <f t="shared" si="2429"/>
        <v/>
      </c>
      <c r="FG149" s="71" t="str">
        <f t="shared" si="2430"/>
        <v/>
      </c>
      <c r="FH149" s="71" t="str">
        <f t="shared" si="2431"/>
        <v/>
      </c>
      <c r="FI149" s="71" t="str">
        <f t="shared" si="2432"/>
        <v/>
      </c>
      <c r="FJ149" s="71" t="str">
        <f t="shared" si="2433"/>
        <v/>
      </c>
      <c r="FK149" s="71" t="str">
        <f t="shared" si="2434"/>
        <v/>
      </c>
      <c r="FL149" s="71" t="str">
        <f t="shared" si="2435"/>
        <v/>
      </c>
      <c r="FM149" s="71" t="str">
        <f t="shared" si="2436"/>
        <v/>
      </c>
      <c r="FN149" s="71" t="str">
        <f t="shared" si="2437"/>
        <v/>
      </c>
      <c r="FO149" s="71" t="str">
        <f t="shared" si="2438"/>
        <v/>
      </c>
      <c r="FP149" s="71" t="str">
        <f t="shared" si="2439"/>
        <v/>
      </c>
      <c r="FQ149" s="71" t="str">
        <f t="shared" si="2440"/>
        <v/>
      </c>
      <c r="FR149" s="71" t="str">
        <f t="shared" si="2441"/>
        <v/>
      </c>
      <c r="FS149" s="71" t="str">
        <f t="shared" si="2442"/>
        <v/>
      </c>
    </row>
    <row r="150" spans="1:175" ht="16.5">
      <c r="A150" s="101"/>
      <c r="B150" s="115" t="s">
        <v>559</v>
      </c>
      <c r="C150" s="22" t="s">
        <v>560</v>
      </c>
      <c r="T150" s="70" t="s">
        <v>561</v>
      </c>
      <c r="U150" s="85" t="str">
        <f t="shared" si="2001"/>
        <v>ReplaceableTextures\\CommandButtons\\BTNIN07.blp</v>
      </c>
      <c r="CN150" s="69" t="str">
        <f t="shared" si="2519"/>
        <v>InitUnitState('IN07',,,,,,,,,,)</v>
      </c>
      <c r="CO150" s="69" t="str">
        <f t="shared" si="2520"/>
        <v>InitUnitNormal('IN07',,,,,,,,,,)</v>
      </c>
      <c r="CP150" s="69" t="str">
        <f t="shared" si="2521"/>
        <v>InitUnitMagic('IN07',,,,,,,,,,)</v>
      </c>
      <c r="CQ150" s="69" t="str">
        <f t="shared" si="2522"/>
        <v>InitUnitAdd('IN07',,,,,,,,,,)</v>
      </c>
      <c r="CR150" s="69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5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0" t="str">
        <f t="shared" ref="CV150:CV155" si="2525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6">IF(V150="","","|n"&amp;DB$2&amp;"+"&amp;V150&amp;DB$1)</f>
        <v/>
      </c>
      <c r="DC150" s="71" t="str">
        <f t="shared" ref="DC150:DC155" si="2527">IF(W150="","","|n"&amp;DC$2&amp;"+"&amp;W150&amp;DC$1)</f>
        <v/>
      </c>
      <c r="DD150" s="71" t="str">
        <f t="shared" ref="DD150:DD155" si="2528">IF(X150="","","|n"&amp;DD$2&amp;"+"&amp;X150&amp;DD$1)</f>
        <v/>
      </c>
      <c r="DE150" s="71" t="str">
        <f t="shared" ref="DE150:DE155" si="2529">IF(Y150="","","|n"&amp;DE$2&amp;"+"&amp;Y150&amp;DE$1)</f>
        <v/>
      </c>
      <c r="DF150" s="71" t="str">
        <f t="shared" ref="DF150:DF155" si="2530">IF(Z150="","","|n"&amp;DF$2&amp;"+"&amp;Z150&amp;DF$1)</f>
        <v/>
      </c>
      <c r="DG150" s="71" t="str">
        <f t="shared" ref="DG150:DG155" si="2531">IF(AA150="","","|n"&amp;DG$2&amp;"+"&amp;AA150&amp;DG$1)</f>
        <v/>
      </c>
      <c r="DH150" s="71" t="str">
        <f t="shared" ref="DH150:DH155" si="2532">IF(AB150="","","|n"&amp;DH$2&amp;"+"&amp;AB150&amp;DH$1)</f>
        <v/>
      </c>
      <c r="DI150" s="71" t="str">
        <f t="shared" ref="DI150:DI155" si="2533">IF(AC150="","","|n"&amp;DI$2&amp;"+"&amp;AC150&amp;DI$1)</f>
        <v/>
      </c>
      <c r="DJ150" s="71" t="str">
        <f t="shared" ref="DJ150:DJ155" si="2534">IF(AD150="","","|n"&amp;DJ$2&amp;"+"&amp;AD150&amp;DJ$1)</f>
        <v/>
      </c>
      <c r="DK150" s="71" t="str">
        <f t="shared" ref="DK150:DK155" si="2535">IF(AE150="","","|n"&amp;DK$2&amp;"+"&amp;AE150&amp;DK$1)</f>
        <v/>
      </c>
      <c r="DL150" s="71" t="str">
        <f t="shared" ref="DL150:DL155" si="2536">IF(AF150="","","|n"&amp;DL$2&amp;"+"&amp;AF150&amp;DL$1)</f>
        <v/>
      </c>
      <c r="DM150" s="71" t="str">
        <f t="shared" ref="DM150:DM155" si="2537">IF(AG150="","","|n"&amp;DM$2&amp;"+"&amp;AG150&amp;DM$1)</f>
        <v/>
      </c>
      <c r="DN150" s="71" t="str">
        <f t="shared" ref="DN150:DN155" si="2538">IF(AH150="","","|n"&amp;DN$2&amp;"+"&amp;AH150&amp;DN$1)</f>
        <v/>
      </c>
      <c r="DO150" s="71" t="str">
        <f t="shared" ref="DO150:DO155" si="2539">IF(AI150="","","|n"&amp;DO$2&amp;"+"&amp;AI150&amp;DO$1)</f>
        <v/>
      </c>
      <c r="DP150" s="71" t="str">
        <f t="shared" ref="DP150:DP155" si="2540">IF(AJ150="","","|n"&amp;DP$2&amp;"+"&amp;AJ150&amp;DP$1)</f>
        <v/>
      </c>
      <c r="DQ150" s="71" t="str">
        <f t="shared" ref="DQ150:DQ155" si="2541">IF(AK150="","","|n"&amp;DQ$2&amp;"+"&amp;AK150&amp;DQ$1)</f>
        <v/>
      </c>
      <c r="DR150" s="71" t="str">
        <f t="shared" ref="DR150:DR155" si="2542">IF(AL150="","","|n"&amp;DR$2&amp;"+"&amp;AL150&amp;DR$1)</f>
        <v/>
      </c>
      <c r="DS150" s="71" t="str">
        <f t="shared" ref="DS150:DS155" si="2543">IF(AM150="","","|n"&amp;DS$2&amp;"+"&amp;AM150&amp;DS$1)</f>
        <v/>
      </c>
      <c r="DT150" s="71" t="str">
        <f t="shared" ref="DT150:DT155" si="2544">IF(AN150="","","|n"&amp;DT$2&amp;"+"&amp;AN150&amp;DT$1)</f>
        <v/>
      </c>
      <c r="DU150" s="71" t="str">
        <f t="shared" ref="DU150:DU155" si="2545">IF(AO150="","","|n"&amp;DU$2&amp;"+"&amp;AO150&amp;DU$1)</f>
        <v/>
      </c>
      <c r="DV150" s="71" t="str">
        <f t="shared" ref="DV150:DV155" si="2546">IF(AP150="","","|n"&amp;DV$2&amp;"+"&amp;AP150&amp;DV$1)</f>
        <v/>
      </c>
      <c r="DW150" s="71" t="str">
        <f t="shared" ref="DW150:DW155" si="2547">IF(AQ150="","","|n"&amp;DW$2&amp;"+"&amp;AQ150&amp;DW$1)</f>
        <v/>
      </c>
      <c r="DX150" s="71" t="str">
        <f t="shared" ref="DX150:DX155" si="2548">IF(AR150="","","|n"&amp;DX$2&amp;"+"&amp;AR150&amp;DX$1)</f>
        <v/>
      </c>
      <c r="DY150" s="71" t="str">
        <f t="shared" ref="DY150:DY155" si="2549">IF(AS150="","","|n"&amp;DY$2&amp;"+"&amp;AS150&amp;DY$1)</f>
        <v/>
      </c>
      <c r="DZ150" s="71" t="str">
        <f t="shared" ref="DZ150:DZ155" si="2550">IF(AT150="","","|n"&amp;DZ$2&amp;"+"&amp;AT150&amp;DZ$1)</f>
        <v/>
      </c>
      <c r="EA150" s="71" t="str">
        <f t="shared" ref="EA150:EA155" si="2551">IF(AU150="","","|n"&amp;EA$2&amp;"+"&amp;AU150&amp;EA$1)</f>
        <v/>
      </c>
      <c r="EB150" s="71" t="str">
        <f t="shared" ref="EB150:EB155" si="2552">IF(AV150="","","|n"&amp;EB$2&amp;"+"&amp;AV150&amp;EB$1)</f>
        <v/>
      </c>
      <c r="EC150" s="71" t="str">
        <f t="shared" ref="EC150:EC155" si="2553">IF(AW150="","","|n"&amp;EC$2&amp;"+"&amp;AW150&amp;EC$1)</f>
        <v/>
      </c>
      <c r="ED150" s="71" t="str">
        <f t="shared" ref="ED150:ED155" si="2554">IF(AX150="","","|n"&amp;ED$2&amp;"+"&amp;AX150&amp;ED$1)</f>
        <v/>
      </c>
      <c r="EE150" s="71" t="str">
        <f t="shared" ref="EE150:EE155" si="2555">IF(AY150="","","|n"&amp;EE$2&amp;"+"&amp;AY150&amp;EE$1)</f>
        <v/>
      </c>
      <c r="EF150" s="71" t="str">
        <f t="shared" ref="EF150:EF155" si="2556">IF(AZ150="","","|n"&amp;EF$2&amp;"+"&amp;AZ150&amp;EF$1)</f>
        <v/>
      </c>
      <c r="EG150" s="71" t="str">
        <f t="shared" ref="EG150:EG155" si="2557">IF(BA150="","","|n"&amp;EG$2&amp;"+"&amp;BA150&amp;EG$1)</f>
        <v/>
      </c>
      <c r="EH150" s="71" t="str">
        <f t="shared" ref="EH150:EH155" si="2558">IF(BB150="","","|n"&amp;EH$2&amp;"+"&amp;BB150&amp;EH$1)</f>
        <v/>
      </c>
      <c r="EI150" s="71" t="str">
        <f t="shared" ref="EI150:EI155" si="2559">IF(BC150="","","|n"&amp;EI$2&amp;"+"&amp;BC150&amp;EI$1)</f>
        <v/>
      </c>
      <c r="EJ150" s="71" t="str">
        <f t="shared" ref="EJ150:EJ155" si="2560">IF(BD150="","","|n"&amp;EJ$2&amp;"+"&amp;BD150&amp;EJ$1)</f>
        <v/>
      </c>
      <c r="EK150" s="71" t="str">
        <f t="shared" ref="EK150:EK155" si="2561">IF(BE150="","","|n"&amp;EK$2&amp;"+"&amp;BE150&amp;EK$1)</f>
        <v/>
      </c>
      <c r="EL150" s="71" t="str">
        <f t="shared" ref="EL150:EL155" si="2562">IF(BF150="","","|n"&amp;EL$2&amp;"+"&amp;BF150&amp;EL$1)</f>
        <v/>
      </c>
      <c r="EM150" s="71" t="str">
        <f t="shared" ref="EM150:EM155" si="2563">IF(BG150="","","|n"&amp;EM$2&amp;"+"&amp;BG150&amp;EM$1)</f>
        <v/>
      </c>
      <c r="EN150" s="71" t="str">
        <f t="shared" ref="EN150:EN155" si="2564">IF(BH150="","","|n"&amp;EN$2&amp;"+"&amp;BH150&amp;EN$1)</f>
        <v/>
      </c>
      <c r="EO150" s="71" t="str">
        <f t="shared" ref="EO150:EO155" si="2565">IF(BI150="","","|n"&amp;EO$2&amp;"+"&amp;BI150&amp;EO$1)</f>
        <v/>
      </c>
      <c r="EP150" s="71" t="str">
        <f t="shared" ref="EP150:EP155" si="2566">IF(BJ150="","","|n"&amp;EP$2&amp;"+"&amp;BJ150&amp;EP$1)</f>
        <v/>
      </c>
      <c r="EQ150" s="71" t="str">
        <f t="shared" ref="EQ150:EQ155" si="2567">IF(BK150="","","|n"&amp;EQ$2&amp;"+"&amp;BK150&amp;EQ$1)</f>
        <v/>
      </c>
      <c r="ER150" s="71" t="str">
        <f t="shared" ref="ER150:ER155" si="2568">IF(BL150="","","|n"&amp;ER$2&amp;"+"&amp;BL150&amp;ER$1)</f>
        <v/>
      </c>
      <c r="ES150" s="71" t="str">
        <f t="shared" ref="ES150:ES155" si="2569">IF(BM150="","","|n"&amp;ES$2&amp;"+"&amp;BM150&amp;ES$1)</f>
        <v/>
      </c>
      <c r="ET150" s="71" t="str">
        <f t="shared" ref="ET150:ET155" si="2570">IF(BN150="","","|n"&amp;ET$2&amp;"+"&amp;BN150&amp;ET$1)</f>
        <v/>
      </c>
      <c r="EU150" s="71" t="str">
        <f t="shared" ref="EU150:EU155" si="2571">IF(BO150="","","|n"&amp;EU$2&amp;"+"&amp;BO150&amp;EU$1)</f>
        <v/>
      </c>
      <c r="EV150" s="71" t="str">
        <f t="shared" ref="EV150:EV155" si="2572">IF(BP150="","","|n"&amp;EV$2&amp;"+"&amp;BP150&amp;EV$1)</f>
        <v/>
      </c>
      <c r="EW150" s="71" t="str">
        <f t="shared" ref="EW150:EW155" si="2573">IF(BQ150="","","|n"&amp;EW$2&amp;"+"&amp;BQ150&amp;EW$1)</f>
        <v/>
      </c>
      <c r="EX150" s="71" t="str">
        <f t="shared" ref="EX150:EX155" si="2574">IF(BR150="","","|n"&amp;EX$2&amp;"+"&amp;BR150&amp;EX$1)</f>
        <v/>
      </c>
      <c r="EY150" s="71" t="str">
        <f t="shared" ref="EY150:EY155" si="2575">IF(BS150="","","|n"&amp;EY$2&amp;"+"&amp;BS150&amp;EY$1)</f>
        <v/>
      </c>
      <c r="EZ150" s="71" t="str">
        <f t="shared" ref="EZ150:EZ155" si="2576">IF(BT150="","","|n"&amp;EZ$2&amp;"+"&amp;BT150&amp;EZ$1)</f>
        <v/>
      </c>
      <c r="FA150" s="71" t="str">
        <f t="shared" ref="FA150:FA155" si="2577">IF(BU150="","","|n"&amp;FA$2&amp;"+"&amp;BU150&amp;FA$1)</f>
        <v/>
      </c>
      <c r="FB150" s="71" t="str">
        <f t="shared" ref="FB150:FB155" si="2578">IF(BV150="","","|n"&amp;FB$2&amp;"+"&amp;BV150&amp;FB$1)</f>
        <v/>
      </c>
      <c r="FC150" s="71" t="str">
        <f t="shared" ref="FC150:FC155" si="2579">IF(BW150="","","|n"&amp;FC$2&amp;"+"&amp;BW150&amp;FC$1)</f>
        <v/>
      </c>
      <c r="FD150" s="71" t="str">
        <f t="shared" ref="FD150:FD155" si="2580">IF(BX150="","","|n"&amp;FD$2&amp;"+"&amp;BX150&amp;FD$1)</f>
        <v/>
      </c>
      <c r="FE150" s="71" t="str">
        <f t="shared" ref="FE150:FE155" si="2581">IF(BY150="","","|n"&amp;FE$2&amp;"+"&amp;BY150&amp;FE$1)</f>
        <v/>
      </c>
      <c r="FF150" s="71" t="str">
        <f t="shared" ref="FF150:FF155" si="2582">IF(BZ150="","","|n"&amp;FF$2&amp;"+"&amp;BZ150&amp;FF$1)</f>
        <v/>
      </c>
      <c r="FG150" s="71" t="str">
        <f t="shared" ref="FG150:FG155" si="2583">IF(CA150="","","|n"&amp;FG$2&amp;"+"&amp;CA150&amp;FG$1)</f>
        <v/>
      </c>
      <c r="FH150" s="71" t="str">
        <f t="shared" ref="FH150:FH155" si="2584">IF(CB150="","","|n"&amp;FH$2&amp;"+"&amp;CB150&amp;FH$1)</f>
        <v/>
      </c>
      <c r="FI150" s="71" t="str">
        <f t="shared" ref="FI150:FI155" si="2585">IF(CC150="","","|n"&amp;FI$2&amp;"+"&amp;CC150&amp;FI$1)</f>
        <v/>
      </c>
      <c r="FJ150" s="71" t="str">
        <f t="shared" ref="FJ150:FJ155" si="2586">IF(CD150="","","|n"&amp;FJ$2&amp;"+"&amp;CD150&amp;FJ$1)</f>
        <v/>
      </c>
      <c r="FK150" s="71" t="str">
        <f t="shared" ref="FK150:FK155" si="2587">IF(CE150="","","|n"&amp;FK$2&amp;"+"&amp;CE150&amp;FK$1)</f>
        <v/>
      </c>
      <c r="FL150" s="71" t="str">
        <f t="shared" ref="FL150:FL155" si="2588">IF(CF150="","","|n"&amp;FL$2&amp;"+"&amp;CF150&amp;FL$1)</f>
        <v/>
      </c>
      <c r="FM150" s="71" t="str">
        <f t="shared" ref="FM150:FM155" si="2589">IF(CG150="","","|n"&amp;FM$2&amp;"+"&amp;CG150&amp;FM$1)</f>
        <v/>
      </c>
      <c r="FN150" s="71" t="str">
        <f t="shared" ref="FN150:FN155" si="2590">IF(CH150="","","|n"&amp;FN$2&amp;"+"&amp;CH150&amp;FN$1)</f>
        <v/>
      </c>
      <c r="FO150" s="71" t="str">
        <f t="shared" ref="FO150:FO155" si="2591">IF(CI150="","","|n"&amp;FO$2&amp;"+"&amp;CI150&amp;FO$1)</f>
        <v/>
      </c>
      <c r="FP150" s="71" t="str">
        <f t="shared" ref="FP150:FP155" si="2592">IF(CJ150="","","|n"&amp;FP$2&amp;"+"&amp;CJ150&amp;FP$1)</f>
        <v/>
      </c>
      <c r="FQ150" s="71" t="str">
        <f t="shared" ref="FQ150:FQ155" si="2593">IF(CK150="","","|n"&amp;FQ$2&amp;"+"&amp;CK150&amp;FQ$1)</f>
        <v/>
      </c>
      <c r="FR150" s="71" t="str">
        <f t="shared" ref="FR150:FR155" si="2594">IF(CL150="","","|n"&amp;FR$2&amp;"+"&amp;CL150&amp;FR$1)</f>
        <v/>
      </c>
      <c r="FS150" s="71" t="str">
        <f t="shared" ref="FS150:FS155" si="2595">IF(CM150="","","|n"&amp;FS$2&amp;"+"&amp;CM150&amp;FS$1)</f>
        <v/>
      </c>
    </row>
    <row r="151" spans="1:175" ht="16.5">
      <c r="A151" s="101"/>
      <c r="B151" s="101" t="s">
        <v>562</v>
      </c>
      <c r="C151" s="70" t="s">
        <v>563</v>
      </c>
      <c r="T151" s="70" t="s">
        <v>564</v>
      </c>
      <c r="U151" s="85" t="str">
        <f t="shared" si="2001"/>
        <v>ReplaceableTextures\\CommandButtons\\BTNIN08.blp</v>
      </c>
      <c r="CN151" s="69" t="str">
        <f t="shared" si="2519"/>
        <v>InitUnitState('IN08',,,,,,,,,,)</v>
      </c>
      <c r="CO151" s="69" t="str">
        <f t="shared" si="2520"/>
        <v>InitUnitNormal('IN08',,,,,,,,,,)</v>
      </c>
      <c r="CP151" s="69" t="str">
        <f t="shared" si="2521"/>
        <v>InitUnitMagic('IN08',,,,,,,,,,)</v>
      </c>
      <c r="CQ151" s="69" t="str">
        <f t="shared" si="2522"/>
        <v>InitUnitAdd('IN08',,,,,,,,,,)</v>
      </c>
      <c r="CR151" s="69" t="str">
        <f t="shared" si="2523"/>
        <v>InitEquipData('IN08',,"",,,,,'','','','','','',"ReplaceableTextures\\CommandButtons\\BTNIT02.blp")</v>
      </c>
      <c r="CU151" s="95" t="str">
        <f t="shared" si="2524"/>
        <v>|n</v>
      </c>
      <c r="CV151" s="70" t="str">
        <f t="shared" si="2525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6"/>
        <v/>
      </c>
      <c r="DC151" s="71" t="str">
        <f t="shared" si="2527"/>
        <v/>
      </c>
      <c r="DD151" s="71" t="str">
        <f t="shared" si="2528"/>
        <v/>
      </c>
      <c r="DE151" s="71" t="str">
        <f t="shared" si="2529"/>
        <v/>
      </c>
      <c r="DF151" s="71" t="str">
        <f t="shared" si="2530"/>
        <v/>
      </c>
      <c r="DG151" s="71" t="str">
        <f t="shared" si="2531"/>
        <v/>
      </c>
      <c r="DH151" s="71" t="str">
        <f t="shared" si="2532"/>
        <v/>
      </c>
      <c r="DI151" s="71" t="str">
        <f t="shared" si="2533"/>
        <v/>
      </c>
      <c r="DJ151" s="71" t="str">
        <f t="shared" si="2534"/>
        <v/>
      </c>
      <c r="DK151" s="71" t="str">
        <f t="shared" si="2535"/>
        <v/>
      </c>
      <c r="DL151" s="71" t="str">
        <f t="shared" si="2536"/>
        <v/>
      </c>
      <c r="DM151" s="71" t="str">
        <f t="shared" si="2537"/>
        <v/>
      </c>
      <c r="DN151" s="71" t="str">
        <f t="shared" si="2538"/>
        <v/>
      </c>
      <c r="DO151" s="71" t="str">
        <f t="shared" si="2539"/>
        <v/>
      </c>
      <c r="DP151" s="71" t="str">
        <f t="shared" si="2540"/>
        <v/>
      </c>
      <c r="DQ151" s="71" t="str">
        <f t="shared" si="2541"/>
        <v/>
      </c>
      <c r="DR151" s="71" t="str">
        <f t="shared" si="2542"/>
        <v/>
      </c>
      <c r="DS151" s="71" t="str">
        <f t="shared" si="2543"/>
        <v/>
      </c>
      <c r="DT151" s="71" t="str">
        <f t="shared" si="2544"/>
        <v/>
      </c>
      <c r="DU151" s="71" t="str">
        <f t="shared" si="2545"/>
        <v/>
      </c>
      <c r="DV151" s="71" t="str">
        <f t="shared" si="2546"/>
        <v/>
      </c>
      <c r="DW151" s="71" t="str">
        <f t="shared" si="2547"/>
        <v/>
      </c>
      <c r="DX151" s="71" t="str">
        <f t="shared" si="2548"/>
        <v/>
      </c>
      <c r="DY151" s="71" t="str">
        <f t="shared" si="2549"/>
        <v/>
      </c>
      <c r="DZ151" s="71" t="str">
        <f t="shared" si="2550"/>
        <v/>
      </c>
      <c r="EA151" s="71" t="str">
        <f t="shared" si="2551"/>
        <v/>
      </c>
      <c r="EB151" s="71" t="str">
        <f t="shared" si="2552"/>
        <v/>
      </c>
      <c r="EC151" s="71" t="str">
        <f t="shared" si="2553"/>
        <v/>
      </c>
      <c r="ED151" s="71" t="str">
        <f t="shared" si="2554"/>
        <v/>
      </c>
      <c r="EE151" s="71" t="str">
        <f t="shared" si="2555"/>
        <v/>
      </c>
      <c r="EF151" s="71" t="str">
        <f t="shared" si="2556"/>
        <v/>
      </c>
      <c r="EG151" s="71" t="str">
        <f t="shared" si="2557"/>
        <v/>
      </c>
      <c r="EH151" s="71" t="str">
        <f t="shared" si="2558"/>
        <v/>
      </c>
      <c r="EI151" s="71" t="str">
        <f t="shared" si="2559"/>
        <v/>
      </c>
      <c r="EJ151" s="71" t="str">
        <f t="shared" si="2560"/>
        <v/>
      </c>
      <c r="EK151" s="71" t="str">
        <f t="shared" si="2561"/>
        <v/>
      </c>
      <c r="EL151" s="71" t="str">
        <f t="shared" si="2562"/>
        <v/>
      </c>
      <c r="EM151" s="71" t="str">
        <f t="shared" si="2563"/>
        <v/>
      </c>
      <c r="EN151" s="71" t="str">
        <f t="shared" si="2564"/>
        <v/>
      </c>
      <c r="EO151" s="71" t="str">
        <f t="shared" si="2565"/>
        <v/>
      </c>
      <c r="EP151" s="71" t="str">
        <f t="shared" si="2566"/>
        <v/>
      </c>
      <c r="EQ151" s="71" t="str">
        <f t="shared" si="2567"/>
        <v/>
      </c>
      <c r="ER151" s="71" t="str">
        <f t="shared" si="2568"/>
        <v/>
      </c>
      <c r="ES151" s="71" t="str">
        <f t="shared" si="2569"/>
        <v/>
      </c>
      <c r="ET151" s="71" t="str">
        <f t="shared" si="2570"/>
        <v/>
      </c>
      <c r="EU151" s="71" t="str">
        <f t="shared" si="2571"/>
        <v/>
      </c>
      <c r="EV151" s="71" t="str">
        <f t="shared" si="2572"/>
        <v/>
      </c>
      <c r="EW151" s="71" t="str">
        <f t="shared" si="2573"/>
        <v/>
      </c>
      <c r="EX151" s="71" t="str">
        <f t="shared" si="2574"/>
        <v/>
      </c>
      <c r="EY151" s="71" t="str">
        <f t="shared" si="2575"/>
        <v/>
      </c>
      <c r="EZ151" s="71" t="str">
        <f t="shared" si="2576"/>
        <v/>
      </c>
      <c r="FA151" s="71" t="str">
        <f t="shared" si="2577"/>
        <v/>
      </c>
      <c r="FB151" s="71" t="str">
        <f t="shared" si="2578"/>
        <v/>
      </c>
      <c r="FC151" s="71" t="str">
        <f t="shared" si="2579"/>
        <v/>
      </c>
      <c r="FD151" s="71" t="str">
        <f t="shared" si="2580"/>
        <v/>
      </c>
      <c r="FE151" s="71" t="str">
        <f t="shared" si="2581"/>
        <v/>
      </c>
      <c r="FF151" s="71" t="str">
        <f t="shared" si="2582"/>
        <v/>
      </c>
      <c r="FG151" s="71" t="str">
        <f t="shared" si="2583"/>
        <v/>
      </c>
      <c r="FH151" s="71" t="str">
        <f t="shared" si="2584"/>
        <v/>
      </c>
      <c r="FI151" s="71" t="str">
        <f t="shared" si="2585"/>
        <v/>
      </c>
      <c r="FJ151" s="71" t="str">
        <f t="shared" si="2586"/>
        <v/>
      </c>
      <c r="FK151" s="71" t="str">
        <f t="shared" si="2587"/>
        <v/>
      </c>
      <c r="FL151" s="71" t="str">
        <f t="shared" si="2588"/>
        <v/>
      </c>
      <c r="FM151" s="71" t="str">
        <f t="shared" si="2589"/>
        <v/>
      </c>
      <c r="FN151" s="71" t="str">
        <f t="shared" si="2590"/>
        <v/>
      </c>
      <c r="FO151" s="71" t="str">
        <f t="shared" si="2591"/>
        <v/>
      </c>
      <c r="FP151" s="71" t="str">
        <f t="shared" si="2592"/>
        <v/>
      </c>
      <c r="FQ151" s="71" t="str">
        <f t="shared" si="2593"/>
        <v/>
      </c>
      <c r="FR151" s="71" t="str">
        <f t="shared" si="2594"/>
        <v/>
      </c>
      <c r="FS151" s="71" t="str">
        <f t="shared" si="2595"/>
        <v/>
      </c>
    </row>
    <row r="152" spans="1:175" ht="16.5">
      <c r="A152" s="101"/>
      <c r="B152" s="115" t="s">
        <v>565</v>
      </c>
      <c r="C152" s="22" t="s">
        <v>566</v>
      </c>
      <c r="T152" s="70" t="s">
        <v>567</v>
      </c>
      <c r="U152" s="85" t="str">
        <f t="shared" si="2001"/>
        <v>ReplaceableTextures\\CommandButtons\\BTNIN09.blp</v>
      </c>
      <c r="CN152" s="69" t="str">
        <f t="shared" si="2519"/>
        <v>InitUnitState('IN09',,,,,,,,,,)</v>
      </c>
      <c r="CO152" s="69" t="str">
        <f t="shared" si="2520"/>
        <v>InitUnitNormal('IN09',,,,,,,,,,)</v>
      </c>
      <c r="CP152" s="69" t="str">
        <f t="shared" si="2521"/>
        <v>InitUnitMagic('IN09',,,,,,,,,,)</v>
      </c>
      <c r="CQ152" s="69" t="str">
        <f t="shared" si="2522"/>
        <v>InitUnitAdd('IN09',,,,,,,,,,)</v>
      </c>
      <c r="CR152" s="69" t="str">
        <f t="shared" si="2523"/>
        <v>InitEquipData('IN09',,"",,,,,'','','','','','',"ReplaceableTextures\\CommandButtons\\BTNIT03.blp")</v>
      </c>
      <c r="CU152" s="95" t="str">
        <f t="shared" si="2524"/>
        <v>|n</v>
      </c>
      <c r="CV152" s="70" t="str">
        <f t="shared" si="2525"/>
        <v>死亡时复活。</v>
      </c>
      <c r="CW152" s="60"/>
      <c r="CX152" s="60"/>
      <c r="CY152" s="60"/>
      <c r="CZ152" s="60"/>
      <c r="DA152" s="60"/>
      <c r="DB152" s="71" t="str">
        <f t="shared" si="2526"/>
        <v/>
      </c>
      <c r="DC152" s="71" t="str">
        <f t="shared" si="2527"/>
        <v/>
      </c>
      <c r="DD152" s="71" t="str">
        <f t="shared" si="2528"/>
        <v/>
      </c>
      <c r="DE152" s="71" t="str">
        <f t="shared" si="2529"/>
        <v/>
      </c>
      <c r="DF152" s="71" t="str">
        <f t="shared" si="2530"/>
        <v/>
      </c>
      <c r="DG152" s="71" t="str">
        <f t="shared" si="2531"/>
        <v/>
      </c>
      <c r="DH152" s="71" t="str">
        <f t="shared" si="2532"/>
        <v/>
      </c>
      <c r="DI152" s="71" t="str">
        <f t="shared" si="2533"/>
        <v/>
      </c>
      <c r="DJ152" s="71" t="str">
        <f t="shared" si="2534"/>
        <v/>
      </c>
      <c r="DK152" s="71" t="str">
        <f t="shared" si="2535"/>
        <v/>
      </c>
      <c r="DL152" s="71" t="str">
        <f t="shared" si="2536"/>
        <v/>
      </c>
      <c r="DM152" s="71" t="str">
        <f t="shared" si="2537"/>
        <v/>
      </c>
      <c r="DN152" s="71" t="str">
        <f t="shared" si="2538"/>
        <v/>
      </c>
      <c r="DO152" s="71" t="str">
        <f t="shared" si="2539"/>
        <v/>
      </c>
      <c r="DP152" s="71" t="str">
        <f t="shared" si="2540"/>
        <v/>
      </c>
      <c r="DQ152" s="71" t="str">
        <f t="shared" si="2541"/>
        <v/>
      </c>
      <c r="DR152" s="71" t="str">
        <f t="shared" si="2542"/>
        <v/>
      </c>
      <c r="DS152" s="71" t="str">
        <f t="shared" si="2543"/>
        <v/>
      </c>
      <c r="DT152" s="71" t="str">
        <f t="shared" si="2544"/>
        <v/>
      </c>
      <c r="DU152" s="71" t="str">
        <f t="shared" si="2545"/>
        <v/>
      </c>
      <c r="DV152" s="71" t="str">
        <f t="shared" si="2546"/>
        <v/>
      </c>
      <c r="DW152" s="71" t="str">
        <f t="shared" si="2547"/>
        <v/>
      </c>
      <c r="DX152" s="71" t="str">
        <f t="shared" si="2548"/>
        <v/>
      </c>
      <c r="DY152" s="71" t="str">
        <f t="shared" si="2549"/>
        <v/>
      </c>
      <c r="DZ152" s="71" t="str">
        <f t="shared" si="2550"/>
        <v/>
      </c>
      <c r="EA152" s="71" t="str">
        <f t="shared" si="2551"/>
        <v/>
      </c>
      <c r="EB152" s="71" t="str">
        <f t="shared" si="2552"/>
        <v/>
      </c>
      <c r="EC152" s="71" t="str">
        <f t="shared" si="2553"/>
        <v/>
      </c>
      <c r="ED152" s="71" t="str">
        <f t="shared" si="2554"/>
        <v/>
      </c>
      <c r="EE152" s="71" t="str">
        <f t="shared" si="2555"/>
        <v/>
      </c>
      <c r="EF152" s="71" t="str">
        <f t="shared" si="2556"/>
        <v/>
      </c>
      <c r="EG152" s="71" t="str">
        <f t="shared" si="2557"/>
        <v/>
      </c>
      <c r="EH152" s="71" t="str">
        <f t="shared" si="2558"/>
        <v/>
      </c>
      <c r="EI152" s="71" t="str">
        <f t="shared" si="2559"/>
        <v/>
      </c>
      <c r="EJ152" s="71" t="str">
        <f t="shared" si="2560"/>
        <v/>
      </c>
      <c r="EK152" s="71" t="str">
        <f t="shared" si="2561"/>
        <v/>
      </c>
      <c r="EL152" s="71" t="str">
        <f t="shared" si="2562"/>
        <v/>
      </c>
      <c r="EM152" s="71" t="str">
        <f t="shared" si="2563"/>
        <v/>
      </c>
      <c r="EN152" s="71" t="str">
        <f t="shared" si="2564"/>
        <v/>
      </c>
      <c r="EO152" s="71" t="str">
        <f t="shared" si="2565"/>
        <v/>
      </c>
      <c r="EP152" s="71" t="str">
        <f t="shared" si="2566"/>
        <v/>
      </c>
      <c r="EQ152" s="71" t="str">
        <f t="shared" si="2567"/>
        <v/>
      </c>
      <c r="ER152" s="71" t="str">
        <f t="shared" si="2568"/>
        <v/>
      </c>
      <c r="ES152" s="71" t="str">
        <f t="shared" si="2569"/>
        <v/>
      </c>
      <c r="ET152" s="71" t="str">
        <f t="shared" si="2570"/>
        <v/>
      </c>
      <c r="EU152" s="71" t="str">
        <f t="shared" si="2571"/>
        <v/>
      </c>
      <c r="EV152" s="71" t="str">
        <f t="shared" si="2572"/>
        <v/>
      </c>
      <c r="EW152" s="71" t="str">
        <f t="shared" si="2573"/>
        <v/>
      </c>
      <c r="EX152" s="71" t="str">
        <f t="shared" si="2574"/>
        <v/>
      </c>
      <c r="EY152" s="71" t="str">
        <f t="shared" si="2575"/>
        <v/>
      </c>
      <c r="EZ152" s="71" t="str">
        <f t="shared" si="2576"/>
        <v/>
      </c>
      <c r="FA152" s="71" t="str">
        <f t="shared" si="2577"/>
        <v/>
      </c>
      <c r="FB152" s="71" t="str">
        <f t="shared" si="2578"/>
        <v/>
      </c>
      <c r="FC152" s="71" t="str">
        <f t="shared" si="2579"/>
        <v/>
      </c>
      <c r="FD152" s="71" t="str">
        <f t="shared" si="2580"/>
        <v/>
      </c>
      <c r="FE152" s="71" t="str">
        <f t="shared" si="2581"/>
        <v/>
      </c>
      <c r="FF152" s="71" t="str">
        <f t="shared" si="2582"/>
        <v/>
      </c>
      <c r="FG152" s="71" t="str">
        <f t="shared" si="2583"/>
        <v/>
      </c>
      <c r="FH152" s="71" t="str">
        <f t="shared" si="2584"/>
        <v/>
      </c>
      <c r="FI152" s="71" t="str">
        <f t="shared" si="2585"/>
        <v/>
      </c>
      <c r="FJ152" s="71" t="str">
        <f t="shared" si="2586"/>
        <v/>
      </c>
      <c r="FK152" s="71" t="str">
        <f t="shared" si="2587"/>
        <v/>
      </c>
      <c r="FL152" s="71" t="str">
        <f t="shared" si="2588"/>
        <v/>
      </c>
      <c r="FM152" s="71" t="str">
        <f t="shared" si="2589"/>
        <v/>
      </c>
      <c r="FN152" s="71" t="str">
        <f t="shared" si="2590"/>
        <v/>
      </c>
      <c r="FO152" s="71" t="str">
        <f t="shared" si="2591"/>
        <v/>
      </c>
      <c r="FP152" s="71" t="str">
        <f t="shared" si="2592"/>
        <v/>
      </c>
      <c r="FQ152" s="71" t="str">
        <f t="shared" si="2593"/>
        <v/>
      </c>
      <c r="FR152" s="71" t="str">
        <f t="shared" si="2594"/>
        <v/>
      </c>
      <c r="FS152" s="71" t="str">
        <f t="shared" si="2595"/>
        <v/>
      </c>
    </row>
    <row r="153" spans="1:175" ht="16.5">
      <c r="A153" s="101"/>
      <c r="B153" s="115" t="s">
        <v>568</v>
      </c>
      <c r="C153" s="22" t="s">
        <v>569</v>
      </c>
      <c r="T153" s="70" t="s">
        <v>570</v>
      </c>
      <c r="U153" s="85" t="str">
        <f t="shared" si="2001"/>
        <v>ReplaceableTextures\\CommandButtons\\BTNIN10.blp</v>
      </c>
      <c r="CN153" s="69" t="str">
        <f t="shared" si="2519"/>
        <v>InitUnitState('IN10',,,,,,,,,,)</v>
      </c>
      <c r="CO153" s="69" t="str">
        <f t="shared" si="2520"/>
        <v>InitUnitNormal('IN10',,,,,,,,,,)</v>
      </c>
      <c r="CP153" s="69" t="str">
        <f t="shared" si="2521"/>
        <v>InitUnitMagic('IN10',,,,,,,,,,)</v>
      </c>
      <c r="CQ153" s="69" t="str">
        <f t="shared" si="2522"/>
        <v>InitUnitAdd('IN10',,,,,,,,,,)</v>
      </c>
      <c r="CR153" s="69" t="str">
        <f t="shared" si="2523"/>
        <v>InitEquipData('IN10',,"",,,,,'','','','','','',"ReplaceableTextures\\CommandButtons\\BTNIT04.blp")</v>
      </c>
      <c r="CU153" s="95" t="str">
        <f t="shared" si="2524"/>
        <v>|n</v>
      </c>
      <c r="CV153" s="70" t="str">
        <f t="shared" si="2525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6"/>
        <v/>
      </c>
      <c r="DC153" s="71" t="str">
        <f t="shared" si="2527"/>
        <v/>
      </c>
      <c r="DD153" s="71" t="str">
        <f t="shared" si="2528"/>
        <v/>
      </c>
      <c r="DE153" s="71" t="str">
        <f t="shared" si="2529"/>
        <v/>
      </c>
      <c r="DF153" s="71" t="str">
        <f t="shared" si="2530"/>
        <v/>
      </c>
      <c r="DG153" s="71" t="str">
        <f t="shared" si="2531"/>
        <v/>
      </c>
      <c r="DH153" s="71" t="str">
        <f t="shared" si="2532"/>
        <v/>
      </c>
      <c r="DI153" s="71" t="str">
        <f t="shared" si="2533"/>
        <v/>
      </c>
      <c r="DJ153" s="71" t="str">
        <f t="shared" si="2534"/>
        <v/>
      </c>
      <c r="DK153" s="71" t="str">
        <f t="shared" si="2535"/>
        <v/>
      </c>
      <c r="DL153" s="71" t="str">
        <f t="shared" si="2536"/>
        <v/>
      </c>
      <c r="DM153" s="71" t="str">
        <f t="shared" si="2537"/>
        <v/>
      </c>
      <c r="DN153" s="71" t="str">
        <f t="shared" si="2538"/>
        <v/>
      </c>
      <c r="DO153" s="71" t="str">
        <f t="shared" si="2539"/>
        <v/>
      </c>
      <c r="DP153" s="71" t="str">
        <f t="shared" si="2540"/>
        <v/>
      </c>
      <c r="DQ153" s="71" t="str">
        <f t="shared" si="2541"/>
        <v/>
      </c>
      <c r="DR153" s="71" t="str">
        <f t="shared" si="2542"/>
        <v/>
      </c>
      <c r="DS153" s="71" t="str">
        <f t="shared" si="2543"/>
        <v/>
      </c>
      <c r="DT153" s="71" t="str">
        <f t="shared" si="2544"/>
        <v/>
      </c>
      <c r="DU153" s="71" t="str">
        <f t="shared" si="2545"/>
        <v/>
      </c>
      <c r="DV153" s="71" t="str">
        <f t="shared" si="2546"/>
        <v/>
      </c>
      <c r="DW153" s="71" t="str">
        <f t="shared" si="2547"/>
        <v/>
      </c>
      <c r="DX153" s="71" t="str">
        <f t="shared" si="2548"/>
        <v/>
      </c>
      <c r="DY153" s="71" t="str">
        <f t="shared" si="2549"/>
        <v/>
      </c>
      <c r="DZ153" s="71" t="str">
        <f t="shared" si="2550"/>
        <v/>
      </c>
      <c r="EA153" s="71" t="str">
        <f t="shared" si="2551"/>
        <v/>
      </c>
      <c r="EB153" s="71" t="str">
        <f t="shared" si="2552"/>
        <v/>
      </c>
      <c r="EC153" s="71" t="str">
        <f t="shared" si="2553"/>
        <v/>
      </c>
      <c r="ED153" s="71" t="str">
        <f t="shared" si="2554"/>
        <v/>
      </c>
      <c r="EE153" s="71" t="str">
        <f t="shared" si="2555"/>
        <v/>
      </c>
      <c r="EF153" s="71" t="str">
        <f t="shared" si="2556"/>
        <v/>
      </c>
      <c r="EG153" s="71" t="str">
        <f t="shared" si="2557"/>
        <v/>
      </c>
      <c r="EH153" s="71" t="str">
        <f t="shared" si="2558"/>
        <v/>
      </c>
      <c r="EI153" s="71" t="str">
        <f t="shared" si="2559"/>
        <v/>
      </c>
      <c r="EJ153" s="71" t="str">
        <f t="shared" si="2560"/>
        <v/>
      </c>
      <c r="EK153" s="71" t="str">
        <f t="shared" si="2561"/>
        <v/>
      </c>
      <c r="EL153" s="71" t="str">
        <f t="shared" si="2562"/>
        <v/>
      </c>
      <c r="EM153" s="71" t="str">
        <f t="shared" si="2563"/>
        <v/>
      </c>
      <c r="EN153" s="71" t="str">
        <f t="shared" si="2564"/>
        <v/>
      </c>
      <c r="EO153" s="71" t="str">
        <f t="shared" si="2565"/>
        <v/>
      </c>
      <c r="EP153" s="71" t="str">
        <f t="shared" si="2566"/>
        <v/>
      </c>
      <c r="EQ153" s="71" t="str">
        <f t="shared" si="2567"/>
        <v/>
      </c>
      <c r="ER153" s="71" t="str">
        <f t="shared" si="2568"/>
        <v/>
      </c>
      <c r="ES153" s="71" t="str">
        <f t="shared" si="2569"/>
        <v/>
      </c>
      <c r="ET153" s="71" t="str">
        <f t="shared" si="2570"/>
        <v/>
      </c>
      <c r="EU153" s="71" t="str">
        <f t="shared" si="2571"/>
        <v/>
      </c>
      <c r="EV153" s="71" t="str">
        <f t="shared" si="2572"/>
        <v/>
      </c>
      <c r="EW153" s="71" t="str">
        <f t="shared" si="2573"/>
        <v/>
      </c>
      <c r="EX153" s="71" t="str">
        <f t="shared" si="2574"/>
        <v/>
      </c>
      <c r="EY153" s="71" t="str">
        <f t="shared" si="2575"/>
        <v/>
      </c>
      <c r="EZ153" s="71" t="str">
        <f t="shared" si="2576"/>
        <v/>
      </c>
      <c r="FA153" s="71" t="str">
        <f t="shared" si="2577"/>
        <v/>
      </c>
      <c r="FB153" s="71" t="str">
        <f t="shared" si="2578"/>
        <v/>
      </c>
      <c r="FC153" s="71" t="str">
        <f t="shared" si="2579"/>
        <v/>
      </c>
      <c r="FD153" s="71" t="str">
        <f t="shared" si="2580"/>
        <v/>
      </c>
      <c r="FE153" s="71" t="str">
        <f t="shared" si="2581"/>
        <v/>
      </c>
      <c r="FF153" s="71" t="str">
        <f t="shared" si="2582"/>
        <v/>
      </c>
      <c r="FG153" s="71" t="str">
        <f t="shared" si="2583"/>
        <v/>
      </c>
      <c r="FH153" s="71" t="str">
        <f t="shared" si="2584"/>
        <v/>
      </c>
      <c r="FI153" s="71" t="str">
        <f t="shared" si="2585"/>
        <v/>
      </c>
      <c r="FJ153" s="71" t="str">
        <f t="shared" si="2586"/>
        <v/>
      </c>
      <c r="FK153" s="71" t="str">
        <f t="shared" si="2587"/>
        <v/>
      </c>
      <c r="FL153" s="71" t="str">
        <f t="shared" si="2588"/>
        <v/>
      </c>
      <c r="FM153" s="71" t="str">
        <f t="shared" si="2589"/>
        <v/>
      </c>
      <c r="FN153" s="71" t="str">
        <f t="shared" si="2590"/>
        <v/>
      </c>
      <c r="FO153" s="71" t="str">
        <f t="shared" si="2591"/>
        <v/>
      </c>
      <c r="FP153" s="71" t="str">
        <f t="shared" si="2592"/>
        <v/>
      </c>
      <c r="FQ153" s="71" t="str">
        <f t="shared" si="2593"/>
        <v/>
      </c>
      <c r="FR153" s="71" t="str">
        <f t="shared" si="2594"/>
        <v/>
      </c>
      <c r="FS153" s="71" t="str">
        <f t="shared" si="2595"/>
        <v/>
      </c>
    </row>
    <row r="154" spans="1:175" ht="16.5">
      <c r="A154" s="101"/>
      <c r="B154" s="115" t="s">
        <v>571</v>
      </c>
      <c r="C154" s="22" t="s">
        <v>572</v>
      </c>
      <c r="T154" s="70" t="s">
        <v>573</v>
      </c>
      <c r="U154" s="85" t="str">
        <f t="shared" si="2001"/>
        <v>ReplaceableTextures\\CommandButtons\\BTNIN11.blp</v>
      </c>
      <c r="CN154" s="69" t="str">
        <f t="shared" si="2519"/>
        <v>InitUnitState('IN11',,,,,,,,,,)</v>
      </c>
      <c r="CO154" s="69" t="str">
        <f t="shared" si="2520"/>
        <v>InitUnitNormal('IN11',,,,,,,,,,)</v>
      </c>
      <c r="CP154" s="69" t="str">
        <f t="shared" si="2521"/>
        <v>InitUnitMagic('IN11',,,,,,,,,,)</v>
      </c>
      <c r="CQ154" s="69" t="str">
        <f t="shared" si="2522"/>
        <v>InitUnitAdd('IN11',,,,,,,,,,)</v>
      </c>
      <c r="CR154" s="69" t="str">
        <f t="shared" si="2523"/>
        <v>InitEquipData('IN11',,"",,,,,'','','','','','',"ReplaceableTextures\\CommandButtons\\BTNIT05.blp")</v>
      </c>
      <c r="CU154" s="95" t="str">
        <f t="shared" si="2524"/>
        <v>|n</v>
      </c>
      <c r="CV154" s="70" t="str">
        <f t="shared" si="2525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6"/>
        <v/>
      </c>
      <c r="DC154" s="71" t="str">
        <f t="shared" si="2527"/>
        <v/>
      </c>
      <c r="DD154" s="71" t="str">
        <f t="shared" si="2528"/>
        <v/>
      </c>
      <c r="DE154" s="71" t="str">
        <f t="shared" si="2529"/>
        <v/>
      </c>
      <c r="DF154" s="71" t="str">
        <f t="shared" si="2530"/>
        <v/>
      </c>
      <c r="DG154" s="71" t="str">
        <f t="shared" si="2531"/>
        <v/>
      </c>
      <c r="DH154" s="71" t="str">
        <f t="shared" si="2532"/>
        <v/>
      </c>
      <c r="DI154" s="71" t="str">
        <f t="shared" si="2533"/>
        <v/>
      </c>
      <c r="DJ154" s="71" t="str">
        <f t="shared" si="2534"/>
        <v/>
      </c>
      <c r="DK154" s="71" t="str">
        <f t="shared" si="2535"/>
        <v/>
      </c>
      <c r="DL154" s="71" t="str">
        <f t="shared" si="2536"/>
        <v/>
      </c>
      <c r="DM154" s="71" t="str">
        <f t="shared" si="2537"/>
        <v/>
      </c>
      <c r="DN154" s="71" t="str">
        <f t="shared" si="2538"/>
        <v/>
      </c>
      <c r="DO154" s="71" t="str">
        <f t="shared" si="2539"/>
        <v/>
      </c>
      <c r="DP154" s="71" t="str">
        <f t="shared" si="2540"/>
        <v/>
      </c>
      <c r="DQ154" s="71" t="str">
        <f t="shared" si="2541"/>
        <v/>
      </c>
      <c r="DR154" s="71" t="str">
        <f t="shared" si="2542"/>
        <v/>
      </c>
      <c r="DS154" s="71" t="str">
        <f t="shared" si="2543"/>
        <v/>
      </c>
      <c r="DT154" s="71" t="str">
        <f t="shared" si="2544"/>
        <v/>
      </c>
      <c r="DU154" s="71" t="str">
        <f t="shared" si="2545"/>
        <v/>
      </c>
      <c r="DV154" s="71" t="str">
        <f t="shared" si="2546"/>
        <v/>
      </c>
      <c r="DW154" s="71" t="str">
        <f t="shared" si="2547"/>
        <v/>
      </c>
      <c r="DX154" s="71" t="str">
        <f t="shared" si="2548"/>
        <v/>
      </c>
      <c r="DY154" s="71" t="str">
        <f t="shared" si="2549"/>
        <v/>
      </c>
      <c r="DZ154" s="71" t="str">
        <f t="shared" si="2550"/>
        <v/>
      </c>
      <c r="EA154" s="71" t="str">
        <f t="shared" si="2551"/>
        <v/>
      </c>
      <c r="EB154" s="71" t="str">
        <f t="shared" si="2552"/>
        <v/>
      </c>
      <c r="EC154" s="71" t="str">
        <f t="shared" si="2553"/>
        <v/>
      </c>
      <c r="ED154" s="71" t="str">
        <f t="shared" si="2554"/>
        <v/>
      </c>
      <c r="EE154" s="71" t="str">
        <f t="shared" si="2555"/>
        <v/>
      </c>
      <c r="EF154" s="71" t="str">
        <f t="shared" si="2556"/>
        <v/>
      </c>
      <c r="EG154" s="71" t="str">
        <f t="shared" si="2557"/>
        <v/>
      </c>
      <c r="EH154" s="71" t="str">
        <f t="shared" si="2558"/>
        <v/>
      </c>
      <c r="EI154" s="71" t="str">
        <f t="shared" si="2559"/>
        <v/>
      </c>
      <c r="EJ154" s="71" t="str">
        <f t="shared" si="2560"/>
        <v/>
      </c>
      <c r="EK154" s="71" t="str">
        <f t="shared" si="2561"/>
        <v/>
      </c>
      <c r="EL154" s="71" t="str">
        <f t="shared" si="2562"/>
        <v/>
      </c>
      <c r="EM154" s="71" t="str">
        <f t="shared" si="2563"/>
        <v/>
      </c>
      <c r="EN154" s="71" t="str">
        <f t="shared" si="2564"/>
        <v/>
      </c>
      <c r="EO154" s="71" t="str">
        <f t="shared" si="2565"/>
        <v/>
      </c>
      <c r="EP154" s="71" t="str">
        <f t="shared" si="2566"/>
        <v/>
      </c>
      <c r="EQ154" s="71" t="str">
        <f t="shared" si="2567"/>
        <v/>
      </c>
      <c r="ER154" s="71" t="str">
        <f t="shared" si="2568"/>
        <v/>
      </c>
      <c r="ES154" s="71" t="str">
        <f t="shared" si="2569"/>
        <v/>
      </c>
      <c r="ET154" s="71" t="str">
        <f t="shared" si="2570"/>
        <v/>
      </c>
      <c r="EU154" s="71" t="str">
        <f t="shared" si="2571"/>
        <v/>
      </c>
      <c r="EV154" s="71" t="str">
        <f t="shared" si="2572"/>
        <v/>
      </c>
      <c r="EW154" s="71" t="str">
        <f t="shared" si="2573"/>
        <v/>
      </c>
      <c r="EX154" s="71" t="str">
        <f t="shared" si="2574"/>
        <v/>
      </c>
      <c r="EY154" s="71" t="str">
        <f t="shared" si="2575"/>
        <v/>
      </c>
      <c r="EZ154" s="71" t="str">
        <f t="shared" si="2576"/>
        <v/>
      </c>
      <c r="FA154" s="71" t="str">
        <f t="shared" si="2577"/>
        <v/>
      </c>
      <c r="FB154" s="71" t="str">
        <f t="shared" si="2578"/>
        <v/>
      </c>
      <c r="FC154" s="71" t="str">
        <f t="shared" si="2579"/>
        <v/>
      </c>
      <c r="FD154" s="71" t="str">
        <f t="shared" si="2580"/>
        <v/>
      </c>
      <c r="FE154" s="71" t="str">
        <f t="shared" si="2581"/>
        <v/>
      </c>
      <c r="FF154" s="71" t="str">
        <f t="shared" si="2582"/>
        <v/>
      </c>
      <c r="FG154" s="71" t="str">
        <f t="shared" si="2583"/>
        <v/>
      </c>
      <c r="FH154" s="71" t="str">
        <f t="shared" si="2584"/>
        <v/>
      </c>
      <c r="FI154" s="71" t="str">
        <f t="shared" si="2585"/>
        <v/>
      </c>
      <c r="FJ154" s="71" t="str">
        <f t="shared" si="2586"/>
        <v/>
      </c>
      <c r="FK154" s="71" t="str">
        <f t="shared" si="2587"/>
        <v/>
      </c>
      <c r="FL154" s="71" t="str">
        <f t="shared" si="2588"/>
        <v/>
      </c>
      <c r="FM154" s="71" t="str">
        <f t="shared" si="2589"/>
        <v/>
      </c>
      <c r="FN154" s="71" t="str">
        <f t="shared" si="2590"/>
        <v/>
      </c>
      <c r="FO154" s="71" t="str">
        <f t="shared" si="2591"/>
        <v/>
      </c>
      <c r="FP154" s="71" t="str">
        <f t="shared" si="2592"/>
        <v/>
      </c>
      <c r="FQ154" s="71" t="str">
        <f t="shared" si="2593"/>
        <v/>
      </c>
      <c r="FR154" s="71" t="str">
        <f t="shared" si="2594"/>
        <v/>
      </c>
      <c r="FS154" s="71" t="str">
        <f t="shared" si="2595"/>
        <v/>
      </c>
    </row>
    <row r="155" spans="1:175" ht="16.5">
      <c r="A155" s="101"/>
      <c r="B155" s="115" t="s">
        <v>574</v>
      </c>
      <c r="C155" s="22" t="s">
        <v>575</v>
      </c>
      <c r="T155" s="70" t="s">
        <v>576</v>
      </c>
      <c r="U155" s="85" t="str">
        <f t="shared" si="2001"/>
        <v>ReplaceableTextures\\CommandButtons\\BTNIN12.blp</v>
      </c>
      <c r="CN155" s="69" t="str">
        <f t="shared" si="2519"/>
        <v>InitUnitState('IN12',,,,,,,,,,)</v>
      </c>
      <c r="CO155" s="69" t="str">
        <f t="shared" si="2520"/>
        <v>InitUnitNormal('IN12',,,,,,,,,,)</v>
      </c>
      <c r="CP155" s="69" t="str">
        <f t="shared" si="2521"/>
        <v>InitUnitMagic('IN12',,,,,,,,,,)</v>
      </c>
      <c r="CQ155" s="69" t="str">
        <f t="shared" si="2522"/>
        <v>InitUnitAdd('IN12',,,,,,,,,,)</v>
      </c>
      <c r="CR155" s="69" t="str">
        <f t="shared" si="2523"/>
        <v>InitEquipData('IN12',,"",,,,,'','','','','','',"ReplaceableTextures\\CommandButtons\\BTNIT06.blp")</v>
      </c>
      <c r="CU155" s="95" t="str">
        <f t="shared" si="2524"/>
        <v>|n</v>
      </c>
      <c r="CV155" s="70" t="str">
        <f t="shared" si="2525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6"/>
        <v/>
      </c>
      <c r="DC155" s="71" t="str">
        <f t="shared" si="2527"/>
        <v/>
      </c>
      <c r="DD155" s="71" t="str">
        <f t="shared" si="2528"/>
        <v/>
      </c>
      <c r="DE155" s="71" t="str">
        <f t="shared" si="2529"/>
        <v/>
      </c>
      <c r="DF155" s="71" t="str">
        <f t="shared" si="2530"/>
        <v/>
      </c>
      <c r="DG155" s="71" t="str">
        <f t="shared" si="2531"/>
        <v/>
      </c>
      <c r="DH155" s="71" t="str">
        <f t="shared" si="2532"/>
        <v/>
      </c>
      <c r="DI155" s="71" t="str">
        <f t="shared" si="2533"/>
        <v/>
      </c>
      <c r="DJ155" s="71" t="str">
        <f t="shared" si="2534"/>
        <v/>
      </c>
      <c r="DK155" s="71" t="str">
        <f t="shared" si="2535"/>
        <v/>
      </c>
      <c r="DL155" s="71" t="str">
        <f t="shared" si="2536"/>
        <v/>
      </c>
      <c r="DM155" s="71" t="str">
        <f t="shared" si="2537"/>
        <v/>
      </c>
      <c r="DN155" s="71" t="str">
        <f t="shared" si="2538"/>
        <v/>
      </c>
      <c r="DO155" s="71" t="str">
        <f t="shared" si="2539"/>
        <v/>
      </c>
      <c r="DP155" s="71" t="str">
        <f t="shared" si="2540"/>
        <v/>
      </c>
      <c r="DQ155" s="71" t="str">
        <f t="shared" si="2541"/>
        <v/>
      </c>
      <c r="DR155" s="71" t="str">
        <f t="shared" si="2542"/>
        <v/>
      </c>
      <c r="DS155" s="71" t="str">
        <f t="shared" si="2543"/>
        <v/>
      </c>
      <c r="DT155" s="71" t="str">
        <f t="shared" si="2544"/>
        <v/>
      </c>
      <c r="DU155" s="71" t="str">
        <f t="shared" si="2545"/>
        <v/>
      </c>
      <c r="DV155" s="71" t="str">
        <f t="shared" si="2546"/>
        <v/>
      </c>
      <c r="DW155" s="71" t="str">
        <f t="shared" si="2547"/>
        <v/>
      </c>
      <c r="DX155" s="71" t="str">
        <f t="shared" si="2548"/>
        <v/>
      </c>
      <c r="DY155" s="71" t="str">
        <f t="shared" si="2549"/>
        <v/>
      </c>
      <c r="DZ155" s="71" t="str">
        <f t="shared" si="2550"/>
        <v/>
      </c>
      <c r="EA155" s="71" t="str">
        <f t="shared" si="2551"/>
        <v/>
      </c>
      <c r="EB155" s="71" t="str">
        <f t="shared" si="2552"/>
        <v/>
      </c>
      <c r="EC155" s="71" t="str">
        <f t="shared" si="2553"/>
        <v/>
      </c>
      <c r="ED155" s="71" t="str">
        <f t="shared" si="2554"/>
        <v/>
      </c>
      <c r="EE155" s="71" t="str">
        <f t="shared" si="2555"/>
        <v/>
      </c>
      <c r="EF155" s="71" t="str">
        <f t="shared" si="2556"/>
        <v/>
      </c>
      <c r="EG155" s="71" t="str">
        <f t="shared" si="2557"/>
        <v/>
      </c>
      <c r="EH155" s="71" t="str">
        <f t="shared" si="2558"/>
        <v/>
      </c>
      <c r="EI155" s="71" t="str">
        <f t="shared" si="2559"/>
        <v/>
      </c>
      <c r="EJ155" s="71" t="str">
        <f t="shared" si="2560"/>
        <v/>
      </c>
      <c r="EK155" s="71" t="str">
        <f t="shared" si="2561"/>
        <v/>
      </c>
      <c r="EL155" s="71" t="str">
        <f t="shared" si="2562"/>
        <v/>
      </c>
      <c r="EM155" s="71" t="str">
        <f t="shared" si="2563"/>
        <v/>
      </c>
      <c r="EN155" s="71" t="str">
        <f t="shared" si="2564"/>
        <v/>
      </c>
      <c r="EO155" s="71" t="str">
        <f t="shared" si="2565"/>
        <v/>
      </c>
      <c r="EP155" s="71" t="str">
        <f t="shared" si="2566"/>
        <v/>
      </c>
      <c r="EQ155" s="71" t="str">
        <f t="shared" si="2567"/>
        <v/>
      </c>
      <c r="ER155" s="71" t="str">
        <f t="shared" si="2568"/>
        <v/>
      </c>
      <c r="ES155" s="71" t="str">
        <f t="shared" si="2569"/>
        <v/>
      </c>
      <c r="ET155" s="71" t="str">
        <f t="shared" si="2570"/>
        <v/>
      </c>
      <c r="EU155" s="71" t="str">
        <f t="shared" si="2571"/>
        <v/>
      </c>
      <c r="EV155" s="71" t="str">
        <f t="shared" si="2572"/>
        <v/>
      </c>
      <c r="EW155" s="71" t="str">
        <f t="shared" si="2573"/>
        <v/>
      </c>
      <c r="EX155" s="71" t="str">
        <f t="shared" si="2574"/>
        <v/>
      </c>
      <c r="EY155" s="71" t="str">
        <f t="shared" si="2575"/>
        <v/>
      </c>
      <c r="EZ155" s="71" t="str">
        <f t="shared" si="2576"/>
        <v/>
      </c>
      <c r="FA155" s="71" t="str">
        <f t="shared" si="2577"/>
        <v/>
      </c>
      <c r="FB155" s="71" t="str">
        <f t="shared" si="2578"/>
        <v/>
      </c>
      <c r="FC155" s="71" t="str">
        <f t="shared" si="2579"/>
        <v/>
      </c>
      <c r="FD155" s="71" t="str">
        <f t="shared" si="2580"/>
        <v/>
      </c>
      <c r="FE155" s="71" t="str">
        <f t="shared" si="2581"/>
        <v/>
      </c>
      <c r="FF155" s="71" t="str">
        <f t="shared" si="2582"/>
        <v/>
      </c>
      <c r="FG155" s="71" t="str">
        <f t="shared" si="2583"/>
        <v/>
      </c>
      <c r="FH155" s="71" t="str">
        <f t="shared" si="2584"/>
        <v/>
      </c>
      <c r="FI155" s="71" t="str">
        <f t="shared" si="2585"/>
        <v/>
      </c>
      <c r="FJ155" s="71" t="str">
        <f t="shared" si="2586"/>
        <v/>
      </c>
      <c r="FK155" s="71" t="str">
        <f t="shared" si="2587"/>
        <v/>
      </c>
      <c r="FL155" s="71" t="str">
        <f t="shared" si="2588"/>
        <v/>
      </c>
      <c r="FM155" s="71" t="str">
        <f t="shared" si="2589"/>
        <v/>
      </c>
      <c r="FN155" s="71" t="str">
        <f t="shared" si="2590"/>
        <v/>
      </c>
      <c r="FO155" s="71" t="str">
        <f t="shared" si="2591"/>
        <v/>
      </c>
      <c r="FP155" s="71" t="str">
        <f t="shared" si="2592"/>
        <v/>
      </c>
      <c r="FQ155" s="71" t="str">
        <f t="shared" si="2593"/>
        <v/>
      </c>
      <c r="FR155" s="71" t="str">
        <f t="shared" si="2594"/>
        <v/>
      </c>
      <c r="FS155" s="71" t="str">
        <f t="shared" si="2595"/>
        <v/>
      </c>
    </row>
    <row r="156" spans="1:175" ht="16.5">
      <c r="A156" s="101"/>
      <c r="B156" s="115" t="s">
        <v>577</v>
      </c>
      <c r="C156" s="22" t="s">
        <v>578</v>
      </c>
      <c r="T156" s="70" t="s">
        <v>579</v>
      </c>
      <c r="U156" s="85" t="str">
        <f t="shared" si="2001"/>
        <v>ReplaceableTextures\\CommandButtons\\BTNIN13.blp</v>
      </c>
      <c r="CN156" s="69" t="str">
        <f t="shared" si="2519"/>
        <v>InitUnitState('IN13',,,,,,,,,,)</v>
      </c>
      <c r="CO156" s="69" t="str">
        <f t="shared" si="2520"/>
        <v>InitUnitNormal('IN13',,,,,,,,,,)</v>
      </c>
      <c r="CP156" s="69" t="str">
        <f t="shared" si="2521"/>
        <v>InitUnitMagic('IN13',,,,,,,,,,)</v>
      </c>
      <c r="CQ156" s="69" t="str">
        <f t="shared" si="2522"/>
        <v>InitUnitAdd('IN13',,,,,,,,,,)</v>
      </c>
      <c r="CR156" s="69" t="str">
        <f t="shared" si="2523"/>
        <v>InitEquipData('IN13',,"",,,,,'','','','','','',"ReplaceableTextures\\CommandButtons\\BTNIT07.blp")</v>
      </c>
      <c r="CU156" s="95" t="str">
        <f t="shared" si="2371"/>
        <v>|n</v>
      </c>
      <c r="CV156" s="70" t="str">
        <f t="shared" si="2372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3"/>
        <v/>
      </c>
      <c r="DC156" s="71" t="str">
        <f t="shared" si="2374"/>
        <v/>
      </c>
      <c r="DD156" s="71" t="str">
        <f t="shared" si="2375"/>
        <v/>
      </c>
      <c r="DE156" s="71" t="str">
        <f t="shared" si="2376"/>
        <v/>
      </c>
      <c r="DF156" s="71" t="str">
        <f t="shared" si="2377"/>
        <v/>
      </c>
      <c r="DG156" s="71" t="str">
        <f t="shared" si="2378"/>
        <v/>
      </c>
      <c r="DH156" s="71" t="str">
        <f t="shared" si="2379"/>
        <v/>
      </c>
      <c r="DI156" s="71" t="str">
        <f t="shared" si="2380"/>
        <v/>
      </c>
      <c r="DJ156" s="71" t="str">
        <f t="shared" si="2381"/>
        <v/>
      </c>
      <c r="DK156" s="71" t="str">
        <f t="shared" si="2382"/>
        <v/>
      </c>
      <c r="DL156" s="71" t="str">
        <f t="shared" si="2383"/>
        <v/>
      </c>
      <c r="DM156" s="71" t="str">
        <f t="shared" si="2384"/>
        <v/>
      </c>
      <c r="DN156" s="71" t="str">
        <f t="shared" si="2385"/>
        <v/>
      </c>
      <c r="DO156" s="71" t="str">
        <f t="shared" si="2386"/>
        <v/>
      </c>
      <c r="DP156" s="71" t="str">
        <f t="shared" si="2387"/>
        <v/>
      </c>
      <c r="DQ156" s="71" t="str">
        <f t="shared" si="2388"/>
        <v/>
      </c>
      <c r="DR156" s="71" t="str">
        <f t="shared" si="2389"/>
        <v/>
      </c>
      <c r="DS156" s="71" t="str">
        <f t="shared" si="2390"/>
        <v/>
      </c>
      <c r="DT156" s="71" t="str">
        <f t="shared" si="2391"/>
        <v/>
      </c>
      <c r="DU156" s="71" t="str">
        <f t="shared" si="2392"/>
        <v/>
      </c>
      <c r="DV156" s="71" t="str">
        <f t="shared" si="2393"/>
        <v/>
      </c>
      <c r="DW156" s="71" t="str">
        <f t="shared" si="2394"/>
        <v/>
      </c>
      <c r="DX156" s="71" t="str">
        <f t="shared" si="2395"/>
        <v/>
      </c>
      <c r="DY156" s="71" t="str">
        <f t="shared" si="2396"/>
        <v/>
      </c>
      <c r="DZ156" s="71" t="str">
        <f t="shared" si="2397"/>
        <v/>
      </c>
      <c r="EA156" s="71" t="str">
        <f t="shared" si="2398"/>
        <v/>
      </c>
      <c r="EB156" s="71" t="str">
        <f t="shared" si="2399"/>
        <v/>
      </c>
      <c r="EC156" s="71" t="str">
        <f t="shared" si="2400"/>
        <v/>
      </c>
      <c r="ED156" s="71" t="str">
        <f t="shared" si="2401"/>
        <v/>
      </c>
      <c r="EE156" s="71" t="str">
        <f t="shared" si="2402"/>
        <v/>
      </c>
      <c r="EF156" s="71" t="str">
        <f t="shared" si="2403"/>
        <v/>
      </c>
      <c r="EG156" s="71" t="str">
        <f t="shared" si="2404"/>
        <v/>
      </c>
      <c r="EH156" s="71" t="str">
        <f t="shared" si="2405"/>
        <v/>
      </c>
      <c r="EI156" s="71" t="str">
        <f t="shared" si="2406"/>
        <v/>
      </c>
      <c r="EJ156" s="71" t="str">
        <f t="shared" si="2407"/>
        <v/>
      </c>
      <c r="EK156" s="71" t="str">
        <f t="shared" si="2408"/>
        <v/>
      </c>
      <c r="EL156" s="71" t="str">
        <f t="shared" si="2409"/>
        <v/>
      </c>
      <c r="EM156" s="71" t="str">
        <f t="shared" si="2410"/>
        <v/>
      </c>
      <c r="EN156" s="71" t="str">
        <f t="shared" si="2411"/>
        <v/>
      </c>
      <c r="EO156" s="71" t="str">
        <f t="shared" si="2412"/>
        <v/>
      </c>
      <c r="EP156" s="71" t="str">
        <f t="shared" si="2413"/>
        <v/>
      </c>
      <c r="EQ156" s="71" t="str">
        <f t="shared" si="2414"/>
        <v/>
      </c>
      <c r="ER156" s="71" t="str">
        <f t="shared" si="2415"/>
        <v/>
      </c>
      <c r="ES156" s="71" t="str">
        <f t="shared" si="2416"/>
        <v/>
      </c>
      <c r="ET156" s="71" t="str">
        <f t="shared" si="2417"/>
        <v/>
      </c>
      <c r="EU156" s="71" t="str">
        <f t="shared" si="2418"/>
        <v/>
      </c>
      <c r="EV156" s="71" t="str">
        <f t="shared" si="2419"/>
        <v/>
      </c>
      <c r="EW156" s="71" t="str">
        <f t="shared" si="2420"/>
        <v/>
      </c>
      <c r="EX156" s="71" t="str">
        <f t="shared" si="2421"/>
        <v/>
      </c>
      <c r="EY156" s="71" t="str">
        <f t="shared" si="2422"/>
        <v/>
      </c>
      <c r="EZ156" s="71" t="str">
        <f t="shared" si="2423"/>
        <v/>
      </c>
      <c r="FA156" s="71" t="str">
        <f t="shared" si="2424"/>
        <v/>
      </c>
      <c r="FB156" s="71" t="str">
        <f t="shared" si="2425"/>
        <v/>
      </c>
      <c r="FC156" s="71" t="str">
        <f t="shared" si="2426"/>
        <v/>
      </c>
      <c r="FD156" s="71" t="str">
        <f t="shared" si="2427"/>
        <v/>
      </c>
      <c r="FE156" s="71" t="str">
        <f t="shared" si="2428"/>
        <v/>
      </c>
      <c r="FF156" s="71" t="str">
        <f t="shared" si="2429"/>
        <v/>
      </c>
      <c r="FG156" s="71" t="str">
        <f t="shared" si="2430"/>
        <v/>
      </c>
      <c r="FH156" s="71" t="str">
        <f t="shared" si="2431"/>
        <v/>
      </c>
      <c r="FI156" s="71" t="str">
        <f t="shared" si="2432"/>
        <v/>
      </c>
      <c r="FJ156" s="71" t="str">
        <f t="shared" si="2433"/>
        <v/>
      </c>
      <c r="FK156" s="71" t="str">
        <f t="shared" si="2434"/>
        <v/>
      </c>
      <c r="FL156" s="71" t="str">
        <f t="shared" si="2435"/>
        <v/>
      </c>
      <c r="FM156" s="71" t="str">
        <f t="shared" si="2436"/>
        <v/>
      </c>
      <c r="FN156" s="71" t="str">
        <f t="shared" si="2437"/>
        <v/>
      </c>
      <c r="FO156" s="71" t="str">
        <f t="shared" si="2438"/>
        <v/>
      </c>
      <c r="FP156" s="71" t="str">
        <f t="shared" si="2439"/>
        <v/>
      </c>
      <c r="FQ156" s="71" t="str">
        <f t="shared" si="2440"/>
        <v/>
      </c>
      <c r="FR156" s="71" t="str">
        <f t="shared" si="2441"/>
        <v/>
      </c>
      <c r="FS156" s="71" t="str">
        <f t="shared" si="2442"/>
        <v/>
      </c>
    </row>
    <row r="157" spans="1:175" ht="16.5">
      <c r="A157" s="101"/>
      <c r="B157" s="115" t="s">
        <v>580</v>
      </c>
      <c r="C157" s="22" t="s">
        <v>581</v>
      </c>
      <c r="T157" s="70" t="s">
        <v>582</v>
      </c>
      <c r="U157" s="85" t="str">
        <f t="shared" si="2001"/>
        <v>ReplaceableTextures\\CommandButtons\\BTNIN14.blp</v>
      </c>
      <c r="CN157" s="69" t="str">
        <f t="shared" si="2519"/>
        <v>InitUnitState('IN14',,,,,,,,,,)</v>
      </c>
      <c r="CO157" s="69" t="str">
        <f t="shared" si="2520"/>
        <v>InitUnitNormal('IN14',,,,,,,,,,)</v>
      </c>
      <c r="CP157" s="69" t="str">
        <f t="shared" si="2521"/>
        <v>InitUnitMagic('IN14',,,,,,,,,,)</v>
      </c>
      <c r="CQ157" s="69" t="str">
        <f t="shared" si="2522"/>
        <v>InitUnitAdd('IN14',,,,,,,,,,)</v>
      </c>
      <c r="CR157" s="69" t="str">
        <f t="shared" si="2523"/>
        <v>InitEquipData('IN14',,"",,,,,'','','','','','',"ReplaceableTextures\\CommandButtons\\BTNIT08.blp")</v>
      </c>
      <c r="CU157" s="95" t="str">
        <f t="shared" si="2371"/>
        <v>|n</v>
      </c>
      <c r="CV157" s="70" t="str">
        <f t="shared" si="2372"/>
        <v>使用后基地无敌|Cffffc92610|r秒。</v>
      </c>
      <c r="CW157" s="60"/>
      <c r="CX157" s="60"/>
      <c r="CY157" s="60"/>
      <c r="CZ157" s="60"/>
      <c r="DA157" s="60"/>
      <c r="DB157" s="71" t="str">
        <f t="shared" si="2373"/>
        <v/>
      </c>
      <c r="DC157" s="71" t="str">
        <f t="shared" si="2374"/>
        <v/>
      </c>
      <c r="DD157" s="71" t="str">
        <f t="shared" si="2375"/>
        <v/>
      </c>
      <c r="DE157" s="71" t="str">
        <f t="shared" si="2376"/>
        <v/>
      </c>
      <c r="DF157" s="71" t="str">
        <f t="shared" si="2377"/>
        <v/>
      </c>
      <c r="DG157" s="71" t="str">
        <f t="shared" si="2378"/>
        <v/>
      </c>
      <c r="DH157" s="71" t="str">
        <f t="shared" si="2379"/>
        <v/>
      </c>
      <c r="DI157" s="71" t="str">
        <f t="shared" si="2380"/>
        <v/>
      </c>
      <c r="DJ157" s="71" t="str">
        <f t="shared" si="2381"/>
        <v/>
      </c>
      <c r="DK157" s="71" t="str">
        <f t="shared" si="2382"/>
        <v/>
      </c>
      <c r="DL157" s="71" t="str">
        <f t="shared" si="2383"/>
        <v/>
      </c>
      <c r="DM157" s="71" t="str">
        <f t="shared" si="2384"/>
        <v/>
      </c>
      <c r="DN157" s="71" t="str">
        <f t="shared" si="2385"/>
        <v/>
      </c>
      <c r="DO157" s="71" t="str">
        <f t="shared" si="2386"/>
        <v/>
      </c>
      <c r="DP157" s="71" t="str">
        <f t="shared" si="2387"/>
        <v/>
      </c>
      <c r="DQ157" s="71" t="str">
        <f t="shared" si="2388"/>
        <v/>
      </c>
      <c r="DR157" s="71" t="str">
        <f t="shared" si="2389"/>
        <v/>
      </c>
      <c r="DS157" s="71" t="str">
        <f t="shared" si="2390"/>
        <v/>
      </c>
      <c r="DT157" s="71" t="str">
        <f t="shared" si="2391"/>
        <v/>
      </c>
      <c r="DU157" s="71" t="str">
        <f t="shared" si="2392"/>
        <v/>
      </c>
      <c r="DV157" s="71" t="str">
        <f t="shared" si="2393"/>
        <v/>
      </c>
      <c r="DW157" s="71" t="str">
        <f t="shared" si="2394"/>
        <v/>
      </c>
      <c r="DX157" s="71" t="str">
        <f t="shared" si="2395"/>
        <v/>
      </c>
      <c r="DY157" s="71" t="str">
        <f t="shared" si="2396"/>
        <v/>
      </c>
      <c r="DZ157" s="71" t="str">
        <f t="shared" si="2397"/>
        <v/>
      </c>
      <c r="EA157" s="71" t="str">
        <f t="shared" si="2398"/>
        <v/>
      </c>
      <c r="EB157" s="71" t="str">
        <f t="shared" si="2399"/>
        <v/>
      </c>
      <c r="EC157" s="71" t="str">
        <f t="shared" si="2400"/>
        <v/>
      </c>
      <c r="ED157" s="71" t="str">
        <f t="shared" si="2401"/>
        <v/>
      </c>
      <c r="EE157" s="71" t="str">
        <f t="shared" si="2402"/>
        <v/>
      </c>
      <c r="EF157" s="71" t="str">
        <f t="shared" si="2403"/>
        <v/>
      </c>
      <c r="EG157" s="71" t="str">
        <f t="shared" si="2404"/>
        <v/>
      </c>
      <c r="EH157" s="71" t="str">
        <f t="shared" si="2405"/>
        <v/>
      </c>
      <c r="EI157" s="71" t="str">
        <f t="shared" si="2406"/>
        <v/>
      </c>
      <c r="EJ157" s="71" t="str">
        <f t="shared" si="2407"/>
        <v/>
      </c>
      <c r="EK157" s="71" t="str">
        <f t="shared" si="2408"/>
        <v/>
      </c>
      <c r="EL157" s="71" t="str">
        <f t="shared" si="2409"/>
        <v/>
      </c>
      <c r="EM157" s="71" t="str">
        <f t="shared" si="2410"/>
        <v/>
      </c>
      <c r="EN157" s="71" t="str">
        <f t="shared" si="2411"/>
        <v/>
      </c>
      <c r="EO157" s="71" t="str">
        <f t="shared" si="2412"/>
        <v/>
      </c>
      <c r="EP157" s="71" t="str">
        <f t="shared" si="2413"/>
        <v/>
      </c>
      <c r="EQ157" s="71" t="str">
        <f t="shared" si="2414"/>
        <v/>
      </c>
      <c r="ER157" s="71" t="str">
        <f t="shared" si="2415"/>
        <v/>
      </c>
      <c r="ES157" s="71" t="str">
        <f t="shared" si="2416"/>
        <v/>
      </c>
      <c r="ET157" s="71" t="str">
        <f t="shared" si="2417"/>
        <v/>
      </c>
      <c r="EU157" s="71" t="str">
        <f t="shared" si="2418"/>
        <v/>
      </c>
      <c r="EV157" s="71" t="str">
        <f t="shared" si="2419"/>
        <v/>
      </c>
      <c r="EW157" s="71" t="str">
        <f t="shared" si="2420"/>
        <v/>
      </c>
      <c r="EX157" s="71" t="str">
        <f t="shared" si="2421"/>
        <v/>
      </c>
      <c r="EY157" s="71" t="str">
        <f t="shared" si="2422"/>
        <v/>
      </c>
      <c r="EZ157" s="71" t="str">
        <f t="shared" si="2423"/>
        <v/>
      </c>
      <c r="FA157" s="71" t="str">
        <f t="shared" si="2424"/>
        <v/>
      </c>
      <c r="FB157" s="71" t="str">
        <f t="shared" si="2425"/>
        <v/>
      </c>
      <c r="FC157" s="71" t="str">
        <f t="shared" si="2426"/>
        <v/>
      </c>
      <c r="FD157" s="71" t="str">
        <f t="shared" si="2427"/>
        <v/>
      </c>
      <c r="FE157" s="71" t="str">
        <f t="shared" si="2428"/>
        <v/>
      </c>
      <c r="FF157" s="71" t="str">
        <f t="shared" si="2429"/>
        <v/>
      </c>
      <c r="FG157" s="71" t="str">
        <f t="shared" si="2430"/>
        <v/>
      </c>
      <c r="FH157" s="71" t="str">
        <f t="shared" si="2431"/>
        <v/>
      </c>
      <c r="FI157" s="71" t="str">
        <f t="shared" si="2432"/>
        <v/>
      </c>
      <c r="FJ157" s="71" t="str">
        <f t="shared" si="2433"/>
        <v/>
      </c>
      <c r="FK157" s="71" t="str">
        <f t="shared" si="2434"/>
        <v/>
      </c>
      <c r="FL157" s="71" t="str">
        <f t="shared" si="2435"/>
        <v/>
      </c>
      <c r="FM157" s="71" t="str">
        <f t="shared" si="2436"/>
        <v/>
      </c>
      <c r="FN157" s="71" t="str">
        <f t="shared" si="2437"/>
        <v/>
      </c>
      <c r="FO157" s="71" t="str">
        <f t="shared" si="2438"/>
        <v/>
      </c>
      <c r="FP157" s="71" t="str">
        <f t="shared" si="2439"/>
        <v/>
      </c>
      <c r="FQ157" s="71" t="str">
        <f t="shared" si="2440"/>
        <v/>
      </c>
      <c r="FR157" s="71" t="str">
        <f t="shared" si="2441"/>
        <v/>
      </c>
      <c r="FS157" s="71" t="str">
        <f t="shared" si="2442"/>
        <v/>
      </c>
    </row>
    <row r="158" spans="1:175" ht="16.5">
      <c r="A158" s="101"/>
      <c r="B158" s="115" t="s">
        <v>583</v>
      </c>
      <c r="C158" s="22" t="s">
        <v>584</v>
      </c>
      <c r="T158" s="70" t="s">
        <v>585</v>
      </c>
      <c r="U158" s="85" t="str">
        <f t="shared" si="2001"/>
        <v>ReplaceableTextures\\CommandButtons\\BTNIN15.blp</v>
      </c>
      <c r="CN158" s="69" t="str">
        <f t="shared" si="2519"/>
        <v>InitUnitState('IN15',,,,,,,,,,)</v>
      </c>
      <c r="CO158" s="69" t="str">
        <f t="shared" si="2520"/>
        <v>InitUnitNormal('IN15',,,,,,,,,,)</v>
      </c>
      <c r="CP158" s="69" t="str">
        <f t="shared" si="2521"/>
        <v>InitUnitMagic('IN15',,,,,,,,,,)</v>
      </c>
      <c r="CQ158" s="69" t="str">
        <f t="shared" si="2522"/>
        <v>InitUnitAdd('IN15',,,,,,,,,,)</v>
      </c>
      <c r="CR158" s="69" t="str">
        <f t="shared" si="2523"/>
        <v>InitEquipData('IN15',,"",,,,,'','','','','','',"ReplaceableTextures\\CommandButtons\\BTNIT09.blp")</v>
      </c>
      <c r="CU158" s="95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0" si="2597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8">IF(V158="","","|n"&amp;DB$2&amp;"+"&amp;V158&amp;DB$1)</f>
        <v/>
      </c>
      <c r="DC158" s="71" t="str">
        <f t="shared" ref="DC158:DC160" si="2599">IF(W158="","","|n"&amp;DC$2&amp;"+"&amp;W158&amp;DC$1)</f>
        <v/>
      </c>
      <c r="DD158" s="71" t="str">
        <f t="shared" ref="DD158:DD160" si="2600">IF(X158="","","|n"&amp;DD$2&amp;"+"&amp;X158&amp;DD$1)</f>
        <v/>
      </c>
      <c r="DE158" s="71" t="str">
        <f t="shared" ref="DE158:DE160" si="2601">IF(Y158="","","|n"&amp;DE$2&amp;"+"&amp;Y158&amp;DE$1)</f>
        <v/>
      </c>
      <c r="DF158" s="71" t="str">
        <f t="shared" ref="DF158:DF160" si="2602">IF(Z158="","","|n"&amp;DF$2&amp;"+"&amp;Z158&amp;DF$1)</f>
        <v/>
      </c>
      <c r="DG158" s="71" t="str">
        <f t="shared" ref="DG158:DG160" si="2603">IF(AA158="","","|n"&amp;DG$2&amp;"+"&amp;AA158&amp;DG$1)</f>
        <v/>
      </c>
      <c r="DH158" s="71" t="str">
        <f t="shared" ref="DH158:DH160" si="2604">IF(AB158="","","|n"&amp;DH$2&amp;"+"&amp;AB158&amp;DH$1)</f>
        <v/>
      </c>
      <c r="DI158" s="71" t="str">
        <f t="shared" ref="DI158:DI160" si="2605">IF(AC158="","","|n"&amp;DI$2&amp;"+"&amp;AC158&amp;DI$1)</f>
        <v/>
      </c>
      <c r="DJ158" s="71" t="str">
        <f t="shared" ref="DJ158:DJ160" si="2606">IF(AD158="","","|n"&amp;DJ$2&amp;"+"&amp;AD158&amp;DJ$1)</f>
        <v/>
      </c>
      <c r="DK158" s="71" t="str">
        <f t="shared" ref="DK158:DK160" si="2607">IF(AE158="","","|n"&amp;DK$2&amp;"+"&amp;AE158&amp;DK$1)</f>
        <v/>
      </c>
      <c r="DL158" s="71" t="str">
        <f t="shared" ref="DL158:DL160" si="2608">IF(AF158="","","|n"&amp;DL$2&amp;"+"&amp;AF158&amp;DL$1)</f>
        <v/>
      </c>
      <c r="DM158" s="71" t="str">
        <f t="shared" ref="DM158:DM160" si="2609">IF(AG158="","","|n"&amp;DM$2&amp;"+"&amp;AG158&amp;DM$1)</f>
        <v/>
      </c>
      <c r="DN158" s="71" t="str">
        <f t="shared" ref="DN158:DN160" si="2610">IF(AH158="","","|n"&amp;DN$2&amp;"+"&amp;AH158&amp;DN$1)</f>
        <v/>
      </c>
      <c r="DO158" s="71" t="str">
        <f t="shared" ref="DO158:DO160" si="2611">IF(AI158="","","|n"&amp;DO$2&amp;"+"&amp;AI158&amp;DO$1)</f>
        <v/>
      </c>
      <c r="DP158" s="71" t="str">
        <f t="shared" ref="DP158:DP160" si="2612">IF(AJ158="","","|n"&amp;DP$2&amp;"+"&amp;AJ158&amp;DP$1)</f>
        <v/>
      </c>
      <c r="DQ158" s="71" t="str">
        <f t="shared" ref="DQ158:DQ160" si="2613">IF(AK158="","","|n"&amp;DQ$2&amp;"+"&amp;AK158&amp;DQ$1)</f>
        <v/>
      </c>
      <c r="DR158" s="71" t="str">
        <f t="shared" ref="DR158:DR160" si="2614">IF(AL158="","","|n"&amp;DR$2&amp;"+"&amp;AL158&amp;DR$1)</f>
        <v/>
      </c>
      <c r="DS158" s="71" t="str">
        <f t="shared" ref="DS158:DS160" si="2615">IF(AM158="","","|n"&amp;DS$2&amp;"+"&amp;AM158&amp;DS$1)</f>
        <v/>
      </c>
      <c r="DT158" s="71" t="str">
        <f t="shared" ref="DT158:DT160" si="2616">IF(AN158="","","|n"&amp;DT$2&amp;"+"&amp;AN158&amp;DT$1)</f>
        <v/>
      </c>
      <c r="DU158" s="71" t="str">
        <f t="shared" ref="DU158:DU160" si="2617">IF(AO158="","","|n"&amp;DU$2&amp;"+"&amp;AO158&amp;DU$1)</f>
        <v/>
      </c>
      <c r="DV158" s="71" t="str">
        <f t="shared" ref="DV158:DV160" si="2618">IF(AP158="","","|n"&amp;DV$2&amp;"+"&amp;AP158&amp;DV$1)</f>
        <v/>
      </c>
      <c r="DW158" s="71" t="str">
        <f t="shared" ref="DW158:DW160" si="2619">IF(AQ158="","","|n"&amp;DW$2&amp;"+"&amp;AQ158&amp;DW$1)</f>
        <v/>
      </c>
      <c r="DX158" s="71" t="str">
        <f t="shared" ref="DX158:DX160" si="2620">IF(AR158="","","|n"&amp;DX$2&amp;"+"&amp;AR158&amp;DX$1)</f>
        <v/>
      </c>
      <c r="DY158" s="71" t="str">
        <f t="shared" ref="DY158:DY160" si="2621">IF(AS158="","","|n"&amp;DY$2&amp;"+"&amp;AS158&amp;DY$1)</f>
        <v/>
      </c>
      <c r="DZ158" s="71" t="str">
        <f t="shared" ref="DZ158:DZ160" si="2622">IF(AT158="","","|n"&amp;DZ$2&amp;"+"&amp;AT158&amp;DZ$1)</f>
        <v/>
      </c>
      <c r="EA158" s="71" t="str">
        <f t="shared" ref="EA158:EA160" si="2623">IF(AU158="","","|n"&amp;EA$2&amp;"+"&amp;AU158&amp;EA$1)</f>
        <v/>
      </c>
      <c r="EB158" s="71" t="str">
        <f t="shared" ref="EB158:EB160" si="2624">IF(AV158="","","|n"&amp;EB$2&amp;"+"&amp;AV158&amp;EB$1)</f>
        <v/>
      </c>
      <c r="EC158" s="71" t="str">
        <f t="shared" ref="EC158:EC160" si="2625">IF(AW158="","","|n"&amp;EC$2&amp;"+"&amp;AW158&amp;EC$1)</f>
        <v/>
      </c>
      <c r="ED158" s="71" t="str">
        <f t="shared" ref="ED158:ED160" si="2626">IF(AX158="","","|n"&amp;ED$2&amp;"+"&amp;AX158&amp;ED$1)</f>
        <v/>
      </c>
      <c r="EE158" s="71" t="str">
        <f t="shared" ref="EE158:EE160" si="2627">IF(AY158="","","|n"&amp;EE$2&amp;"+"&amp;AY158&amp;EE$1)</f>
        <v/>
      </c>
      <c r="EF158" s="71" t="str">
        <f t="shared" ref="EF158:EF160" si="2628">IF(AZ158="","","|n"&amp;EF$2&amp;"+"&amp;AZ158&amp;EF$1)</f>
        <v/>
      </c>
      <c r="EG158" s="71" t="str">
        <f t="shared" ref="EG158:EG160" si="2629">IF(BA158="","","|n"&amp;EG$2&amp;"+"&amp;BA158&amp;EG$1)</f>
        <v/>
      </c>
      <c r="EH158" s="71" t="str">
        <f t="shared" ref="EH158:EH160" si="2630">IF(BB158="","","|n"&amp;EH$2&amp;"+"&amp;BB158&amp;EH$1)</f>
        <v/>
      </c>
      <c r="EI158" s="71" t="str">
        <f t="shared" ref="EI158:EI160" si="2631">IF(BC158="","","|n"&amp;EI$2&amp;"+"&amp;BC158&amp;EI$1)</f>
        <v/>
      </c>
      <c r="EJ158" s="71" t="str">
        <f t="shared" ref="EJ158:EJ160" si="2632">IF(BD158="","","|n"&amp;EJ$2&amp;"+"&amp;BD158&amp;EJ$1)</f>
        <v/>
      </c>
      <c r="EK158" s="71" t="str">
        <f t="shared" ref="EK158:EK160" si="2633">IF(BE158="","","|n"&amp;EK$2&amp;"+"&amp;BE158&amp;EK$1)</f>
        <v/>
      </c>
      <c r="EL158" s="71" t="str">
        <f t="shared" ref="EL158:EL160" si="2634">IF(BF158="","","|n"&amp;EL$2&amp;"+"&amp;BF158&amp;EL$1)</f>
        <v/>
      </c>
      <c r="EM158" s="71" t="str">
        <f t="shared" ref="EM158:EM160" si="2635">IF(BG158="","","|n"&amp;EM$2&amp;"+"&amp;BG158&amp;EM$1)</f>
        <v/>
      </c>
      <c r="EN158" s="71" t="str">
        <f t="shared" ref="EN158:EN160" si="2636">IF(BH158="","","|n"&amp;EN$2&amp;"+"&amp;BH158&amp;EN$1)</f>
        <v/>
      </c>
      <c r="EO158" s="71" t="str">
        <f t="shared" ref="EO158:EO160" si="2637">IF(BI158="","","|n"&amp;EO$2&amp;"+"&amp;BI158&amp;EO$1)</f>
        <v/>
      </c>
      <c r="EP158" s="71" t="str">
        <f t="shared" ref="EP158:EP160" si="2638">IF(BJ158="","","|n"&amp;EP$2&amp;"+"&amp;BJ158&amp;EP$1)</f>
        <v/>
      </c>
      <c r="EQ158" s="71" t="str">
        <f t="shared" ref="EQ158:EQ160" si="2639">IF(BK158="","","|n"&amp;EQ$2&amp;"+"&amp;BK158&amp;EQ$1)</f>
        <v/>
      </c>
      <c r="ER158" s="71" t="str">
        <f t="shared" ref="ER158:ER160" si="2640">IF(BL158="","","|n"&amp;ER$2&amp;"+"&amp;BL158&amp;ER$1)</f>
        <v/>
      </c>
      <c r="ES158" s="71" t="str">
        <f t="shared" ref="ES158:ES160" si="2641">IF(BM158="","","|n"&amp;ES$2&amp;"+"&amp;BM158&amp;ES$1)</f>
        <v/>
      </c>
      <c r="ET158" s="71" t="str">
        <f t="shared" ref="ET158:ET160" si="2642">IF(BN158="","","|n"&amp;ET$2&amp;"+"&amp;BN158&amp;ET$1)</f>
        <v/>
      </c>
      <c r="EU158" s="71" t="str">
        <f t="shared" ref="EU158:EU160" si="2643">IF(BO158="","","|n"&amp;EU$2&amp;"+"&amp;BO158&amp;EU$1)</f>
        <v/>
      </c>
      <c r="EV158" s="71" t="str">
        <f t="shared" ref="EV158:EV160" si="2644">IF(BP158="","","|n"&amp;EV$2&amp;"+"&amp;BP158&amp;EV$1)</f>
        <v/>
      </c>
      <c r="EW158" s="71" t="str">
        <f t="shared" ref="EW158:EW160" si="2645">IF(BQ158="","","|n"&amp;EW$2&amp;"+"&amp;BQ158&amp;EW$1)</f>
        <v/>
      </c>
      <c r="EX158" s="71" t="str">
        <f t="shared" ref="EX158:EX160" si="2646">IF(BR158="","","|n"&amp;EX$2&amp;"+"&amp;BR158&amp;EX$1)</f>
        <v/>
      </c>
      <c r="EY158" s="71" t="str">
        <f t="shared" ref="EY158:EY160" si="2647">IF(BS158="","","|n"&amp;EY$2&amp;"+"&amp;BS158&amp;EY$1)</f>
        <v/>
      </c>
      <c r="EZ158" s="71" t="str">
        <f t="shared" ref="EZ158:EZ160" si="2648">IF(BT158="","","|n"&amp;EZ$2&amp;"+"&amp;BT158&amp;EZ$1)</f>
        <v/>
      </c>
      <c r="FA158" s="71" t="str">
        <f t="shared" ref="FA158:FA160" si="2649">IF(BU158="","","|n"&amp;FA$2&amp;"+"&amp;BU158&amp;FA$1)</f>
        <v/>
      </c>
      <c r="FB158" s="71" t="str">
        <f t="shared" ref="FB158:FB160" si="2650">IF(BV158="","","|n"&amp;FB$2&amp;"+"&amp;BV158&amp;FB$1)</f>
        <v/>
      </c>
      <c r="FC158" s="71" t="str">
        <f t="shared" ref="FC158:FC160" si="2651">IF(BW158="","","|n"&amp;FC$2&amp;"+"&amp;BW158&amp;FC$1)</f>
        <v/>
      </c>
      <c r="FD158" s="71" t="str">
        <f t="shared" ref="FD158:FD160" si="2652">IF(BX158="","","|n"&amp;FD$2&amp;"+"&amp;BX158&amp;FD$1)</f>
        <v/>
      </c>
      <c r="FE158" s="71" t="str">
        <f t="shared" ref="FE158:FE160" si="2653">IF(BY158="","","|n"&amp;FE$2&amp;"+"&amp;BY158&amp;FE$1)</f>
        <v/>
      </c>
      <c r="FF158" s="71" t="str">
        <f t="shared" ref="FF158:FF160" si="2654">IF(BZ158="","","|n"&amp;FF$2&amp;"+"&amp;BZ158&amp;FF$1)</f>
        <v/>
      </c>
      <c r="FG158" s="71" t="str">
        <f t="shared" ref="FG158:FG160" si="2655">IF(CA158="","","|n"&amp;FG$2&amp;"+"&amp;CA158&amp;FG$1)</f>
        <v/>
      </c>
      <c r="FH158" s="71" t="str">
        <f t="shared" ref="FH158:FH160" si="2656">IF(CB158="","","|n"&amp;FH$2&amp;"+"&amp;CB158&amp;FH$1)</f>
        <v/>
      </c>
      <c r="FI158" s="71" t="str">
        <f t="shared" ref="FI158:FI160" si="2657">IF(CC158="","","|n"&amp;FI$2&amp;"+"&amp;CC158&amp;FI$1)</f>
        <v/>
      </c>
      <c r="FJ158" s="71" t="str">
        <f t="shared" ref="FJ158:FJ160" si="2658">IF(CD158="","","|n"&amp;FJ$2&amp;"+"&amp;CD158&amp;FJ$1)</f>
        <v/>
      </c>
      <c r="FK158" s="71" t="str">
        <f t="shared" ref="FK158:FK160" si="2659">IF(CE158="","","|n"&amp;FK$2&amp;"+"&amp;CE158&amp;FK$1)</f>
        <v/>
      </c>
      <c r="FL158" s="71" t="str">
        <f t="shared" ref="FL158:FL160" si="2660">IF(CF158="","","|n"&amp;FL$2&amp;"+"&amp;CF158&amp;FL$1)</f>
        <v/>
      </c>
      <c r="FM158" s="71" t="str">
        <f t="shared" ref="FM158:FM160" si="2661">IF(CG158="","","|n"&amp;FM$2&amp;"+"&amp;CG158&amp;FM$1)</f>
        <v/>
      </c>
      <c r="FN158" s="71" t="str">
        <f t="shared" ref="FN158:FN160" si="2662">IF(CH158="","","|n"&amp;FN$2&amp;"+"&amp;CH158&amp;FN$1)</f>
        <v/>
      </c>
      <c r="FO158" s="71" t="str">
        <f t="shared" ref="FO158:FO160" si="2663">IF(CI158="","","|n"&amp;FO$2&amp;"+"&amp;CI158&amp;FO$1)</f>
        <v/>
      </c>
      <c r="FP158" s="71" t="str">
        <f t="shared" ref="FP158:FP160" si="2664">IF(CJ158="","","|n"&amp;FP$2&amp;"+"&amp;CJ158&amp;FP$1)</f>
        <v/>
      </c>
      <c r="FQ158" s="71" t="str">
        <f t="shared" ref="FQ158:FQ160" si="2665">IF(CK158="","","|n"&amp;FQ$2&amp;"+"&amp;CK158&amp;FQ$1)</f>
        <v/>
      </c>
      <c r="FR158" s="71" t="str">
        <f t="shared" ref="FR158:FR160" si="2666">IF(CL158="","","|n"&amp;FR$2&amp;"+"&amp;CL158&amp;FR$1)</f>
        <v/>
      </c>
      <c r="FS158" s="71" t="str">
        <f t="shared" ref="FS158:FS160" si="2667">IF(CM158="","","|n"&amp;FS$2&amp;"+"&amp;CM158&amp;FS$1)</f>
        <v/>
      </c>
    </row>
    <row r="159" spans="1:175" ht="16.5">
      <c r="A159" s="101"/>
      <c r="B159" s="115" t="s">
        <v>586</v>
      </c>
      <c r="C159" s="115" t="s">
        <v>587</v>
      </c>
      <c r="T159" s="70" t="s">
        <v>588</v>
      </c>
      <c r="U159" s="85" t="str">
        <f t="shared" si="2001"/>
        <v>ReplaceableTextures\\CommandButtons\\BTNIN16.blp</v>
      </c>
      <c r="CN159" s="69" t="str">
        <f t="shared" si="2519"/>
        <v>InitUnitState('IN16',,,,,,,,,,)</v>
      </c>
      <c r="CO159" s="69" t="str">
        <f t="shared" si="2520"/>
        <v>InitUnitNormal('IN16',,,,,,,,,,)</v>
      </c>
      <c r="CP159" s="69" t="str">
        <f t="shared" si="2521"/>
        <v>InitUnitMagic('IN16',,,,,,,,,,)</v>
      </c>
      <c r="CQ159" s="69" t="str">
        <f t="shared" si="2522"/>
        <v>InitUnitAdd('IN16',,,,,,,,,,)</v>
      </c>
      <c r="CR159" s="69" t="str">
        <f t="shared" si="2523"/>
        <v>InitEquipData('IN16',,"",,,,,'','','','','','',"ReplaceableTextures\\CommandButtons\\BTNIT10.blp")</v>
      </c>
      <c r="CU159" s="95" t="str">
        <f t="shared" si="2596"/>
        <v>|n</v>
      </c>
      <c r="CV159" s="70" t="str">
        <f t="shared" si="2597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8"/>
        <v/>
      </c>
      <c r="DC159" s="71" t="str">
        <f t="shared" si="2599"/>
        <v/>
      </c>
      <c r="DD159" s="71" t="str">
        <f t="shared" si="2600"/>
        <v/>
      </c>
      <c r="DE159" s="71" t="str">
        <f t="shared" si="2601"/>
        <v/>
      </c>
      <c r="DF159" s="71" t="str">
        <f t="shared" si="2602"/>
        <v/>
      </c>
      <c r="DG159" s="71" t="str">
        <f t="shared" si="2603"/>
        <v/>
      </c>
      <c r="DH159" s="71" t="str">
        <f t="shared" si="2604"/>
        <v/>
      </c>
      <c r="DI159" s="71" t="str">
        <f t="shared" si="2605"/>
        <v/>
      </c>
      <c r="DJ159" s="71" t="str">
        <f t="shared" si="2606"/>
        <v/>
      </c>
      <c r="DK159" s="71" t="str">
        <f t="shared" si="2607"/>
        <v/>
      </c>
      <c r="DL159" s="71" t="str">
        <f t="shared" si="2608"/>
        <v/>
      </c>
      <c r="DM159" s="71" t="str">
        <f t="shared" si="2609"/>
        <v/>
      </c>
      <c r="DN159" s="71" t="str">
        <f t="shared" si="2610"/>
        <v/>
      </c>
      <c r="DO159" s="71" t="str">
        <f t="shared" si="2611"/>
        <v/>
      </c>
      <c r="DP159" s="71" t="str">
        <f t="shared" si="2612"/>
        <v/>
      </c>
      <c r="DQ159" s="71" t="str">
        <f t="shared" si="2613"/>
        <v/>
      </c>
      <c r="DR159" s="71" t="str">
        <f t="shared" si="2614"/>
        <v/>
      </c>
      <c r="DS159" s="71" t="str">
        <f t="shared" si="2615"/>
        <v/>
      </c>
      <c r="DT159" s="71" t="str">
        <f t="shared" si="2616"/>
        <v/>
      </c>
      <c r="DU159" s="71" t="str">
        <f t="shared" si="2617"/>
        <v/>
      </c>
      <c r="DV159" s="71" t="str">
        <f t="shared" si="2618"/>
        <v/>
      </c>
      <c r="DW159" s="71" t="str">
        <f t="shared" si="2619"/>
        <v/>
      </c>
      <c r="DX159" s="71" t="str">
        <f t="shared" si="2620"/>
        <v/>
      </c>
      <c r="DY159" s="71" t="str">
        <f t="shared" si="2621"/>
        <v/>
      </c>
      <c r="DZ159" s="71" t="str">
        <f t="shared" si="2622"/>
        <v/>
      </c>
      <c r="EA159" s="71" t="str">
        <f t="shared" si="2623"/>
        <v/>
      </c>
      <c r="EB159" s="71" t="str">
        <f t="shared" si="2624"/>
        <v/>
      </c>
      <c r="EC159" s="71" t="str">
        <f t="shared" si="2625"/>
        <v/>
      </c>
      <c r="ED159" s="71" t="str">
        <f t="shared" si="2626"/>
        <v/>
      </c>
      <c r="EE159" s="71" t="str">
        <f t="shared" si="2627"/>
        <v/>
      </c>
      <c r="EF159" s="71" t="str">
        <f t="shared" si="2628"/>
        <v/>
      </c>
      <c r="EG159" s="71" t="str">
        <f t="shared" si="2629"/>
        <v/>
      </c>
      <c r="EH159" s="71" t="str">
        <f t="shared" si="2630"/>
        <v/>
      </c>
      <c r="EI159" s="71" t="str">
        <f t="shared" si="2631"/>
        <v/>
      </c>
      <c r="EJ159" s="71" t="str">
        <f t="shared" si="2632"/>
        <v/>
      </c>
      <c r="EK159" s="71" t="str">
        <f t="shared" si="2633"/>
        <v/>
      </c>
      <c r="EL159" s="71" t="str">
        <f t="shared" si="2634"/>
        <v/>
      </c>
      <c r="EM159" s="71" t="str">
        <f t="shared" si="2635"/>
        <v/>
      </c>
      <c r="EN159" s="71" t="str">
        <f t="shared" si="2636"/>
        <v/>
      </c>
      <c r="EO159" s="71" t="str">
        <f t="shared" si="2637"/>
        <v/>
      </c>
      <c r="EP159" s="71" t="str">
        <f t="shared" si="2638"/>
        <v/>
      </c>
      <c r="EQ159" s="71" t="str">
        <f t="shared" si="2639"/>
        <v/>
      </c>
      <c r="ER159" s="71" t="str">
        <f t="shared" si="2640"/>
        <v/>
      </c>
      <c r="ES159" s="71" t="str">
        <f t="shared" si="2641"/>
        <v/>
      </c>
      <c r="ET159" s="71" t="str">
        <f t="shared" si="2642"/>
        <v/>
      </c>
      <c r="EU159" s="71" t="str">
        <f t="shared" si="2643"/>
        <v/>
      </c>
      <c r="EV159" s="71" t="str">
        <f t="shared" si="2644"/>
        <v/>
      </c>
      <c r="EW159" s="71" t="str">
        <f t="shared" si="2645"/>
        <v/>
      </c>
      <c r="EX159" s="71" t="str">
        <f t="shared" si="2646"/>
        <v/>
      </c>
      <c r="EY159" s="71" t="str">
        <f t="shared" si="2647"/>
        <v/>
      </c>
      <c r="EZ159" s="71" t="str">
        <f t="shared" si="2648"/>
        <v/>
      </c>
      <c r="FA159" s="71" t="str">
        <f t="shared" si="2649"/>
        <v/>
      </c>
      <c r="FB159" s="71" t="str">
        <f t="shared" si="2650"/>
        <v/>
      </c>
      <c r="FC159" s="71" t="str">
        <f t="shared" si="2651"/>
        <v/>
      </c>
      <c r="FD159" s="71" t="str">
        <f t="shared" si="2652"/>
        <v/>
      </c>
      <c r="FE159" s="71" t="str">
        <f t="shared" si="2653"/>
        <v/>
      </c>
      <c r="FF159" s="71" t="str">
        <f t="shared" si="2654"/>
        <v/>
      </c>
      <c r="FG159" s="71" t="str">
        <f t="shared" si="2655"/>
        <v/>
      </c>
      <c r="FH159" s="71" t="str">
        <f t="shared" si="2656"/>
        <v/>
      </c>
      <c r="FI159" s="71" t="str">
        <f t="shared" si="2657"/>
        <v/>
      </c>
      <c r="FJ159" s="71" t="str">
        <f t="shared" si="2658"/>
        <v/>
      </c>
      <c r="FK159" s="71" t="str">
        <f t="shared" si="2659"/>
        <v/>
      </c>
      <c r="FL159" s="71" t="str">
        <f t="shared" si="2660"/>
        <v/>
      </c>
      <c r="FM159" s="71" t="str">
        <f t="shared" si="2661"/>
        <v/>
      </c>
      <c r="FN159" s="71" t="str">
        <f t="shared" si="2662"/>
        <v/>
      </c>
      <c r="FO159" s="71" t="str">
        <f t="shared" si="2663"/>
        <v/>
      </c>
      <c r="FP159" s="71" t="str">
        <f t="shared" si="2664"/>
        <v/>
      </c>
      <c r="FQ159" s="71" t="str">
        <f t="shared" si="2665"/>
        <v/>
      </c>
      <c r="FR159" s="71" t="str">
        <f t="shared" si="2666"/>
        <v/>
      </c>
      <c r="FS159" s="71" t="str">
        <f t="shared" si="2667"/>
        <v/>
      </c>
    </row>
    <row r="160" spans="1:175" ht="16.5">
      <c r="A160" s="101"/>
      <c r="B160" s="115" t="s">
        <v>589</v>
      </c>
      <c r="C160" s="22" t="s">
        <v>590</v>
      </c>
      <c r="T160" s="70" t="s">
        <v>591</v>
      </c>
      <c r="U160" s="85" t="str">
        <f t="shared" si="2001"/>
        <v>ReplaceableTextures\\CommandButtons\\BTNIN17.blp</v>
      </c>
      <c r="CN160" s="69" t="str">
        <f t="shared" si="2519"/>
        <v>InitUnitState('IN17',,,,,,,,,,)</v>
      </c>
      <c r="CO160" s="69" t="str">
        <f t="shared" si="2520"/>
        <v>InitUnitNormal('IN17',,,,,,,,,,)</v>
      </c>
      <c r="CP160" s="69" t="str">
        <f t="shared" si="2521"/>
        <v>InitUnitMagic('IN17',,,,,,,,,,)</v>
      </c>
      <c r="CQ160" s="69" t="str">
        <f t="shared" si="2522"/>
        <v>InitUnitAdd('IN17',,,,,,,,,,)</v>
      </c>
      <c r="CR160" s="69" t="str">
        <f t="shared" si="2523"/>
        <v>InitEquipData('IN17',,"",,,,,'','','','','','',"ReplaceableTextures\\CommandButtons\\BTNIT11.blp")</v>
      </c>
      <c r="CU160" s="95" t="str">
        <f t="shared" si="2596"/>
        <v>|n</v>
      </c>
      <c r="CV160" s="70" t="str">
        <f t="shared" si="2597"/>
        <v>玄铁|Cffffc926+5~20|r</v>
      </c>
      <c r="CW160" s="60"/>
      <c r="CX160" s="60"/>
      <c r="CY160" s="60"/>
      <c r="CZ160" s="60"/>
      <c r="DA160" s="60"/>
      <c r="DB160" s="71" t="str">
        <f t="shared" si="2598"/>
        <v/>
      </c>
      <c r="DC160" s="71" t="str">
        <f t="shared" si="2599"/>
        <v/>
      </c>
      <c r="DD160" s="71" t="str">
        <f t="shared" si="2600"/>
        <v/>
      </c>
      <c r="DE160" s="71" t="str">
        <f t="shared" si="2601"/>
        <v/>
      </c>
      <c r="DF160" s="71" t="str">
        <f t="shared" si="2602"/>
        <v/>
      </c>
      <c r="DG160" s="71" t="str">
        <f t="shared" si="2603"/>
        <v/>
      </c>
      <c r="DH160" s="71" t="str">
        <f t="shared" si="2604"/>
        <v/>
      </c>
      <c r="DI160" s="71" t="str">
        <f t="shared" si="2605"/>
        <v/>
      </c>
      <c r="DJ160" s="71" t="str">
        <f t="shared" si="2606"/>
        <v/>
      </c>
      <c r="DK160" s="71" t="str">
        <f t="shared" si="2607"/>
        <v/>
      </c>
      <c r="DL160" s="71" t="str">
        <f t="shared" si="2608"/>
        <v/>
      </c>
      <c r="DM160" s="71" t="str">
        <f t="shared" si="2609"/>
        <v/>
      </c>
      <c r="DN160" s="71" t="str">
        <f t="shared" si="2610"/>
        <v/>
      </c>
      <c r="DO160" s="71" t="str">
        <f t="shared" si="2611"/>
        <v/>
      </c>
      <c r="DP160" s="71" t="str">
        <f t="shared" si="2612"/>
        <v/>
      </c>
      <c r="DQ160" s="71" t="str">
        <f t="shared" si="2613"/>
        <v/>
      </c>
      <c r="DR160" s="71" t="str">
        <f t="shared" si="2614"/>
        <v/>
      </c>
      <c r="DS160" s="71" t="str">
        <f t="shared" si="2615"/>
        <v/>
      </c>
      <c r="DT160" s="71" t="str">
        <f t="shared" si="2616"/>
        <v/>
      </c>
      <c r="DU160" s="71" t="str">
        <f t="shared" si="2617"/>
        <v/>
      </c>
      <c r="DV160" s="71" t="str">
        <f t="shared" si="2618"/>
        <v/>
      </c>
      <c r="DW160" s="71" t="str">
        <f t="shared" si="2619"/>
        <v/>
      </c>
      <c r="DX160" s="71" t="str">
        <f t="shared" si="2620"/>
        <v/>
      </c>
      <c r="DY160" s="71" t="str">
        <f t="shared" si="2621"/>
        <v/>
      </c>
      <c r="DZ160" s="71" t="str">
        <f t="shared" si="2622"/>
        <v/>
      </c>
      <c r="EA160" s="71" t="str">
        <f t="shared" si="2623"/>
        <v/>
      </c>
      <c r="EB160" s="71" t="str">
        <f t="shared" si="2624"/>
        <v/>
      </c>
      <c r="EC160" s="71" t="str">
        <f t="shared" si="2625"/>
        <v/>
      </c>
      <c r="ED160" s="71" t="str">
        <f t="shared" si="2626"/>
        <v/>
      </c>
      <c r="EE160" s="71" t="str">
        <f t="shared" si="2627"/>
        <v/>
      </c>
      <c r="EF160" s="71" t="str">
        <f t="shared" si="2628"/>
        <v/>
      </c>
      <c r="EG160" s="71" t="str">
        <f t="shared" si="2629"/>
        <v/>
      </c>
      <c r="EH160" s="71" t="str">
        <f t="shared" si="2630"/>
        <v/>
      </c>
      <c r="EI160" s="71" t="str">
        <f t="shared" si="2631"/>
        <v/>
      </c>
      <c r="EJ160" s="71" t="str">
        <f t="shared" si="2632"/>
        <v/>
      </c>
      <c r="EK160" s="71" t="str">
        <f t="shared" si="2633"/>
        <v/>
      </c>
      <c r="EL160" s="71" t="str">
        <f t="shared" si="2634"/>
        <v/>
      </c>
      <c r="EM160" s="71" t="str">
        <f t="shared" si="2635"/>
        <v/>
      </c>
      <c r="EN160" s="71" t="str">
        <f t="shared" si="2636"/>
        <v/>
      </c>
      <c r="EO160" s="71" t="str">
        <f t="shared" si="2637"/>
        <v/>
      </c>
      <c r="EP160" s="71" t="str">
        <f t="shared" si="2638"/>
        <v/>
      </c>
      <c r="EQ160" s="71" t="str">
        <f t="shared" si="2639"/>
        <v/>
      </c>
      <c r="ER160" s="71" t="str">
        <f t="shared" si="2640"/>
        <v/>
      </c>
      <c r="ES160" s="71" t="str">
        <f t="shared" si="2641"/>
        <v/>
      </c>
      <c r="ET160" s="71" t="str">
        <f t="shared" si="2642"/>
        <v/>
      </c>
      <c r="EU160" s="71" t="str">
        <f t="shared" si="2643"/>
        <v/>
      </c>
      <c r="EV160" s="71" t="str">
        <f t="shared" si="2644"/>
        <v/>
      </c>
      <c r="EW160" s="71" t="str">
        <f t="shared" si="2645"/>
        <v/>
      </c>
      <c r="EX160" s="71" t="str">
        <f t="shared" si="2646"/>
        <v/>
      </c>
      <c r="EY160" s="71" t="str">
        <f t="shared" si="2647"/>
        <v/>
      </c>
      <c r="EZ160" s="71" t="str">
        <f t="shared" si="2648"/>
        <v/>
      </c>
      <c r="FA160" s="71" t="str">
        <f t="shared" si="2649"/>
        <v/>
      </c>
      <c r="FB160" s="71" t="str">
        <f t="shared" si="2650"/>
        <v/>
      </c>
      <c r="FC160" s="71" t="str">
        <f t="shared" si="2651"/>
        <v/>
      </c>
      <c r="FD160" s="71" t="str">
        <f t="shared" si="2652"/>
        <v/>
      </c>
      <c r="FE160" s="71" t="str">
        <f t="shared" si="2653"/>
        <v/>
      </c>
      <c r="FF160" s="71" t="str">
        <f t="shared" si="2654"/>
        <v/>
      </c>
      <c r="FG160" s="71" t="str">
        <f t="shared" si="2655"/>
        <v/>
      </c>
      <c r="FH160" s="71" t="str">
        <f t="shared" si="2656"/>
        <v/>
      </c>
      <c r="FI160" s="71" t="str">
        <f t="shared" si="2657"/>
        <v/>
      </c>
      <c r="FJ160" s="71" t="str">
        <f t="shared" si="2658"/>
        <v/>
      </c>
      <c r="FK160" s="71" t="str">
        <f t="shared" si="2659"/>
        <v/>
      </c>
      <c r="FL160" s="71" t="str">
        <f t="shared" si="2660"/>
        <v/>
      </c>
      <c r="FM160" s="71" t="str">
        <f t="shared" si="2661"/>
        <v/>
      </c>
      <c r="FN160" s="71" t="str">
        <f t="shared" si="2662"/>
        <v/>
      </c>
      <c r="FO160" s="71" t="str">
        <f t="shared" si="2663"/>
        <v/>
      </c>
      <c r="FP160" s="71" t="str">
        <f t="shared" si="2664"/>
        <v/>
      </c>
      <c r="FQ160" s="71" t="str">
        <f t="shared" si="2665"/>
        <v/>
      </c>
      <c r="FR160" s="71" t="str">
        <f t="shared" si="2666"/>
        <v/>
      </c>
      <c r="FS160" s="71" t="str">
        <f t="shared" si="2667"/>
        <v/>
      </c>
    </row>
    <row r="161" spans="1:175" ht="16.5">
      <c r="A161" s="101"/>
      <c r="B161" s="115" t="s">
        <v>592</v>
      </c>
      <c r="C161" s="22" t="s">
        <v>593</v>
      </c>
      <c r="T161" s="70" t="s">
        <v>594</v>
      </c>
      <c r="U161" s="85" t="str">
        <f t="shared" si="2001"/>
        <v>ReplaceableTextures\\CommandButtons\\BTNIN18.blp</v>
      </c>
      <c r="CN161" s="69" t="str">
        <f t="shared" si="2519"/>
        <v>InitUnitState('IN18',,,,,,,,,,)</v>
      </c>
      <c r="CO161" s="69" t="str">
        <f t="shared" si="2520"/>
        <v>InitUnitNormal('IN18',,,,,,,,,,)</v>
      </c>
      <c r="CP161" s="69" t="str">
        <f t="shared" si="2521"/>
        <v>InitUnitMagic('IN18',,,,,,,,,,)</v>
      </c>
      <c r="CQ161" s="69" t="str">
        <f t="shared" si="2522"/>
        <v>InitUnitAdd('IN18',,,,,,,,,,)</v>
      </c>
      <c r="CR161" s="69" t="str">
        <f t="shared" si="2523"/>
        <v>InitEquipData('IN18',,"",,,,,'','','','','','',"ReplaceableTextures\\CommandButtons\\BTNIT12.blp")</v>
      </c>
      <c r="CU161" s="95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0" t="str">
        <f t="shared" ref="CV161:CV172" si="2669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70">IF(V161="","","|n"&amp;DB$2&amp;"+"&amp;V161&amp;DB$1)</f>
        <v/>
      </c>
      <c r="DC161" s="71" t="str">
        <f t="shared" ref="DC161" si="2671">IF(W161="","","|n"&amp;DC$2&amp;"+"&amp;W161&amp;DC$1)</f>
        <v/>
      </c>
      <c r="DD161" s="71" t="str">
        <f t="shared" ref="DD161" si="2672">IF(X161="","","|n"&amp;DD$2&amp;"+"&amp;X161&amp;DD$1)</f>
        <v/>
      </c>
      <c r="DE161" s="71" t="str">
        <f t="shared" ref="DE161" si="2673">IF(Y161="","","|n"&amp;DE$2&amp;"+"&amp;Y161&amp;DE$1)</f>
        <v/>
      </c>
      <c r="DF161" s="71" t="str">
        <f t="shared" ref="DF161" si="2674">IF(Z161="","","|n"&amp;DF$2&amp;"+"&amp;Z161&amp;DF$1)</f>
        <v/>
      </c>
      <c r="DG161" s="71" t="str">
        <f t="shared" ref="DG161" si="2675">IF(AA161="","","|n"&amp;DG$2&amp;"+"&amp;AA161&amp;DG$1)</f>
        <v/>
      </c>
      <c r="DH161" s="71" t="str">
        <f t="shared" ref="DH161" si="2676">IF(AB161="","","|n"&amp;DH$2&amp;"+"&amp;AB161&amp;DH$1)</f>
        <v/>
      </c>
      <c r="DI161" s="71" t="str">
        <f t="shared" ref="DI161" si="2677">IF(AC161="","","|n"&amp;DI$2&amp;"+"&amp;AC161&amp;DI$1)</f>
        <v/>
      </c>
      <c r="DJ161" s="71" t="str">
        <f t="shared" ref="DJ161" si="2678">IF(AD161="","","|n"&amp;DJ$2&amp;"+"&amp;AD161&amp;DJ$1)</f>
        <v/>
      </c>
      <c r="DK161" s="71" t="str">
        <f t="shared" ref="DK161" si="2679">IF(AE161="","","|n"&amp;DK$2&amp;"+"&amp;AE161&amp;DK$1)</f>
        <v/>
      </c>
      <c r="DL161" s="71" t="str">
        <f t="shared" ref="DL161" si="2680">IF(AF161="","","|n"&amp;DL$2&amp;"+"&amp;AF161&amp;DL$1)</f>
        <v/>
      </c>
      <c r="DM161" s="71" t="str">
        <f t="shared" ref="DM161" si="2681">IF(AG161="","","|n"&amp;DM$2&amp;"+"&amp;AG161&amp;DM$1)</f>
        <v/>
      </c>
      <c r="DN161" s="71" t="str">
        <f t="shared" ref="DN161" si="2682">IF(AH161="","","|n"&amp;DN$2&amp;"+"&amp;AH161&amp;DN$1)</f>
        <v/>
      </c>
      <c r="DO161" s="71" t="str">
        <f t="shared" ref="DO161" si="2683">IF(AI161="","","|n"&amp;DO$2&amp;"+"&amp;AI161&amp;DO$1)</f>
        <v/>
      </c>
      <c r="DP161" s="71" t="str">
        <f t="shared" ref="DP161" si="2684">IF(AJ161="","","|n"&amp;DP$2&amp;"+"&amp;AJ161&amp;DP$1)</f>
        <v/>
      </c>
      <c r="DQ161" s="71" t="str">
        <f t="shared" ref="DQ161" si="2685">IF(AK161="","","|n"&amp;DQ$2&amp;"+"&amp;AK161&amp;DQ$1)</f>
        <v/>
      </c>
      <c r="DR161" s="71" t="str">
        <f t="shared" ref="DR161" si="2686">IF(AL161="","","|n"&amp;DR$2&amp;"+"&amp;AL161&amp;DR$1)</f>
        <v/>
      </c>
      <c r="DS161" s="71" t="str">
        <f t="shared" ref="DS161" si="2687">IF(AM161="","","|n"&amp;DS$2&amp;"+"&amp;AM161&amp;DS$1)</f>
        <v/>
      </c>
      <c r="DT161" s="71" t="str">
        <f t="shared" ref="DT161" si="2688">IF(AN161="","","|n"&amp;DT$2&amp;"+"&amp;AN161&amp;DT$1)</f>
        <v/>
      </c>
      <c r="DU161" s="71" t="str">
        <f t="shared" ref="DU161" si="2689">IF(AO161="","","|n"&amp;DU$2&amp;"+"&amp;AO161&amp;DU$1)</f>
        <v/>
      </c>
      <c r="DV161" s="71" t="str">
        <f t="shared" ref="DV161" si="2690">IF(AP161="","","|n"&amp;DV$2&amp;"+"&amp;AP161&amp;DV$1)</f>
        <v/>
      </c>
      <c r="DW161" s="71" t="str">
        <f t="shared" ref="DW161" si="2691">IF(AQ161="","","|n"&amp;DW$2&amp;"+"&amp;AQ161&amp;DW$1)</f>
        <v/>
      </c>
      <c r="DX161" s="71" t="str">
        <f t="shared" ref="DX161" si="2692">IF(AR161="","","|n"&amp;DX$2&amp;"+"&amp;AR161&amp;DX$1)</f>
        <v/>
      </c>
      <c r="DY161" s="71" t="str">
        <f t="shared" ref="DY161" si="2693">IF(AS161="","","|n"&amp;DY$2&amp;"+"&amp;AS161&amp;DY$1)</f>
        <v/>
      </c>
      <c r="DZ161" s="71" t="str">
        <f t="shared" ref="DZ161" si="2694">IF(AT161="","","|n"&amp;DZ$2&amp;"+"&amp;AT161&amp;DZ$1)</f>
        <v/>
      </c>
      <c r="EA161" s="71" t="str">
        <f t="shared" ref="EA161" si="2695">IF(AU161="","","|n"&amp;EA$2&amp;"+"&amp;AU161&amp;EA$1)</f>
        <v/>
      </c>
      <c r="EB161" s="71" t="str">
        <f t="shared" ref="EB161" si="2696">IF(AV161="","","|n"&amp;EB$2&amp;"+"&amp;AV161&amp;EB$1)</f>
        <v/>
      </c>
      <c r="EC161" s="71" t="str">
        <f t="shared" ref="EC161" si="2697">IF(AW161="","","|n"&amp;EC$2&amp;"+"&amp;AW161&amp;EC$1)</f>
        <v/>
      </c>
      <c r="ED161" s="71" t="str">
        <f t="shared" ref="ED161" si="2698">IF(AX161="","","|n"&amp;ED$2&amp;"+"&amp;AX161&amp;ED$1)</f>
        <v/>
      </c>
      <c r="EE161" s="71" t="str">
        <f t="shared" ref="EE161" si="2699">IF(AY161="","","|n"&amp;EE$2&amp;"+"&amp;AY161&amp;EE$1)</f>
        <v/>
      </c>
      <c r="EF161" s="71" t="str">
        <f t="shared" ref="EF161" si="2700">IF(AZ161="","","|n"&amp;EF$2&amp;"+"&amp;AZ161&amp;EF$1)</f>
        <v/>
      </c>
      <c r="EG161" s="71" t="str">
        <f t="shared" ref="EG161" si="2701">IF(BA161="","","|n"&amp;EG$2&amp;"+"&amp;BA161&amp;EG$1)</f>
        <v/>
      </c>
      <c r="EH161" s="71" t="str">
        <f t="shared" ref="EH161" si="2702">IF(BB161="","","|n"&amp;EH$2&amp;"+"&amp;BB161&amp;EH$1)</f>
        <v/>
      </c>
      <c r="EI161" s="71" t="str">
        <f t="shared" ref="EI161" si="2703">IF(BC161="","","|n"&amp;EI$2&amp;"+"&amp;BC161&amp;EI$1)</f>
        <v/>
      </c>
      <c r="EJ161" s="71" t="str">
        <f t="shared" ref="EJ161" si="2704">IF(BD161="","","|n"&amp;EJ$2&amp;"+"&amp;BD161&amp;EJ$1)</f>
        <v/>
      </c>
      <c r="EK161" s="71" t="str">
        <f t="shared" ref="EK161" si="2705">IF(BE161="","","|n"&amp;EK$2&amp;"+"&amp;BE161&amp;EK$1)</f>
        <v/>
      </c>
      <c r="EL161" s="71" t="str">
        <f t="shared" ref="EL161" si="2706">IF(BF161="","","|n"&amp;EL$2&amp;"+"&amp;BF161&amp;EL$1)</f>
        <v/>
      </c>
      <c r="EM161" s="71" t="str">
        <f t="shared" ref="EM161" si="2707">IF(BG161="","","|n"&amp;EM$2&amp;"+"&amp;BG161&amp;EM$1)</f>
        <v/>
      </c>
      <c r="EN161" s="71" t="str">
        <f t="shared" ref="EN161" si="2708">IF(BH161="","","|n"&amp;EN$2&amp;"+"&amp;BH161&amp;EN$1)</f>
        <v/>
      </c>
      <c r="EO161" s="71" t="str">
        <f t="shared" ref="EO161" si="2709">IF(BI161="","","|n"&amp;EO$2&amp;"+"&amp;BI161&amp;EO$1)</f>
        <v/>
      </c>
      <c r="EP161" s="71" t="str">
        <f t="shared" ref="EP161" si="2710">IF(BJ161="","","|n"&amp;EP$2&amp;"+"&amp;BJ161&amp;EP$1)</f>
        <v/>
      </c>
      <c r="EQ161" s="71" t="str">
        <f t="shared" ref="EQ161" si="2711">IF(BK161="","","|n"&amp;EQ$2&amp;"+"&amp;BK161&amp;EQ$1)</f>
        <v/>
      </c>
      <c r="ER161" s="71" t="str">
        <f t="shared" ref="ER161" si="2712">IF(BL161="","","|n"&amp;ER$2&amp;"+"&amp;BL161&amp;ER$1)</f>
        <v/>
      </c>
      <c r="ES161" s="71" t="str">
        <f t="shared" ref="ES161" si="2713">IF(BM161="","","|n"&amp;ES$2&amp;"+"&amp;BM161&amp;ES$1)</f>
        <v/>
      </c>
      <c r="ET161" s="71" t="str">
        <f t="shared" ref="ET161" si="2714">IF(BN161="","","|n"&amp;ET$2&amp;"+"&amp;BN161&amp;ET$1)</f>
        <v/>
      </c>
      <c r="EU161" s="71" t="str">
        <f t="shared" ref="EU161" si="2715">IF(BO161="","","|n"&amp;EU$2&amp;"+"&amp;BO161&amp;EU$1)</f>
        <v/>
      </c>
      <c r="EV161" s="71" t="str">
        <f t="shared" ref="EV161" si="2716">IF(BP161="","","|n"&amp;EV$2&amp;"+"&amp;BP161&amp;EV$1)</f>
        <v/>
      </c>
      <c r="EW161" s="71" t="str">
        <f t="shared" ref="EW161" si="2717">IF(BQ161="","","|n"&amp;EW$2&amp;"+"&amp;BQ161&amp;EW$1)</f>
        <v/>
      </c>
      <c r="EX161" s="71" t="str">
        <f t="shared" ref="EX161" si="2718">IF(BR161="","","|n"&amp;EX$2&amp;"+"&amp;BR161&amp;EX$1)</f>
        <v/>
      </c>
      <c r="EY161" s="71" t="str">
        <f t="shared" ref="EY161" si="2719">IF(BS161="","","|n"&amp;EY$2&amp;"+"&amp;BS161&amp;EY$1)</f>
        <v/>
      </c>
      <c r="EZ161" s="71" t="str">
        <f t="shared" ref="EZ161" si="2720">IF(BT161="","","|n"&amp;EZ$2&amp;"+"&amp;BT161&amp;EZ$1)</f>
        <v/>
      </c>
      <c r="FA161" s="71" t="str">
        <f t="shared" ref="FA161" si="2721">IF(BU161="","","|n"&amp;FA$2&amp;"+"&amp;BU161&amp;FA$1)</f>
        <v/>
      </c>
      <c r="FB161" s="71" t="str">
        <f t="shared" ref="FB161" si="2722">IF(BV161="","","|n"&amp;FB$2&amp;"+"&amp;BV161&amp;FB$1)</f>
        <v/>
      </c>
      <c r="FC161" s="71" t="str">
        <f t="shared" ref="FC161" si="2723">IF(BW161="","","|n"&amp;FC$2&amp;"+"&amp;BW161&amp;FC$1)</f>
        <v/>
      </c>
      <c r="FD161" s="71" t="str">
        <f t="shared" ref="FD161" si="2724">IF(BX161="","","|n"&amp;FD$2&amp;"+"&amp;BX161&amp;FD$1)</f>
        <v/>
      </c>
      <c r="FE161" s="71" t="str">
        <f t="shared" ref="FE161" si="2725">IF(BY161="","","|n"&amp;FE$2&amp;"+"&amp;BY161&amp;FE$1)</f>
        <v/>
      </c>
      <c r="FF161" s="71" t="str">
        <f t="shared" ref="FF161" si="2726">IF(BZ161="","","|n"&amp;FF$2&amp;"+"&amp;BZ161&amp;FF$1)</f>
        <v/>
      </c>
      <c r="FG161" s="71" t="str">
        <f t="shared" ref="FG161" si="2727">IF(CA161="","","|n"&amp;FG$2&amp;"+"&amp;CA161&amp;FG$1)</f>
        <v/>
      </c>
      <c r="FH161" s="71" t="str">
        <f t="shared" ref="FH161" si="2728">IF(CB161="","","|n"&amp;FH$2&amp;"+"&amp;CB161&amp;FH$1)</f>
        <v/>
      </c>
      <c r="FI161" s="71" t="str">
        <f t="shared" ref="FI161" si="2729">IF(CC161="","","|n"&amp;FI$2&amp;"+"&amp;CC161&amp;FI$1)</f>
        <v/>
      </c>
      <c r="FJ161" s="71" t="str">
        <f t="shared" ref="FJ161" si="2730">IF(CD161="","","|n"&amp;FJ$2&amp;"+"&amp;CD161&amp;FJ$1)</f>
        <v/>
      </c>
      <c r="FK161" s="71" t="str">
        <f t="shared" ref="FK161" si="2731">IF(CE161="","","|n"&amp;FK$2&amp;"+"&amp;CE161&amp;FK$1)</f>
        <v/>
      </c>
      <c r="FL161" s="71" t="str">
        <f t="shared" ref="FL161" si="2732">IF(CF161="","","|n"&amp;FL$2&amp;"+"&amp;CF161&amp;FL$1)</f>
        <v/>
      </c>
      <c r="FM161" s="71" t="str">
        <f t="shared" ref="FM161" si="2733">IF(CG161="","","|n"&amp;FM$2&amp;"+"&amp;CG161&amp;FM$1)</f>
        <v/>
      </c>
      <c r="FN161" s="71" t="str">
        <f t="shared" ref="FN161" si="2734">IF(CH161="","","|n"&amp;FN$2&amp;"+"&amp;CH161&amp;FN$1)</f>
        <v/>
      </c>
      <c r="FO161" s="71" t="str">
        <f t="shared" ref="FO161" si="2735">IF(CI161="","","|n"&amp;FO$2&amp;"+"&amp;CI161&amp;FO$1)</f>
        <v/>
      </c>
      <c r="FP161" s="71" t="str">
        <f t="shared" ref="FP161" si="2736">IF(CJ161="","","|n"&amp;FP$2&amp;"+"&amp;CJ161&amp;FP$1)</f>
        <v/>
      </c>
      <c r="FQ161" s="71" t="str">
        <f t="shared" ref="FQ161" si="2737">IF(CK161="","","|n"&amp;FQ$2&amp;"+"&amp;CK161&amp;FQ$1)</f>
        <v/>
      </c>
      <c r="FR161" s="71" t="str">
        <f t="shared" ref="FR161" si="2738">IF(CL161="","","|n"&amp;FR$2&amp;"+"&amp;CL161&amp;FR$1)</f>
        <v/>
      </c>
      <c r="FS161" s="71" t="str">
        <f t="shared" ref="FS161" si="2739">IF(CM161="","","|n"&amp;FS$2&amp;"+"&amp;CM161&amp;FS$1)</f>
        <v/>
      </c>
    </row>
    <row r="162" spans="1:175" ht="16.5">
      <c r="A162" s="101"/>
      <c r="B162" s="101" t="s">
        <v>595</v>
      </c>
      <c r="C162" s="70" t="s">
        <v>596</v>
      </c>
      <c r="T162" s="70" t="s">
        <v>597</v>
      </c>
      <c r="U162" s="85" t="s">
        <v>598</v>
      </c>
      <c r="CN162" s="69" t="str">
        <f t="shared" si="2519"/>
        <v>InitUnitState('IN19',,,,,,,,,,)</v>
      </c>
      <c r="CO162" s="69" t="str">
        <f t="shared" si="2520"/>
        <v>InitUnitNormal('IN19',,,,,,,,,,)</v>
      </c>
      <c r="CP162" s="69" t="str">
        <f t="shared" si="2521"/>
        <v>InitUnitMagic('IN19',,,,,,,,,,)</v>
      </c>
      <c r="CQ162" s="69" t="str">
        <f t="shared" si="2522"/>
        <v>InitUnitAdd('IN19',,,,,,,,,,)</v>
      </c>
      <c r="CR162" s="69" t="str">
        <f t="shared" si="2523"/>
        <v>InitEquipData('IN19',,"",,,,,'','','','','','',"ReplaceableTextures\\CommandButtons\\BTNIT13.blp")</v>
      </c>
      <c r="CU162" s="95" t="str">
        <f t="shared" si="2668"/>
        <v>|n</v>
      </c>
      <c r="CV162" s="70" t="str">
        <f t="shared" si="2669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40">IF(V162="","","|n"&amp;DB$2&amp;"+"&amp;V162&amp;DB$1)</f>
        <v/>
      </c>
      <c r="DC162" s="71" t="str">
        <f t="shared" ref="DC162" si="2741">IF(W162="","","|n"&amp;DC$2&amp;"+"&amp;W162&amp;DC$1)</f>
        <v/>
      </c>
      <c r="DD162" s="71" t="str">
        <f t="shared" ref="DD162" si="2742">IF(X162="","","|n"&amp;DD$2&amp;"+"&amp;X162&amp;DD$1)</f>
        <v/>
      </c>
      <c r="DE162" s="71" t="str">
        <f t="shared" ref="DE162" si="2743">IF(Y162="","","|n"&amp;DE$2&amp;"+"&amp;Y162&amp;DE$1)</f>
        <v/>
      </c>
      <c r="DF162" s="71" t="str">
        <f t="shared" ref="DF162" si="2744">IF(Z162="","","|n"&amp;DF$2&amp;"+"&amp;Z162&amp;DF$1)</f>
        <v/>
      </c>
      <c r="DG162" s="71" t="str">
        <f t="shared" ref="DG162" si="2745">IF(AA162="","","|n"&amp;DG$2&amp;"+"&amp;AA162&amp;DG$1)</f>
        <v/>
      </c>
      <c r="DH162" s="71" t="str">
        <f t="shared" ref="DH162" si="2746">IF(AB162="","","|n"&amp;DH$2&amp;"+"&amp;AB162&amp;DH$1)</f>
        <v/>
      </c>
      <c r="DI162" s="71" t="str">
        <f t="shared" ref="DI162" si="2747">IF(AC162="","","|n"&amp;DI$2&amp;"+"&amp;AC162&amp;DI$1)</f>
        <v/>
      </c>
      <c r="DJ162" s="71" t="str">
        <f t="shared" ref="DJ162" si="2748">IF(AD162="","","|n"&amp;DJ$2&amp;"+"&amp;AD162&amp;DJ$1)</f>
        <v/>
      </c>
      <c r="DK162" s="71" t="str">
        <f t="shared" ref="DK162" si="2749">IF(AE162="","","|n"&amp;DK$2&amp;"+"&amp;AE162&amp;DK$1)</f>
        <v/>
      </c>
      <c r="DL162" s="71" t="str">
        <f t="shared" ref="DL162" si="2750">IF(AF162="","","|n"&amp;DL$2&amp;"+"&amp;AF162&amp;DL$1)</f>
        <v/>
      </c>
      <c r="DM162" s="71" t="str">
        <f t="shared" ref="DM162" si="2751">IF(AG162="","","|n"&amp;DM$2&amp;"+"&amp;AG162&amp;DM$1)</f>
        <v/>
      </c>
      <c r="DN162" s="71" t="str">
        <f t="shared" ref="DN162" si="2752">IF(AH162="","","|n"&amp;DN$2&amp;"+"&amp;AH162&amp;DN$1)</f>
        <v/>
      </c>
      <c r="DO162" s="71" t="str">
        <f t="shared" ref="DO162" si="2753">IF(AI162="","","|n"&amp;DO$2&amp;"+"&amp;AI162&amp;DO$1)</f>
        <v/>
      </c>
      <c r="DP162" s="71" t="str">
        <f t="shared" ref="DP162" si="2754">IF(AJ162="","","|n"&amp;DP$2&amp;"+"&amp;AJ162&amp;DP$1)</f>
        <v/>
      </c>
      <c r="DQ162" s="71" t="str">
        <f t="shared" ref="DQ162" si="2755">IF(AK162="","","|n"&amp;DQ$2&amp;"+"&amp;AK162&amp;DQ$1)</f>
        <v/>
      </c>
      <c r="DR162" s="71" t="str">
        <f t="shared" ref="DR162" si="2756">IF(AL162="","","|n"&amp;DR$2&amp;"+"&amp;AL162&amp;DR$1)</f>
        <v/>
      </c>
      <c r="DS162" s="71" t="str">
        <f t="shared" ref="DS162" si="2757">IF(AM162="","","|n"&amp;DS$2&amp;"+"&amp;AM162&amp;DS$1)</f>
        <v/>
      </c>
      <c r="DT162" s="71" t="str">
        <f t="shared" ref="DT162" si="2758">IF(AN162="","","|n"&amp;DT$2&amp;"+"&amp;AN162&amp;DT$1)</f>
        <v/>
      </c>
      <c r="DU162" s="71" t="str">
        <f t="shared" ref="DU162" si="2759">IF(AO162="","","|n"&amp;DU$2&amp;"+"&amp;AO162&amp;DU$1)</f>
        <v/>
      </c>
      <c r="DV162" s="71" t="str">
        <f t="shared" ref="DV162" si="2760">IF(AP162="","","|n"&amp;DV$2&amp;"+"&amp;AP162&amp;DV$1)</f>
        <v/>
      </c>
      <c r="DW162" s="71" t="str">
        <f t="shared" ref="DW162" si="2761">IF(AQ162="","","|n"&amp;DW$2&amp;"+"&amp;AQ162&amp;DW$1)</f>
        <v/>
      </c>
      <c r="DX162" s="71" t="str">
        <f t="shared" ref="DX162" si="2762">IF(AR162="","","|n"&amp;DX$2&amp;"+"&amp;AR162&amp;DX$1)</f>
        <v/>
      </c>
      <c r="DY162" s="71" t="str">
        <f t="shared" ref="DY162" si="2763">IF(AS162="","","|n"&amp;DY$2&amp;"+"&amp;AS162&amp;DY$1)</f>
        <v/>
      </c>
      <c r="DZ162" s="71" t="str">
        <f t="shared" ref="DZ162" si="2764">IF(AT162="","","|n"&amp;DZ$2&amp;"+"&amp;AT162&amp;DZ$1)</f>
        <v/>
      </c>
      <c r="EA162" s="71" t="str">
        <f t="shared" ref="EA162" si="2765">IF(AU162="","","|n"&amp;EA$2&amp;"+"&amp;AU162&amp;EA$1)</f>
        <v/>
      </c>
      <c r="EB162" s="71" t="str">
        <f t="shared" ref="EB162" si="2766">IF(AV162="","","|n"&amp;EB$2&amp;"+"&amp;AV162&amp;EB$1)</f>
        <v/>
      </c>
      <c r="EC162" s="71" t="str">
        <f t="shared" ref="EC162" si="2767">IF(AW162="","","|n"&amp;EC$2&amp;"+"&amp;AW162&amp;EC$1)</f>
        <v/>
      </c>
      <c r="ED162" s="71" t="str">
        <f t="shared" ref="ED162" si="2768">IF(AX162="","","|n"&amp;ED$2&amp;"+"&amp;AX162&amp;ED$1)</f>
        <v/>
      </c>
      <c r="EE162" s="71" t="str">
        <f t="shared" ref="EE162" si="2769">IF(AY162="","","|n"&amp;EE$2&amp;"+"&amp;AY162&amp;EE$1)</f>
        <v/>
      </c>
      <c r="EF162" s="71" t="str">
        <f t="shared" ref="EF162" si="2770">IF(AZ162="","","|n"&amp;EF$2&amp;"+"&amp;AZ162&amp;EF$1)</f>
        <v/>
      </c>
      <c r="EG162" s="71" t="str">
        <f t="shared" ref="EG162" si="2771">IF(BA162="","","|n"&amp;EG$2&amp;"+"&amp;BA162&amp;EG$1)</f>
        <v/>
      </c>
      <c r="EH162" s="71" t="str">
        <f t="shared" ref="EH162" si="2772">IF(BB162="","","|n"&amp;EH$2&amp;"+"&amp;BB162&amp;EH$1)</f>
        <v/>
      </c>
      <c r="EI162" s="71" t="str">
        <f t="shared" ref="EI162" si="2773">IF(BC162="","","|n"&amp;EI$2&amp;"+"&amp;BC162&amp;EI$1)</f>
        <v/>
      </c>
      <c r="EJ162" s="71" t="str">
        <f t="shared" ref="EJ162" si="2774">IF(BD162="","","|n"&amp;EJ$2&amp;"+"&amp;BD162&amp;EJ$1)</f>
        <v/>
      </c>
      <c r="EK162" s="71" t="str">
        <f t="shared" ref="EK162" si="2775">IF(BE162="","","|n"&amp;EK$2&amp;"+"&amp;BE162&amp;EK$1)</f>
        <v/>
      </c>
      <c r="EL162" s="71" t="str">
        <f t="shared" ref="EL162" si="2776">IF(BF162="","","|n"&amp;EL$2&amp;"+"&amp;BF162&amp;EL$1)</f>
        <v/>
      </c>
      <c r="EM162" s="71" t="str">
        <f t="shared" ref="EM162" si="2777">IF(BG162="","","|n"&amp;EM$2&amp;"+"&amp;BG162&amp;EM$1)</f>
        <v/>
      </c>
      <c r="EN162" s="71" t="str">
        <f t="shared" ref="EN162" si="2778">IF(BH162="","","|n"&amp;EN$2&amp;"+"&amp;BH162&amp;EN$1)</f>
        <v/>
      </c>
      <c r="EO162" s="71" t="str">
        <f t="shared" ref="EO162" si="2779">IF(BI162="","","|n"&amp;EO$2&amp;"+"&amp;BI162&amp;EO$1)</f>
        <v/>
      </c>
      <c r="EP162" s="71" t="str">
        <f t="shared" ref="EP162" si="2780">IF(BJ162="","","|n"&amp;EP$2&amp;"+"&amp;BJ162&amp;EP$1)</f>
        <v/>
      </c>
      <c r="EQ162" s="71" t="str">
        <f t="shared" ref="EQ162" si="2781">IF(BK162="","","|n"&amp;EQ$2&amp;"+"&amp;BK162&amp;EQ$1)</f>
        <v/>
      </c>
      <c r="ER162" s="71" t="str">
        <f t="shared" ref="ER162" si="2782">IF(BL162="","","|n"&amp;ER$2&amp;"+"&amp;BL162&amp;ER$1)</f>
        <v/>
      </c>
      <c r="ES162" s="71" t="str">
        <f t="shared" ref="ES162" si="2783">IF(BM162="","","|n"&amp;ES$2&amp;"+"&amp;BM162&amp;ES$1)</f>
        <v/>
      </c>
      <c r="ET162" s="71" t="str">
        <f t="shared" ref="ET162" si="2784">IF(BN162="","","|n"&amp;ET$2&amp;"+"&amp;BN162&amp;ET$1)</f>
        <v/>
      </c>
      <c r="EU162" s="71" t="str">
        <f t="shared" ref="EU162" si="2785">IF(BO162="","","|n"&amp;EU$2&amp;"+"&amp;BO162&amp;EU$1)</f>
        <v/>
      </c>
      <c r="EV162" s="71" t="str">
        <f t="shared" ref="EV162" si="2786">IF(BP162="","","|n"&amp;EV$2&amp;"+"&amp;BP162&amp;EV$1)</f>
        <v/>
      </c>
      <c r="EW162" s="71" t="str">
        <f t="shared" ref="EW162" si="2787">IF(BQ162="","","|n"&amp;EW$2&amp;"+"&amp;BQ162&amp;EW$1)</f>
        <v/>
      </c>
      <c r="EX162" s="71" t="str">
        <f t="shared" ref="EX162" si="2788">IF(BR162="","","|n"&amp;EX$2&amp;"+"&amp;BR162&amp;EX$1)</f>
        <v/>
      </c>
      <c r="EY162" s="71" t="str">
        <f t="shared" ref="EY162" si="2789">IF(BS162="","","|n"&amp;EY$2&amp;"+"&amp;BS162&amp;EY$1)</f>
        <v/>
      </c>
      <c r="EZ162" s="71" t="str">
        <f t="shared" ref="EZ162" si="2790">IF(BT162="","","|n"&amp;EZ$2&amp;"+"&amp;BT162&amp;EZ$1)</f>
        <v/>
      </c>
      <c r="FA162" s="71" t="str">
        <f t="shared" ref="FA162" si="2791">IF(BU162="","","|n"&amp;FA$2&amp;"+"&amp;BU162&amp;FA$1)</f>
        <v/>
      </c>
      <c r="FB162" s="71" t="str">
        <f t="shared" ref="FB162" si="2792">IF(BV162="","","|n"&amp;FB$2&amp;"+"&amp;BV162&amp;FB$1)</f>
        <v/>
      </c>
      <c r="FC162" s="71" t="str">
        <f t="shared" ref="FC162" si="2793">IF(BW162="","","|n"&amp;FC$2&amp;"+"&amp;BW162&amp;FC$1)</f>
        <v/>
      </c>
      <c r="FD162" s="71" t="str">
        <f t="shared" ref="FD162" si="2794">IF(BX162="","","|n"&amp;FD$2&amp;"+"&amp;BX162&amp;FD$1)</f>
        <v/>
      </c>
      <c r="FE162" s="71" t="str">
        <f t="shared" ref="FE162" si="2795">IF(BY162="","","|n"&amp;FE$2&amp;"+"&amp;BY162&amp;FE$1)</f>
        <v/>
      </c>
      <c r="FF162" s="71" t="str">
        <f t="shared" ref="FF162" si="2796">IF(BZ162="","","|n"&amp;FF$2&amp;"+"&amp;BZ162&amp;FF$1)</f>
        <v/>
      </c>
      <c r="FG162" s="71" t="str">
        <f t="shared" ref="FG162" si="2797">IF(CA162="","","|n"&amp;FG$2&amp;"+"&amp;CA162&amp;FG$1)</f>
        <v/>
      </c>
      <c r="FH162" s="71" t="str">
        <f t="shared" ref="FH162" si="2798">IF(CB162="","","|n"&amp;FH$2&amp;"+"&amp;CB162&amp;FH$1)</f>
        <v/>
      </c>
      <c r="FI162" s="71" t="str">
        <f t="shared" ref="FI162" si="2799">IF(CC162="","","|n"&amp;FI$2&amp;"+"&amp;CC162&amp;FI$1)</f>
        <v/>
      </c>
      <c r="FJ162" s="71" t="str">
        <f t="shared" ref="FJ162" si="2800">IF(CD162="","","|n"&amp;FJ$2&amp;"+"&amp;CD162&amp;FJ$1)</f>
        <v/>
      </c>
      <c r="FK162" s="71" t="str">
        <f t="shared" ref="FK162" si="2801">IF(CE162="","","|n"&amp;FK$2&amp;"+"&amp;CE162&amp;FK$1)</f>
        <v/>
      </c>
      <c r="FL162" s="71" t="str">
        <f t="shared" ref="FL162" si="2802">IF(CF162="","","|n"&amp;FL$2&amp;"+"&amp;CF162&amp;FL$1)</f>
        <v/>
      </c>
      <c r="FM162" s="71" t="str">
        <f t="shared" ref="FM162" si="2803">IF(CG162="","","|n"&amp;FM$2&amp;"+"&amp;CG162&amp;FM$1)</f>
        <v/>
      </c>
      <c r="FN162" s="71" t="str">
        <f t="shared" ref="FN162" si="2804">IF(CH162="","","|n"&amp;FN$2&amp;"+"&amp;CH162&amp;FN$1)</f>
        <v/>
      </c>
      <c r="FO162" s="71" t="str">
        <f t="shared" ref="FO162" si="2805">IF(CI162="","","|n"&amp;FO$2&amp;"+"&amp;CI162&amp;FO$1)</f>
        <v/>
      </c>
      <c r="FP162" s="71" t="str">
        <f t="shared" ref="FP162" si="2806">IF(CJ162="","","|n"&amp;FP$2&amp;"+"&amp;CJ162&amp;FP$1)</f>
        <v/>
      </c>
      <c r="FQ162" s="71" t="str">
        <f t="shared" ref="FQ162" si="2807">IF(CK162="","","|n"&amp;FQ$2&amp;"+"&amp;CK162&amp;FQ$1)</f>
        <v/>
      </c>
      <c r="FR162" s="71" t="str">
        <f t="shared" ref="FR162" si="2808">IF(CL162="","","|n"&amp;FR$2&amp;"+"&amp;CL162&amp;FR$1)</f>
        <v/>
      </c>
      <c r="FS162" s="71" t="str">
        <f t="shared" ref="FS162" si="2809">IF(CM162="","","|n"&amp;FS$2&amp;"+"&amp;CM162&amp;FS$1)</f>
        <v/>
      </c>
    </row>
    <row r="163" spans="1:175" ht="16.5">
      <c r="A163" s="101"/>
      <c r="B163" s="115" t="s">
        <v>599</v>
      </c>
      <c r="C163" s="22" t="s">
        <v>600</v>
      </c>
      <c r="T163" s="70" t="s">
        <v>601</v>
      </c>
      <c r="U163" s="85" t="str">
        <f t="shared" ref="U163:U167" si="2810">"ReplaceableTextures\\CommandButtons\\BTN"&amp;B163&amp;".blp"</f>
        <v>ReplaceableTextures\\CommandButtons\\BTNIN20.blp</v>
      </c>
      <c r="CN163" s="69" t="str">
        <f t="shared" si="2519"/>
        <v>InitUnitState('IN20',,,,,,,,,,)</v>
      </c>
      <c r="CO163" s="69" t="str">
        <f t="shared" si="2520"/>
        <v>InitUnitNormal('IN20',,,,,,,,,,)</v>
      </c>
      <c r="CP163" s="69" t="str">
        <f t="shared" si="2521"/>
        <v>InitUnitMagic('IN20',,,,,,,,,,)</v>
      </c>
      <c r="CQ163" s="69" t="str">
        <f t="shared" si="2522"/>
        <v>InitUnitAdd('IN20',,,,,,,,,,)</v>
      </c>
      <c r="CR163" s="69" t="str">
        <f t="shared" si="2523"/>
        <v>InitEquipData('IN20',,"",,,,,'','','','','','',"ReplaceableTextures\\CommandButtons\\BTNIT14.blp")</v>
      </c>
      <c r="CU163" s="95" t="str">
        <f t="shared" si="2668"/>
        <v>|n</v>
      </c>
      <c r="CV163" s="70" t="str">
        <f t="shared" si="2669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1">IF(V163="","","|n"&amp;DB$2&amp;"+"&amp;V163&amp;DB$1)</f>
        <v/>
      </c>
      <c r="DC163" s="71" t="str">
        <f t="shared" si="2811"/>
        <v/>
      </c>
      <c r="DD163" s="71" t="str">
        <f t="shared" si="2811"/>
        <v/>
      </c>
      <c r="DE163" s="71" t="str">
        <f t="shared" si="2811"/>
        <v/>
      </c>
      <c r="DF163" s="71" t="str">
        <f t="shared" si="2811"/>
        <v/>
      </c>
      <c r="DG163" s="71" t="str">
        <f t="shared" si="2811"/>
        <v/>
      </c>
      <c r="DH163" s="71" t="str">
        <f t="shared" si="2811"/>
        <v/>
      </c>
      <c r="DI163" s="71" t="str">
        <f t="shared" si="2811"/>
        <v/>
      </c>
      <c r="DJ163" s="71" t="str">
        <f t="shared" si="2811"/>
        <v/>
      </c>
      <c r="DK163" s="71" t="str">
        <f t="shared" si="2811"/>
        <v/>
      </c>
      <c r="DL163" s="71" t="str">
        <f t="shared" si="2811"/>
        <v/>
      </c>
      <c r="DM163" s="71" t="str">
        <f t="shared" si="2811"/>
        <v/>
      </c>
      <c r="DN163" s="71" t="str">
        <f t="shared" si="2811"/>
        <v/>
      </c>
      <c r="DO163" s="71" t="str">
        <f t="shared" si="2811"/>
        <v/>
      </c>
      <c r="DP163" s="71" t="str">
        <f t="shared" si="2811"/>
        <v/>
      </c>
      <c r="DQ163" s="71" t="str">
        <f t="shared" si="2811"/>
        <v/>
      </c>
      <c r="DR163" s="71" t="str">
        <f t="shared" si="2811"/>
        <v/>
      </c>
      <c r="DS163" s="71" t="str">
        <f t="shared" si="2811"/>
        <v/>
      </c>
      <c r="DT163" s="71" t="str">
        <f t="shared" si="2811"/>
        <v/>
      </c>
      <c r="DU163" s="71" t="str">
        <f t="shared" si="2811"/>
        <v/>
      </c>
      <c r="DV163" s="71" t="str">
        <f t="shared" si="2811"/>
        <v/>
      </c>
      <c r="DW163" s="71" t="str">
        <f t="shared" si="2811"/>
        <v/>
      </c>
      <c r="DX163" s="71" t="str">
        <f t="shared" si="2811"/>
        <v/>
      </c>
      <c r="DY163" s="71" t="str">
        <f t="shared" si="2811"/>
        <v/>
      </c>
      <c r="DZ163" s="71" t="str">
        <f t="shared" si="2811"/>
        <v/>
      </c>
      <c r="EA163" s="71" t="str">
        <f t="shared" si="2811"/>
        <v/>
      </c>
      <c r="EB163" s="71" t="str">
        <f t="shared" si="2811"/>
        <v/>
      </c>
      <c r="EC163" s="71" t="str">
        <f t="shared" si="2811"/>
        <v/>
      </c>
      <c r="ED163" s="71" t="str">
        <f t="shared" si="2811"/>
        <v/>
      </c>
      <c r="EE163" s="71" t="str">
        <f t="shared" si="2811"/>
        <v/>
      </c>
      <c r="EF163" s="71" t="str">
        <f t="shared" si="2811"/>
        <v/>
      </c>
      <c r="EG163" s="71" t="str">
        <f t="shared" si="2811"/>
        <v/>
      </c>
      <c r="EH163" s="71" t="str">
        <f t="shared" si="2811"/>
        <v/>
      </c>
      <c r="EI163" s="71" t="str">
        <f t="shared" si="2811"/>
        <v/>
      </c>
      <c r="EJ163" s="71" t="str">
        <f t="shared" si="2811"/>
        <v/>
      </c>
      <c r="EK163" s="71" t="str">
        <f t="shared" si="2811"/>
        <v/>
      </c>
      <c r="EL163" s="71" t="str">
        <f t="shared" si="2811"/>
        <v/>
      </c>
      <c r="EM163" s="71" t="str">
        <f t="shared" si="2811"/>
        <v/>
      </c>
      <c r="EN163" s="71" t="str">
        <f t="shared" si="2811"/>
        <v/>
      </c>
      <c r="EO163" s="71" t="str">
        <f t="shared" si="2811"/>
        <v/>
      </c>
      <c r="EP163" s="71" t="str">
        <f t="shared" si="2811"/>
        <v/>
      </c>
      <c r="EQ163" s="71" t="str">
        <f t="shared" si="2811"/>
        <v/>
      </c>
      <c r="ER163" s="71" t="str">
        <f t="shared" si="2811"/>
        <v/>
      </c>
      <c r="ES163" s="71" t="str">
        <f t="shared" si="2811"/>
        <v/>
      </c>
      <c r="ET163" s="71" t="str">
        <f t="shared" si="2811"/>
        <v/>
      </c>
      <c r="EU163" s="71" t="str">
        <f t="shared" si="2811"/>
        <v/>
      </c>
      <c r="EV163" s="71" t="str">
        <f t="shared" si="2811"/>
        <v/>
      </c>
      <c r="EW163" s="71" t="str">
        <f t="shared" si="2811"/>
        <v/>
      </c>
      <c r="EX163" s="71" t="str">
        <f t="shared" si="2811"/>
        <v/>
      </c>
      <c r="EY163" s="71" t="str">
        <f t="shared" si="2811"/>
        <v/>
      </c>
      <c r="EZ163" s="71" t="str">
        <f t="shared" si="2811"/>
        <v/>
      </c>
      <c r="FA163" s="71" t="str">
        <f t="shared" si="2811"/>
        <v/>
      </c>
      <c r="FB163" s="71" t="str">
        <f t="shared" si="2811"/>
        <v/>
      </c>
      <c r="FC163" s="71" t="str">
        <f t="shared" si="2811"/>
        <v/>
      </c>
      <c r="FD163" s="71" t="str">
        <f t="shared" si="2811"/>
        <v/>
      </c>
      <c r="FE163" s="71" t="str">
        <f t="shared" si="2811"/>
        <v/>
      </c>
      <c r="FF163" s="71" t="str">
        <f t="shared" si="2811"/>
        <v/>
      </c>
      <c r="FG163" s="71" t="str">
        <f t="shared" si="2811"/>
        <v/>
      </c>
      <c r="FH163" s="71" t="str">
        <f t="shared" si="2811"/>
        <v/>
      </c>
      <c r="FI163" s="71" t="str">
        <f t="shared" si="2811"/>
        <v/>
      </c>
      <c r="FJ163" s="71" t="str">
        <f t="shared" si="2811"/>
        <v/>
      </c>
      <c r="FK163" s="71" t="str">
        <f t="shared" si="2811"/>
        <v/>
      </c>
      <c r="FL163" s="71" t="str">
        <f t="shared" si="2811"/>
        <v/>
      </c>
      <c r="FM163" s="71" t="str">
        <f t="shared" si="2811"/>
        <v/>
      </c>
      <c r="FN163" s="71" t="str">
        <f t="shared" ref="FN163:FS163" si="2812">IF(CH163="","","|n"&amp;FN$2&amp;"+"&amp;CH163&amp;FN$1)</f>
        <v/>
      </c>
      <c r="FO163" s="71" t="str">
        <f t="shared" si="2812"/>
        <v/>
      </c>
      <c r="FP163" s="71" t="str">
        <f t="shared" si="2812"/>
        <v/>
      </c>
      <c r="FQ163" s="71" t="str">
        <f t="shared" si="2812"/>
        <v/>
      </c>
      <c r="FR163" s="71" t="str">
        <f t="shared" si="2812"/>
        <v/>
      </c>
      <c r="FS163" s="71" t="str">
        <f t="shared" si="2812"/>
        <v/>
      </c>
    </row>
    <row r="164" spans="1:175" ht="16.5">
      <c r="A164" s="101"/>
      <c r="B164" s="115" t="s">
        <v>602</v>
      </c>
      <c r="C164" s="22" t="s">
        <v>603</v>
      </c>
      <c r="T164" s="70" t="s">
        <v>604</v>
      </c>
      <c r="U164" s="85" t="str">
        <f t="shared" si="2810"/>
        <v>ReplaceableTextures\\CommandButtons\\BTNIN21.blp</v>
      </c>
      <c r="CN164" s="69" t="str">
        <f t="shared" si="2519"/>
        <v>InitUnitState('IN21',,,,,,,,,,)</v>
      </c>
      <c r="CO164" s="69" t="str">
        <f t="shared" si="2520"/>
        <v>InitUnitNormal('IN21',,,,,,,,,,)</v>
      </c>
      <c r="CP164" s="69" t="str">
        <f t="shared" si="2521"/>
        <v>InitUnitMagic('IN21',,,,,,,,,,)</v>
      </c>
      <c r="CQ164" s="69" t="str">
        <f t="shared" si="2522"/>
        <v>InitUnitAdd('IN21',,,,,,,,,,)</v>
      </c>
      <c r="CR164" s="69" t="str">
        <f t="shared" si="2523"/>
        <v>InitEquipData('IN21',,"",,,,,'','','','','','',"ReplaceableTextures\\CommandButtons\\BTNIZ0A.blp")</v>
      </c>
      <c r="CU164" s="95" t="str">
        <f t="shared" si="2668"/>
        <v>|n</v>
      </c>
      <c r="CV164" s="70" t="str">
        <f t="shared" si="2669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3">IF(V164="","","|n"&amp;DB$2&amp;"+"&amp;V164&amp;DB$1)</f>
        <v/>
      </c>
      <c r="DC164" s="71" t="str">
        <f t="shared" si="2813"/>
        <v/>
      </c>
      <c r="DD164" s="71" t="str">
        <f t="shared" si="2813"/>
        <v/>
      </c>
      <c r="DE164" s="71" t="str">
        <f t="shared" si="2813"/>
        <v/>
      </c>
      <c r="DF164" s="71" t="str">
        <f t="shared" si="2813"/>
        <v/>
      </c>
      <c r="DG164" s="71" t="str">
        <f t="shared" si="2813"/>
        <v/>
      </c>
      <c r="DH164" s="71" t="str">
        <f t="shared" si="2813"/>
        <v/>
      </c>
      <c r="DI164" s="71" t="str">
        <f t="shared" si="2813"/>
        <v/>
      </c>
      <c r="DJ164" s="71" t="str">
        <f t="shared" si="2813"/>
        <v/>
      </c>
      <c r="DK164" s="71" t="str">
        <f t="shared" si="2813"/>
        <v/>
      </c>
      <c r="DL164" s="71" t="str">
        <f t="shared" si="2813"/>
        <v/>
      </c>
      <c r="DM164" s="71" t="str">
        <f t="shared" si="2813"/>
        <v/>
      </c>
      <c r="DN164" s="71" t="str">
        <f t="shared" si="2813"/>
        <v/>
      </c>
      <c r="DO164" s="71" t="str">
        <f t="shared" si="2813"/>
        <v/>
      </c>
      <c r="DP164" s="71" t="str">
        <f t="shared" si="2813"/>
        <v/>
      </c>
      <c r="DQ164" s="71" t="str">
        <f t="shared" si="2813"/>
        <v/>
      </c>
      <c r="DR164" s="71" t="str">
        <f t="shared" si="2813"/>
        <v/>
      </c>
      <c r="DS164" s="71" t="str">
        <f t="shared" si="2813"/>
        <v/>
      </c>
      <c r="DT164" s="71" t="str">
        <f t="shared" si="2813"/>
        <v/>
      </c>
      <c r="DU164" s="71" t="str">
        <f t="shared" si="2813"/>
        <v/>
      </c>
      <c r="DV164" s="71" t="str">
        <f t="shared" si="2813"/>
        <v/>
      </c>
      <c r="DW164" s="71" t="str">
        <f t="shared" si="2813"/>
        <v/>
      </c>
      <c r="DX164" s="71" t="str">
        <f t="shared" si="2813"/>
        <v/>
      </c>
      <c r="DY164" s="71" t="str">
        <f t="shared" si="2813"/>
        <v/>
      </c>
      <c r="DZ164" s="71" t="str">
        <f t="shared" si="2813"/>
        <v/>
      </c>
      <c r="EA164" s="71" t="str">
        <f t="shared" si="2813"/>
        <v/>
      </c>
      <c r="EB164" s="71" t="str">
        <f t="shared" si="2813"/>
        <v/>
      </c>
      <c r="EC164" s="71" t="str">
        <f t="shared" si="2813"/>
        <v/>
      </c>
      <c r="ED164" s="71" t="str">
        <f t="shared" si="2813"/>
        <v/>
      </c>
      <c r="EE164" s="71" t="str">
        <f t="shared" si="2813"/>
        <v/>
      </c>
      <c r="EF164" s="71" t="str">
        <f t="shared" si="2813"/>
        <v/>
      </c>
      <c r="EG164" s="71" t="str">
        <f t="shared" si="2813"/>
        <v/>
      </c>
      <c r="EH164" s="71" t="str">
        <f t="shared" si="2813"/>
        <v/>
      </c>
      <c r="EI164" s="71" t="str">
        <f t="shared" si="2813"/>
        <v/>
      </c>
      <c r="EJ164" s="71" t="str">
        <f t="shared" si="2813"/>
        <v/>
      </c>
      <c r="EK164" s="71" t="str">
        <f t="shared" si="2813"/>
        <v/>
      </c>
      <c r="EL164" s="71" t="str">
        <f t="shared" si="2813"/>
        <v/>
      </c>
      <c r="EM164" s="71" t="str">
        <f t="shared" si="2813"/>
        <v/>
      </c>
      <c r="EN164" s="71" t="str">
        <f t="shared" si="2813"/>
        <v/>
      </c>
      <c r="EO164" s="71" t="str">
        <f t="shared" si="2813"/>
        <v/>
      </c>
      <c r="EP164" s="71" t="str">
        <f t="shared" si="2813"/>
        <v/>
      </c>
      <c r="EQ164" s="71" t="str">
        <f t="shared" si="2813"/>
        <v/>
      </c>
      <c r="ER164" s="71" t="str">
        <f t="shared" si="2813"/>
        <v/>
      </c>
      <c r="ES164" s="71" t="str">
        <f t="shared" si="2813"/>
        <v/>
      </c>
      <c r="ET164" s="71" t="str">
        <f t="shared" si="2813"/>
        <v/>
      </c>
      <c r="EU164" s="71" t="str">
        <f t="shared" si="2813"/>
        <v/>
      </c>
      <c r="EV164" s="71" t="str">
        <f t="shared" si="2813"/>
        <v/>
      </c>
      <c r="EW164" s="71" t="str">
        <f t="shared" si="2813"/>
        <v/>
      </c>
      <c r="EX164" s="71" t="str">
        <f t="shared" si="2813"/>
        <v/>
      </c>
      <c r="EY164" s="71" t="str">
        <f t="shared" si="2813"/>
        <v/>
      </c>
      <c r="EZ164" s="71" t="str">
        <f t="shared" si="2813"/>
        <v/>
      </c>
      <c r="FA164" s="71" t="str">
        <f t="shared" si="2813"/>
        <v/>
      </c>
      <c r="FB164" s="71" t="str">
        <f t="shared" si="2813"/>
        <v/>
      </c>
      <c r="FC164" s="71" t="str">
        <f t="shared" si="2813"/>
        <v/>
      </c>
      <c r="FD164" s="71" t="str">
        <f t="shared" si="2813"/>
        <v/>
      </c>
      <c r="FE164" s="71" t="str">
        <f t="shared" si="2813"/>
        <v/>
      </c>
      <c r="FF164" s="71" t="str">
        <f t="shared" si="2813"/>
        <v/>
      </c>
      <c r="FG164" s="71" t="str">
        <f t="shared" si="2813"/>
        <v/>
      </c>
      <c r="FH164" s="71" t="str">
        <f t="shared" si="2813"/>
        <v/>
      </c>
      <c r="FI164" s="71" t="str">
        <f t="shared" si="2813"/>
        <v/>
      </c>
      <c r="FJ164" s="71" t="str">
        <f t="shared" si="2813"/>
        <v/>
      </c>
      <c r="FK164" s="71" t="str">
        <f t="shared" si="2813"/>
        <v/>
      </c>
      <c r="FL164" s="71" t="str">
        <f t="shared" si="2813"/>
        <v/>
      </c>
      <c r="FM164" s="71" t="str">
        <f t="shared" si="2813"/>
        <v/>
      </c>
      <c r="FN164" s="71" t="str">
        <f t="shared" ref="FN164:FS164" si="2814">IF(CH164="","","|n"&amp;FN$2&amp;"+"&amp;CH164&amp;FN$1)</f>
        <v/>
      </c>
      <c r="FO164" s="71" t="str">
        <f t="shared" si="2814"/>
        <v/>
      </c>
      <c r="FP164" s="71" t="str">
        <f t="shared" si="2814"/>
        <v/>
      </c>
      <c r="FQ164" s="71" t="str">
        <f t="shared" si="2814"/>
        <v/>
      </c>
      <c r="FR164" s="71" t="str">
        <f t="shared" si="2814"/>
        <v/>
      </c>
      <c r="FS164" s="71" t="str">
        <f t="shared" si="2814"/>
        <v/>
      </c>
    </row>
    <row r="165" spans="1:175" ht="16.5">
      <c r="A165" s="101"/>
      <c r="B165" s="101" t="s">
        <v>605</v>
      </c>
      <c r="C165" s="95" t="s">
        <v>606</v>
      </c>
      <c r="T165" s="70" t="s">
        <v>607</v>
      </c>
      <c r="U165" s="85" t="str">
        <f t="shared" si="2810"/>
        <v>ReplaceableTextures\\CommandButtons\\BTNIN22.blp</v>
      </c>
      <c r="CN165" s="69" t="str">
        <f t="shared" si="2519"/>
        <v>InitUnitState('IN22',,,,,,,,,,)</v>
      </c>
      <c r="CO165" s="69" t="str">
        <f t="shared" si="2520"/>
        <v>InitUnitNormal('IN22',,,,,,,,,,)</v>
      </c>
      <c r="CP165" s="69" t="str">
        <f t="shared" si="2521"/>
        <v>InitUnitMagic('IN22',,,,,,,,,,)</v>
      </c>
      <c r="CQ165" s="69" t="str">
        <f t="shared" si="2522"/>
        <v>InitUnitAdd('IN22',,,,,,,,,,)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5" t="str">
        <f t="shared" si="2668"/>
        <v>|n</v>
      </c>
      <c r="CV165" s="70" t="str">
        <f t="shared" si="2669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5">IF(V165="","","|n"&amp;DB$2&amp;"+"&amp;V165&amp;DB$1)</f>
        <v/>
      </c>
      <c r="DC165" s="71" t="str">
        <f t="shared" si="2815"/>
        <v/>
      </c>
      <c r="DD165" s="71" t="str">
        <f t="shared" si="2815"/>
        <v/>
      </c>
      <c r="DE165" s="71" t="str">
        <f t="shared" si="2815"/>
        <v/>
      </c>
      <c r="DF165" s="71" t="str">
        <f t="shared" si="2815"/>
        <v/>
      </c>
      <c r="DG165" s="71" t="str">
        <f t="shared" si="2815"/>
        <v/>
      </c>
      <c r="DH165" s="71" t="str">
        <f t="shared" si="2815"/>
        <v/>
      </c>
      <c r="DI165" s="71" t="str">
        <f t="shared" si="2815"/>
        <v/>
      </c>
      <c r="DJ165" s="71" t="str">
        <f t="shared" si="2815"/>
        <v/>
      </c>
      <c r="DK165" s="71" t="str">
        <f t="shared" si="2815"/>
        <v/>
      </c>
      <c r="DL165" s="71" t="str">
        <f t="shared" si="2815"/>
        <v/>
      </c>
      <c r="DM165" s="71" t="str">
        <f t="shared" si="2815"/>
        <v/>
      </c>
      <c r="DN165" s="71" t="str">
        <f t="shared" si="2815"/>
        <v/>
      </c>
      <c r="DO165" s="71" t="str">
        <f t="shared" si="2815"/>
        <v/>
      </c>
      <c r="DP165" s="71" t="str">
        <f t="shared" si="2815"/>
        <v/>
      </c>
      <c r="DQ165" s="71" t="str">
        <f t="shared" si="2815"/>
        <v/>
      </c>
      <c r="DR165" s="71" t="str">
        <f t="shared" si="2815"/>
        <v/>
      </c>
      <c r="DS165" s="71" t="str">
        <f t="shared" si="2815"/>
        <v/>
      </c>
      <c r="DT165" s="71" t="str">
        <f t="shared" si="2815"/>
        <v/>
      </c>
      <c r="DU165" s="71" t="str">
        <f t="shared" si="2815"/>
        <v/>
      </c>
      <c r="DV165" s="71" t="str">
        <f t="shared" si="2815"/>
        <v/>
      </c>
      <c r="DW165" s="71" t="str">
        <f t="shared" si="2815"/>
        <v/>
      </c>
      <c r="DX165" s="71" t="str">
        <f t="shared" si="2815"/>
        <v/>
      </c>
      <c r="DY165" s="71" t="str">
        <f t="shared" si="2815"/>
        <v/>
      </c>
      <c r="DZ165" s="71" t="str">
        <f t="shared" si="2815"/>
        <v/>
      </c>
      <c r="EA165" s="71" t="str">
        <f t="shared" si="2815"/>
        <v/>
      </c>
      <c r="EB165" s="71" t="str">
        <f t="shared" si="2815"/>
        <v/>
      </c>
      <c r="EC165" s="71" t="str">
        <f t="shared" si="2815"/>
        <v/>
      </c>
      <c r="ED165" s="71" t="str">
        <f t="shared" si="2815"/>
        <v/>
      </c>
      <c r="EE165" s="71" t="str">
        <f t="shared" si="2815"/>
        <v/>
      </c>
      <c r="EF165" s="71" t="str">
        <f t="shared" si="2815"/>
        <v/>
      </c>
      <c r="EG165" s="71" t="str">
        <f t="shared" si="2815"/>
        <v/>
      </c>
      <c r="EH165" s="71" t="str">
        <f t="shared" si="2815"/>
        <v/>
      </c>
      <c r="EI165" s="71" t="str">
        <f t="shared" si="2815"/>
        <v/>
      </c>
      <c r="EJ165" s="71" t="str">
        <f t="shared" si="2815"/>
        <v/>
      </c>
      <c r="EK165" s="71" t="str">
        <f t="shared" si="2815"/>
        <v/>
      </c>
      <c r="EL165" s="71" t="str">
        <f t="shared" si="2815"/>
        <v/>
      </c>
      <c r="EM165" s="71" t="str">
        <f t="shared" si="2815"/>
        <v/>
      </c>
      <c r="EN165" s="71" t="str">
        <f t="shared" si="2815"/>
        <v/>
      </c>
      <c r="EO165" s="71" t="str">
        <f t="shared" si="2815"/>
        <v/>
      </c>
      <c r="EP165" s="71" t="str">
        <f t="shared" si="2815"/>
        <v/>
      </c>
      <c r="EQ165" s="71" t="str">
        <f t="shared" si="2815"/>
        <v/>
      </c>
      <c r="ER165" s="71" t="str">
        <f t="shared" si="2815"/>
        <v/>
      </c>
      <c r="ES165" s="71" t="str">
        <f t="shared" si="2815"/>
        <v/>
      </c>
      <c r="ET165" s="71" t="str">
        <f t="shared" si="2815"/>
        <v/>
      </c>
      <c r="EU165" s="71" t="str">
        <f t="shared" si="2815"/>
        <v/>
      </c>
      <c r="EV165" s="71" t="str">
        <f t="shared" si="2815"/>
        <v/>
      </c>
      <c r="EW165" s="71" t="str">
        <f t="shared" si="2815"/>
        <v/>
      </c>
      <c r="EX165" s="71" t="str">
        <f t="shared" si="2815"/>
        <v/>
      </c>
      <c r="EY165" s="71" t="str">
        <f t="shared" si="2815"/>
        <v/>
      </c>
      <c r="EZ165" s="71" t="str">
        <f t="shared" si="2815"/>
        <v/>
      </c>
      <c r="FA165" s="71" t="str">
        <f t="shared" si="2815"/>
        <v/>
      </c>
      <c r="FB165" s="71" t="str">
        <f t="shared" si="2815"/>
        <v/>
      </c>
      <c r="FC165" s="71" t="str">
        <f t="shared" si="2815"/>
        <v/>
      </c>
      <c r="FD165" s="71" t="str">
        <f t="shared" si="2815"/>
        <v/>
      </c>
      <c r="FE165" s="71" t="str">
        <f t="shared" si="2815"/>
        <v/>
      </c>
      <c r="FF165" s="71" t="str">
        <f t="shared" si="2815"/>
        <v/>
      </c>
      <c r="FG165" s="71" t="str">
        <f t="shared" si="2815"/>
        <v/>
      </c>
      <c r="FH165" s="71" t="str">
        <f t="shared" si="2815"/>
        <v/>
      </c>
      <c r="FI165" s="71" t="str">
        <f t="shared" si="2815"/>
        <v/>
      </c>
      <c r="FJ165" s="71" t="str">
        <f t="shared" si="2815"/>
        <v/>
      </c>
      <c r="FK165" s="71" t="str">
        <f t="shared" si="2815"/>
        <v/>
      </c>
      <c r="FL165" s="71" t="str">
        <f t="shared" si="2815"/>
        <v/>
      </c>
      <c r="FM165" s="71" t="str">
        <f t="shared" si="2815"/>
        <v/>
      </c>
      <c r="FN165" s="71" t="str">
        <f t="shared" ref="FN165:FS165" si="2816">IF(CH165="","","|n"&amp;FN$2&amp;"+"&amp;CH165&amp;FN$1)</f>
        <v/>
      </c>
      <c r="FO165" s="71" t="str">
        <f t="shared" si="2816"/>
        <v/>
      </c>
      <c r="FP165" s="71" t="str">
        <f t="shared" si="2816"/>
        <v/>
      </c>
      <c r="FQ165" s="71" t="str">
        <f t="shared" si="2816"/>
        <v/>
      </c>
      <c r="FR165" s="71" t="str">
        <f t="shared" si="2816"/>
        <v/>
      </c>
      <c r="FS165" s="71" t="str">
        <f t="shared" si="2816"/>
        <v/>
      </c>
    </row>
    <row r="166" spans="1:175" ht="16.5">
      <c r="A166" s="101"/>
      <c r="B166" s="115" t="s">
        <v>608</v>
      </c>
      <c r="C166" s="22" t="s">
        <v>609</v>
      </c>
      <c r="T166" s="70" t="s">
        <v>610</v>
      </c>
      <c r="U166" s="85" t="str">
        <f t="shared" si="2810"/>
        <v>ReplaceableTextures\\CommandButtons\\BTNIN23.blp</v>
      </c>
      <c r="CN166" s="69" t="str">
        <f t="shared" si="2519"/>
        <v>InitUnitState('IN23',,,,,,,,,,)</v>
      </c>
      <c r="CO166" s="69" t="str">
        <f t="shared" si="2520"/>
        <v>InitUnitNormal('IN23',,,,,,,,,,)</v>
      </c>
      <c r="CP166" s="69" t="str">
        <f t="shared" si="2521"/>
        <v>InitUnitMagic('IN23',,,,,,,,,,)</v>
      </c>
      <c r="CQ166" s="69" t="str">
        <f t="shared" si="2522"/>
        <v>InitUnitAdd('IN23',,,,,,,,,,)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219&amp;CR$1&amp;")"</f>
        <v>InitEquipData('IN23',,"",,,,,'','','','','','',"ReplaceableTextures\\CommandButtons\\BTN023.blp")</v>
      </c>
      <c r="CU166" s="95" t="str">
        <f t="shared" si="2668"/>
        <v>|n</v>
      </c>
      <c r="CV166" s="70" t="str">
        <f t="shared" si="2669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7">IF(V166="","","|n"&amp;DB$2&amp;"+"&amp;V166&amp;DB$1)</f>
        <v/>
      </c>
      <c r="DC166" s="71" t="str">
        <f t="shared" si="2817"/>
        <v/>
      </c>
      <c r="DD166" s="71" t="str">
        <f t="shared" si="2817"/>
        <v/>
      </c>
      <c r="DE166" s="71" t="str">
        <f t="shared" si="2817"/>
        <v/>
      </c>
      <c r="DF166" s="71" t="str">
        <f t="shared" si="2817"/>
        <v/>
      </c>
      <c r="DG166" s="71" t="str">
        <f t="shared" si="2817"/>
        <v/>
      </c>
      <c r="DH166" s="71" t="str">
        <f t="shared" si="2817"/>
        <v/>
      </c>
      <c r="DI166" s="71" t="str">
        <f t="shared" si="2817"/>
        <v/>
      </c>
      <c r="DJ166" s="71" t="str">
        <f t="shared" si="2817"/>
        <v/>
      </c>
      <c r="DK166" s="71" t="str">
        <f t="shared" si="2817"/>
        <v/>
      </c>
      <c r="DL166" s="71" t="str">
        <f t="shared" si="2817"/>
        <v/>
      </c>
      <c r="DM166" s="71" t="str">
        <f t="shared" si="2817"/>
        <v/>
      </c>
      <c r="DN166" s="71" t="str">
        <f t="shared" si="2817"/>
        <v/>
      </c>
      <c r="DO166" s="71" t="str">
        <f t="shared" si="2817"/>
        <v/>
      </c>
      <c r="DP166" s="71" t="str">
        <f t="shared" si="2817"/>
        <v/>
      </c>
      <c r="DQ166" s="71" t="str">
        <f t="shared" si="2817"/>
        <v/>
      </c>
      <c r="DR166" s="71" t="str">
        <f t="shared" si="2817"/>
        <v/>
      </c>
      <c r="DS166" s="71" t="str">
        <f t="shared" si="2817"/>
        <v/>
      </c>
      <c r="DT166" s="71" t="str">
        <f t="shared" si="2817"/>
        <v/>
      </c>
      <c r="DU166" s="71" t="str">
        <f t="shared" si="2817"/>
        <v/>
      </c>
      <c r="DV166" s="71" t="str">
        <f t="shared" si="2817"/>
        <v/>
      </c>
      <c r="DW166" s="71" t="str">
        <f t="shared" si="2817"/>
        <v/>
      </c>
      <c r="DX166" s="71" t="str">
        <f t="shared" si="2817"/>
        <v/>
      </c>
      <c r="DY166" s="71" t="str">
        <f t="shared" si="2817"/>
        <v/>
      </c>
      <c r="DZ166" s="71" t="str">
        <f t="shared" si="2817"/>
        <v/>
      </c>
      <c r="EA166" s="71" t="str">
        <f t="shared" si="2817"/>
        <v/>
      </c>
      <c r="EB166" s="71" t="str">
        <f t="shared" si="2817"/>
        <v/>
      </c>
      <c r="EC166" s="71" t="str">
        <f t="shared" si="2817"/>
        <v/>
      </c>
      <c r="ED166" s="71" t="str">
        <f t="shared" si="2817"/>
        <v/>
      </c>
      <c r="EE166" s="71" t="str">
        <f t="shared" si="2817"/>
        <v/>
      </c>
      <c r="EF166" s="71" t="str">
        <f t="shared" si="2817"/>
        <v/>
      </c>
      <c r="EG166" s="71" t="str">
        <f t="shared" si="2817"/>
        <v/>
      </c>
      <c r="EH166" s="71" t="str">
        <f t="shared" si="2817"/>
        <v/>
      </c>
      <c r="EI166" s="71" t="str">
        <f t="shared" si="2817"/>
        <v/>
      </c>
      <c r="EJ166" s="71" t="str">
        <f t="shared" si="2817"/>
        <v/>
      </c>
      <c r="EK166" s="71" t="str">
        <f t="shared" si="2817"/>
        <v/>
      </c>
      <c r="EL166" s="71" t="str">
        <f t="shared" si="2817"/>
        <v/>
      </c>
      <c r="EM166" s="71" t="str">
        <f t="shared" si="2817"/>
        <v/>
      </c>
      <c r="EN166" s="71" t="str">
        <f t="shared" si="2817"/>
        <v/>
      </c>
      <c r="EO166" s="71" t="str">
        <f t="shared" si="2817"/>
        <v/>
      </c>
      <c r="EP166" s="71" t="str">
        <f t="shared" si="2817"/>
        <v/>
      </c>
      <c r="EQ166" s="71" t="str">
        <f t="shared" si="2817"/>
        <v/>
      </c>
      <c r="ER166" s="71" t="str">
        <f t="shared" si="2817"/>
        <v/>
      </c>
      <c r="ES166" s="71" t="str">
        <f t="shared" si="2817"/>
        <v/>
      </c>
      <c r="ET166" s="71" t="str">
        <f t="shared" si="2817"/>
        <v/>
      </c>
      <c r="EU166" s="71" t="str">
        <f t="shared" si="2817"/>
        <v/>
      </c>
      <c r="EV166" s="71" t="str">
        <f t="shared" si="2817"/>
        <v/>
      </c>
      <c r="EW166" s="71" t="str">
        <f t="shared" si="2817"/>
        <v/>
      </c>
      <c r="EX166" s="71" t="str">
        <f t="shared" si="2817"/>
        <v/>
      </c>
      <c r="EY166" s="71" t="str">
        <f t="shared" si="2817"/>
        <v/>
      </c>
      <c r="EZ166" s="71" t="str">
        <f t="shared" si="2817"/>
        <v/>
      </c>
      <c r="FA166" s="71" t="str">
        <f t="shared" si="2817"/>
        <v/>
      </c>
      <c r="FB166" s="71" t="str">
        <f t="shared" si="2817"/>
        <v/>
      </c>
      <c r="FC166" s="71" t="str">
        <f t="shared" si="2817"/>
        <v/>
      </c>
      <c r="FD166" s="71" t="str">
        <f t="shared" si="2817"/>
        <v/>
      </c>
      <c r="FE166" s="71" t="str">
        <f t="shared" si="2817"/>
        <v/>
      </c>
      <c r="FF166" s="71" t="str">
        <f t="shared" si="2817"/>
        <v/>
      </c>
      <c r="FG166" s="71" t="str">
        <f t="shared" si="2817"/>
        <v/>
      </c>
      <c r="FH166" s="71" t="str">
        <f t="shared" si="2817"/>
        <v/>
      </c>
      <c r="FI166" s="71" t="str">
        <f t="shared" si="2817"/>
        <v/>
      </c>
      <c r="FJ166" s="71" t="str">
        <f t="shared" si="2817"/>
        <v/>
      </c>
      <c r="FK166" s="71" t="str">
        <f t="shared" si="2817"/>
        <v/>
      </c>
      <c r="FL166" s="71" t="str">
        <f t="shared" si="2817"/>
        <v/>
      </c>
      <c r="FM166" s="71" t="str">
        <f t="shared" si="2817"/>
        <v/>
      </c>
      <c r="FN166" s="71" t="str">
        <f t="shared" ref="FN166:FS166" si="2818">IF(CH166="","","|n"&amp;FN$2&amp;"+"&amp;CH166&amp;FN$1)</f>
        <v/>
      </c>
      <c r="FO166" s="71" t="str">
        <f t="shared" si="2818"/>
        <v/>
      </c>
      <c r="FP166" s="71" t="str">
        <f t="shared" si="2818"/>
        <v/>
      </c>
      <c r="FQ166" s="71" t="str">
        <f t="shared" si="2818"/>
        <v/>
      </c>
      <c r="FR166" s="71" t="str">
        <f t="shared" si="2818"/>
        <v/>
      </c>
      <c r="FS166" s="71" t="str">
        <f t="shared" si="2818"/>
        <v/>
      </c>
    </row>
    <row r="167" spans="1:175" ht="16.5">
      <c r="A167" s="101"/>
      <c r="B167" s="115" t="s">
        <v>611</v>
      </c>
      <c r="C167" s="22" t="s">
        <v>612</v>
      </c>
      <c r="T167" s="70" t="s">
        <v>613</v>
      </c>
      <c r="U167" s="85" t="str">
        <f t="shared" si="2810"/>
        <v>ReplaceableTextures\\CommandButtons\\BTNIN24.blp</v>
      </c>
      <c r="CN167" s="69" t="str">
        <f t="shared" si="2519"/>
        <v>InitUnitState('IN24',,,,,,,,,,)</v>
      </c>
      <c r="CO167" s="69" t="str">
        <f t="shared" si="2520"/>
        <v>InitUnitNormal('IN24',,,,,,,,,,)</v>
      </c>
      <c r="CP167" s="69" t="str">
        <f t="shared" si="2521"/>
        <v>InitUnitMagic('IN24',,,,,,,,,,)</v>
      </c>
      <c r="CQ167" s="69" t="str">
        <f t="shared" si="2522"/>
        <v>InitUnitAdd('IN24',,,,,,,,,,)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220&amp;CR$1&amp;")"</f>
        <v>InitEquipData('IN24',,"",,,,,'','','','','','',"ReplaceableTextures\\CommandButtons\\BTN020.blp")</v>
      </c>
      <c r="CU167" s="95" t="str">
        <f t="shared" si="2668"/>
        <v>|n</v>
      </c>
      <c r="CV167" s="70" t="str">
        <f t="shared" si="2669"/>
        <v>攻击|Cffffc926+1000|r</v>
      </c>
      <c r="CW167" s="60"/>
      <c r="CX167" s="60"/>
      <c r="CY167" s="60"/>
      <c r="CZ167" s="60"/>
      <c r="DA167" s="60"/>
      <c r="DB167" s="71" t="str">
        <f t="shared" ref="DB167:FM167" si="2819">IF(V167="","","|n"&amp;DB$2&amp;"+"&amp;V167&amp;DB$1)</f>
        <v/>
      </c>
      <c r="DC167" s="71" t="str">
        <f t="shared" si="2819"/>
        <v/>
      </c>
      <c r="DD167" s="71" t="str">
        <f t="shared" si="2819"/>
        <v/>
      </c>
      <c r="DE167" s="71" t="str">
        <f t="shared" si="2819"/>
        <v/>
      </c>
      <c r="DF167" s="71" t="str">
        <f t="shared" si="2819"/>
        <v/>
      </c>
      <c r="DG167" s="71" t="str">
        <f t="shared" si="2819"/>
        <v/>
      </c>
      <c r="DH167" s="71" t="str">
        <f t="shared" si="2819"/>
        <v/>
      </c>
      <c r="DI167" s="71" t="str">
        <f t="shared" si="2819"/>
        <v/>
      </c>
      <c r="DJ167" s="71" t="str">
        <f t="shared" si="2819"/>
        <v/>
      </c>
      <c r="DK167" s="71" t="str">
        <f t="shared" si="2819"/>
        <v/>
      </c>
      <c r="DL167" s="71" t="str">
        <f t="shared" si="2819"/>
        <v/>
      </c>
      <c r="DM167" s="71" t="str">
        <f t="shared" si="2819"/>
        <v/>
      </c>
      <c r="DN167" s="71" t="str">
        <f t="shared" si="2819"/>
        <v/>
      </c>
      <c r="DO167" s="71" t="str">
        <f t="shared" si="2819"/>
        <v/>
      </c>
      <c r="DP167" s="71" t="str">
        <f t="shared" si="2819"/>
        <v/>
      </c>
      <c r="DQ167" s="71" t="str">
        <f t="shared" si="2819"/>
        <v/>
      </c>
      <c r="DR167" s="71" t="str">
        <f t="shared" si="2819"/>
        <v/>
      </c>
      <c r="DS167" s="71" t="str">
        <f t="shared" si="2819"/>
        <v/>
      </c>
      <c r="DT167" s="71" t="str">
        <f t="shared" si="2819"/>
        <v/>
      </c>
      <c r="DU167" s="71" t="str">
        <f t="shared" si="2819"/>
        <v/>
      </c>
      <c r="DV167" s="71" t="str">
        <f t="shared" si="2819"/>
        <v/>
      </c>
      <c r="DW167" s="71" t="str">
        <f t="shared" si="2819"/>
        <v/>
      </c>
      <c r="DX167" s="71" t="str">
        <f t="shared" si="2819"/>
        <v/>
      </c>
      <c r="DY167" s="71" t="str">
        <f t="shared" si="2819"/>
        <v/>
      </c>
      <c r="DZ167" s="71" t="str">
        <f t="shared" si="2819"/>
        <v/>
      </c>
      <c r="EA167" s="71" t="str">
        <f t="shared" si="2819"/>
        <v/>
      </c>
      <c r="EB167" s="71" t="str">
        <f t="shared" si="2819"/>
        <v/>
      </c>
      <c r="EC167" s="71" t="str">
        <f t="shared" si="2819"/>
        <v/>
      </c>
      <c r="ED167" s="71" t="str">
        <f t="shared" si="2819"/>
        <v/>
      </c>
      <c r="EE167" s="71" t="str">
        <f t="shared" si="2819"/>
        <v/>
      </c>
      <c r="EF167" s="71" t="str">
        <f t="shared" si="2819"/>
        <v/>
      </c>
      <c r="EG167" s="71" t="str">
        <f t="shared" si="2819"/>
        <v/>
      </c>
      <c r="EH167" s="71" t="str">
        <f t="shared" si="2819"/>
        <v/>
      </c>
      <c r="EI167" s="71" t="str">
        <f t="shared" si="2819"/>
        <v/>
      </c>
      <c r="EJ167" s="71" t="str">
        <f t="shared" si="2819"/>
        <v/>
      </c>
      <c r="EK167" s="71" t="str">
        <f t="shared" si="2819"/>
        <v/>
      </c>
      <c r="EL167" s="71" t="str">
        <f t="shared" si="2819"/>
        <v/>
      </c>
      <c r="EM167" s="71" t="str">
        <f t="shared" si="2819"/>
        <v/>
      </c>
      <c r="EN167" s="71" t="str">
        <f t="shared" si="2819"/>
        <v/>
      </c>
      <c r="EO167" s="71" t="str">
        <f t="shared" si="2819"/>
        <v/>
      </c>
      <c r="EP167" s="71" t="str">
        <f t="shared" si="2819"/>
        <v/>
      </c>
      <c r="EQ167" s="71" t="str">
        <f t="shared" si="2819"/>
        <v/>
      </c>
      <c r="ER167" s="71" t="str">
        <f t="shared" si="2819"/>
        <v/>
      </c>
      <c r="ES167" s="71" t="str">
        <f t="shared" si="2819"/>
        <v/>
      </c>
      <c r="ET167" s="71" t="str">
        <f t="shared" si="2819"/>
        <v/>
      </c>
      <c r="EU167" s="71" t="str">
        <f t="shared" si="2819"/>
        <v/>
      </c>
      <c r="EV167" s="71" t="str">
        <f t="shared" si="2819"/>
        <v/>
      </c>
      <c r="EW167" s="71" t="str">
        <f t="shared" si="2819"/>
        <v/>
      </c>
      <c r="EX167" s="71" t="str">
        <f t="shared" si="2819"/>
        <v/>
      </c>
      <c r="EY167" s="71" t="str">
        <f t="shared" si="2819"/>
        <v/>
      </c>
      <c r="EZ167" s="71" t="str">
        <f t="shared" si="2819"/>
        <v/>
      </c>
      <c r="FA167" s="71" t="str">
        <f t="shared" si="2819"/>
        <v/>
      </c>
      <c r="FB167" s="71" t="str">
        <f t="shared" si="2819"/>
        <v/>
      </c>
      <c r="FC167" s="71" t="str">
        <f t="shared" si="2819"/>
        <v/>
      </c>
      <c r="FD167" s="71" t="str">
        <f t="shared" si="2819"/>
        <v/>
      </c>
      <c r="FE167" s="71" t="str">
        <f t="shared" si="2819"/>
        <v/>
      </c>
      <c r="FF167" s="71" t="str">
        <f t="shared" si="2819"/>
        <v/>
      </c>
      <c r="FG167" s="71" t="str">
        <f t="shared" si="2819"/>
        <v/>
      </c>
      <c r="FH167" s="71" t="str">
        <f t="shared" si="2819"/>
        <v/>
      </c>
      <c r="FI167" s="71" t="str">
        <f t="shared" si="2819"/>
        <v/>
      </c>
      <c r="FJ167" s="71" t="str">
        <f t="shared" si="2819"/>
        <v/>
      </c>
      <c r="FK167" s="71" t="str">
        <f t="shared" si="2819"/>
        <v/>
      </c>
      <c r="FL167" s="71" t="str">
        <f t="shared" si="2819"/>
        <v/>
      </c>
      <c r="FM167" s="71" t="str">
        <f t="shared" si="2819"/>
        <v/>
      </c>
      <c r="FN167" s="71" t="str">
        <f t="shared" ref="FN167:FS167" si="2820">IF(CH167="","","|n"&amp;FN$2&amp;"+"&amp;CH167&amp;FN$1)</f>
        <v/>
      </c>
      <c r="FO167" s="71" t="str">
        <f t="shared" si="2820"/>
        <v/>
      </c>
      <c r="FP167" s="71" t="str">
        <f t="shared" si="2820"/>
        <v/>
      </c>
      <c r="FQ167" s="71" t="str">
        <f t="shared" si="2820"/>
        <v/>
      </c>
      <c r="FR167" s="71" t="str">
        <f t="shared" si="2820"/>
        <v/>
      </c>
      <c r="FS167" s="71" t="str">
        <f t="shared" si="2820"/>
        <v/>
      </c>
    </row>
    <row r="168" spans="1:175" ht="16.5">
      <c r="A168" s="101"/>
      <c r="B168" s="116" t="s">
        <v>614</v>
      </c>
      <c r="C168" s="95" t="s">
        <v>615</v>
      </c>
      <c r="T168" s="70" t="s">
        <v>616</v>
      </c>
      <c r="U168" s="85" t="s">
        <v>617</v>
      </c>
      <c r="CN168" s="69" t="str">
        <f t="shared" si="2519"/>
        <v>InitUnitState('IN25',,,,,,,,,,)</v>
      </c>
      <c r="CO168" s="69" t="str">
        <f t="shared" si="2520"/>
        <v>InitUnitNormal('IN25',,,,,,,,,,)</v>
      </c>
      <c r="CP168" s="69" t="str">
        <f t="shared" si="2521"/>
        <v>InitUnitMagic('IN25',,,,,,,,,,)</v>
      </c>
      <c r="CQ168" s="69" t="str">
        <f t="shared" si="2522"/>
        <v>InitUnitAdd('IN25',,,,,,,,,,)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221&amp;CR$1&amp;")"</f>
        <v>InitEquipData('IN25',,"",,,,,'','','','','','',"ReplaceableTextures\\CommandButtons\\BTN001.blp")</v>
      </c>
      <c r="CU168" s="95" t="str">
        <f t="shared" si="2668"/>
        <v>|n</v>
      </c>
      <c r="CV168" s="70" t="str">
        <f t="shared" si="2669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1">IF(V168="","","|n"&amp;DB$2&amp;"+"&amp;V168&amp;DB$1)</f>
        <v/>
      </c>
      <c r="DC168" s="71" t="str">
        <f t="shared" si="2821"/>
        <v/>
      </c>
      <c r="DD168" s="71" t="str">
        <f t="shared" si="2821"/>
        <v/>
      </c>
      <c r="DE168" s="71" t="str">
        <f t="shared" si="2821"/>
        <v/>
      </c>
      <c r="DF168" s="71" t="str">
        <f t="shared" si="2821"/>
        <v/>
      </c>
      <c r="DG168" s="71" t="str">
        <f t="shared" si="2821"/>
        <v/>
      </c>
      <c r="DH168" s="71" t="str">
        <f t="shared" si="2821"/>
        <v/>
      </c>
      <c r="DI168" s="71" t="str">
        <f t="shared" si="2821"/>
        <v/>
      </c>
      <c r="DJ168" s="71" t="str">
        <f t="shared" si="2821"/>
        <v/>
      </c>
      <c r="DK168" s="71" t="str">
        <f t="shared" si="2821"/>
        <v/>
      </c>
      <c r="DL168" s="71" t="str">
        <f t="shared" si="2821"/>
        <v/>
      </c>
      <c r="DM168" s="71" t="str">
        <f t="shared" si="2821"/>
        <v/>
      </c>
      <c r="DN168" s="71" t="str">
        <f t="shared" si="2821"/>
        <v/>
      </c>
      <c r="DO168" s="71" t="str">
        <f t="shared" si="2821"/>
        <v/>
      </c>
      <c r="DP168" s="71" t="str">
        <f t="shared" si="2821"/>
        <v/>
      </c>
      <c r="DQ168" s="71" t="str">
        <f t="shared" si="2821"/>
        <v/>
      </c>
      <c r="DR168" s="71" t="str">
        <f t="shared" si="2821"/>
        <v/>
      </c>
      <c r="DS168" s="71" t="str">
        <f t="shared" si="2821"/>
        <v/>
      </c>
      <c r="DT168" s="71" t="str">
        <f t="shared" si="2821"/>
        <v/>
      </c>
      <c r="DU168" s="71" t="str">
        <f t="shared" si="2821"/>
        <v/>
      </c>
      <c r="DV168" s="71" t="str">
        <f t="shared" si="2821"/>
        <v/>
      </c>
      <c r="DW168" s="71" t="str">
        <f t="shared" si="2821"/>
        <v/>
      </c>
      <c r="DX168" s="71" t="str">
        <f t="shared" si="2821"/>
        <v/>
      </c>
      <c r="DY168" s="71" t="str">
        <f t="shared" si="2821"/>
        <v/>
      </c>
      <c r="DZ168" s="71" t="str">
        <f t="shared" si="2821"/>
        <v/>
      </c>
      <c r="EA168" s="71" t="str">
        <f t="shared" si="2821"/>
        <v/>
      </c>
      <c r="EB168" s="71" t="str">
        <f t="shared" si="2821"/>
        <v/>
      </c>
      <c r="EC168" s="71" t="str">
        <f t="shared" si="2821"/>
        <v/>
      </c>
      <c r="ED168" s="71" t="str">
        <f t="shared" si="2821"/>
        <v/>
      </c>
      <c r="EE168" s="71" t="str">
        <f t="shared" si="2821"/>
        <v/>
      </c>
      <c r="EF168" s="71" t="str">
        <f t="shared" si="2821"/>
        <v/>
      </c>
      <c r="EG168" s="71" t="str">
        <f t="shared" si="2821"/>
        <v/>
      </c>
      <c r="EH168" s="71" t="str">
        <f t="shared" si="2821"/>
        <v/>
      </c>
      <c r="EI168" s="71" t="str">
        <f t="shared" si="2821"/>
        <v/>
      </c>
      <c r="EJ168" s="71" t="str">
        <f t="shared" si="2821"/>
        <v/>
      </c>
      <c r="EK168" s="71" t="str">
        <f t="shared" si="2821"/>
        <v/>
      </c>
      <c r="EL168" s="71" t="str">
        <f t="shared" si="2821"/>
        <v/>
      </c>
      <c r="EM168" s="71" t="str">
        <f t="shared" si="2821"/>
        <v/>
      </c>
      <c r="EN168" s="71" t="str">
        <f t="shared" si="2821"/>
        <v/>
      </c>
      <c r="EO168" s="71" t="str">
        <f t="shared" si="2821"/>
        <v/>
      </c>
      <c r="EP168" s="71" t="str">
        <f t="shared" si="2821"/>
        <v/>
      </c>
      <c r="EQ168" s="71" t="str">
        <f t="shared" si="2821"/>
        <v/>
      </c>
      <c r="ER168" s="71" t="str">
        <f t="shared" si="2821"/>
        <v/>
      </c>
      <c r="ES168" s="71" t="str">
        <f t="shared" si="2821"/>
        <v/>
      </c>
      <c r="ET168" s="71" t="str">
        <f t="shared" si="2821"/>
        <v/>
      </c>
      <c r="EU168" s="71" t="str">
        <f t="shared" si="2821"/>
        <v/>
      </c>
      <c r="EV168" s="71" t="str">
        <f t="shared" si="2821"/>
        <v/>
      </c>
      <c r="EW168" s="71" t="str">
        <f t="shared" si="2821"/>
        <v/>
      </c>
      <c r="EX168" s="71" t="str">
        <f t="shared" si="2821"/>
        <v/>
      </c>
      <c r="EY168" s="71" t="str">
        <f t="shared" si="2821"/>
        <v/>
      </c>
      <c r="EZ168" s="71" t="str">
        <f t="shared" si="2821"/>
        <v/>
      </c>
      <c r="FA168" s="71" t="str">
        <f t="shared" si="2821"/>
        <v/>
      </c>
      <c r="FB168" s="71" t="str">
        <f t="shared" si="2821"/>
        <v/>
      </c>
      <c r="FC168" s="71" t="str">
        <f t="shared" si="2821"/>
        <v/>
      </c>
      <c r="FD168" s="71" t="str">
        <f t="shared" si="2821"/>
        <v/>
      </c>
      <c r="FE168" s="71" t="str">
        <f t="shared" si="2821"/>
        <v/>
      </c>
      <c r="FF168" s="71" t="str">
        <f t="shared" si="2821"/>
        <v/>
      </c>
      <c r="FG168" s="71" t="str">
        <f t="shared" si="2821"/>
        <v/>
      </c>
      <c r="FH168" s="71" t="str">
        <f t="shared" si="2821"/>
        <v/>
      </c>
      <c r="FI168" s="71" t="str">
        <f t="shared" si="2821"/>
        <v/>
      </c>
      <c r="FJ168" s="71" t="str">
        <f t="shared" si="2821"/>
        <v/>
      </c>
      <c r="FK168" s="71" t="str">
        <f t="shared" si="2821"/>
        <v/>
      </c>
      <c r="FL168" s="71" t="str">
        <f t="shared" si="2821"/>
        <v/>
      </c>
      <c r="FM168" s="71" t="str">
        <f t="shared" si="2821"/>
        <v/>
      </c>
      <c r="FN168" s="71" t="str">
        <f t="shared" ref="FN168:FS168" si="2822">IF(CH168="","","|n"&amp;FN$2&amp;"+"&amp;CH168&amp;FN$1)</f>
        <v/>
      </c>
      <c r="FO168" s="71" t="str">
        <f t="shared" si="2822"/>
        <v/>
      </c>
      <c r="FP168" s="71" t="str">
        <f t="shared" si="2822"/>
        <v/>
      </c>
      <c r="FQ168" s="71" t="str">
        <f t="shared" si="2822"/>
        <v/>
      </c>
      <c r="FR168" s="71" t="str">
        <f t="shared" si="2822"/>
        <v/>
      </c>
      <c r="FS168" s="71" t="str">
        <f t="shared" si="2822"/>
        <v/>
      </c>
    </row>
    <row r="169" spans="1:175" ht="16.5">
      <c r="A169" s="101"/>
      <c r="B169" s="116" t="s">
        <v>618</v>
      </c>
      <c r="C169" s="95" t="s">
        <v>619</v>
      </c>
      <c r="T169" s="70" t="s">
        <v>620</v>
      </c>
      <c r="U169" s="85" t="s">
        <v>621</v>
      </c>
      <c r="CN169" s="69" t="str">
        <f t="shared" si="2519"/>
        <v>InitUnitState('IN26',,,,,,,,,,)</v>
      </c>
      <c r="CO169" s="69" t="str">
        <f t="shared" si="2520"/>
        <v>InitUnitNormal('IN26',,,,,,,,,,)</v>
      </c>
      <c r="CP169" s="69" t="str">
        <f t="shared" si="2521"/>
        <v>InitUnitMagic('IN26',,,,,,,,,,)</v>
      </c>
      <c r="CQ169" s="69" t="str">
        <f t="shared" si="2522"/>
        <v>InitUnitAdd('IN26',,,,,,,,,,)</v>
      </c>
      <c r="CR169" s="69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225&amp;CR$1&amp;")"</f>
        <v>InitEquipData('IN26',,"",,,,,'','','','','','',"ReplaceableTextures\\CommandButtons\\BTNIN01.blp")</v>
      </c>
      <c r="CU169" s="95" t="str">
        <f t="shared" si="2668"/>
        <v>|n</v>
      </c>
      <c r="CV169" s="70" t="str">
        <f t="shared" si="2669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4">IF(V169="","","|n"&amp;DB$2&amp;"+"&amp;V169&amp;DB$1)</f>
        <v/>
      </c>
      <c r="DC169" s="71" t="str">
        <f t="shared" si="2824"/>
        <v/>
      </c>
      <c r="DD169" s="71" t="str">
        <f t="shared" si="2824"/>
        <v/>
      </c>
      <c r="DE169" s="71" t="str">
        <f t="shared" si="2824"/>
        <v/>
      </c>
      <c r="DF169" s="71" t="str">
        <f t="shared" si="2824"/>
        <v/>
      </c>
      <c r="DG169" s="71" t="str">
        <f t="shared" si="2824"/>
        <v/>
      </c>
      <c r="DH169" s="71" t="str">
        <f t="shared" si="2824"/>
        <v/>
      </c>
      <c r="DI169" s="71" t="str">
        <f t="shared" si="2824"/>
        <v/>
      </c>
      <c r="DJ169" s="71" t="str">
        <f t="shared" si="2824"/>
        <v/>
      </c>
      <c r="DK169" s="71" t="str">
        <f t="shared" si="2824"/>
        <v/>
      </c>
      <c r="DL169" s="71" t="str">
        <f t="shared" si="2824"/>
        <v/>
      </c>
      <c r="DM169" s="71" t="str">
        <f t="shared" si="2824"/>
        <v/>
      </c>
      <c r="DN169" s="71" t="str">
        <f t="shared" si="2824"/>
        <v/>
      </c>
      <c r="DO169" s="71" t="str">
        <f t="shared" si="2824"/>
        <v/>
      </c>
      <c r="DP169" s="71" t="str">
        <f t="shared" si="2824"/>
        <v/>
      </c>
      <c r="DQ169" s="71" t="str">
        <f t="shared" si="2824"/>
        <v/>
      </c>
      <c r="DR169" s="71" t="str">
        <f t="shared" si="2824"/>
        <v/>
      </c>
      <c r="DS169" s="71" t="str">
        <f t="shared" si="2824"/>
        <v/>
      </c>
      <c r="DT169" s="71" t="str">
        <f t="shared" si="2824"/>
        <v/>
      </c>
      <c r="DU169" s="71" t="str">
        <f t="shared" si="2824"/>
        <v/>
      </c>
      <c r="DV169" s="71" t="str">
        <f t="shared" si="2824"/>
        <v/>
      </c>
      <c r="DW169" s="71" t="str">
        <f t="shared" si="2824"/>
        <v/>
      </c>
      <c r="DX169" s="71" t="str">
        <f t="shared" si="2824"/>
        <v/>
      </c>
      <c r="DY169" s="71" t="str">
        <f t="shared" si="2824"/>
        <v/>
      </c>
      <c r="DZ169" s="71" t="str">
        <f t="shared" si="2824"/>
        <v/>
      </c>
      <c r="EA169" s="71" t="str">
        <f t="shared" si="2824"/>
        <v/>
      </c>
      <c r="EB169" s="71" t="str">
        <f t="shared" si="2824"/>
        <v/>
      </c>
      <c r="EC169" s="71" t="str">
        <f t="shared" si="2824"/>
        <v/>
      </c>
      <c r="ED169" s="71" t="str">
        <f t="shared" si="2824"/>
        <v/>
      </c>
      <c r="EE169" s="71" t="str">
        <f t="shared" si="2824"/>
        <v/>
      </c>
      <c r="EF169" s="71" t="str">
        <f t="shared" si="2824"/>
        <v/>
      </c>
      <c r="EG169" s="71" t="str">
        <f t="shared" si="2824"/>
        <v/>
      </c>
      <c r="EH169" s="71" t="str">
        <f t="shared" si="2824"/>
        <v/>
      </c>
      <c r="EI169" s="71" t="str">
        <f t="shared" si="2824"/>
        <v/>
      </c>
      <c r="EJ169" s="71" t="str">
        <f t="shared" si="2824"/>
        <v/>
      </c>
      <c r="EK169" s="71" t="str">
        <f t="shared" si="2824"/>
        <v/>
      </c>
      <c r="EL169" s="71" t="str">
        <f t="shared" si="2824"/>
        <v/>
      </c>
      <c r="EM169" s="71" t="str">
        <f t="shared" si="2824"/>
        <v/>
      </c>
      <c r="EN169" s="71" t="str">
        <f t="shared" si="2824"/>
        <v/>
      </c>
      <c r="EO169" s="71" t="str">
        <f t="shared" si="2824"/>
        <v/>
      </c>
      <c r="EP169" s="71" t="str">
        <f t="shared" si="2824"/>
        <v/>
      </c>
      <c r="EQ169" s="71" t="str">
        <f t="shared" si="2824"/>
        <v/>
      </c>
      <c r="ER169" s="71" t="str">
        <f t="shared" si="2824"/>
        <v/>
      </c>
      <c r="ES169" s="71" t="str">
        <f t="shared" si="2824"/>
        <v/>
      </c>
      <c r="ET169" s="71" t="str">
        <f t="shared" si="2824"/>
        <v/>
      </c>
      <c r="EU169" s="71" t="str">
        <f t="shared" si="2824"/>
        <v/>
      </c>
      <c r="EV169" s="71" t="str">
        <f t="shared" si="2824"/>
        <v/>
      </c>
      <c r="EW169" s="71" t="str">
        <f t="shared" si="2824"/>
        <v/>
      </c>
      <c r="EX169" s="71" t="str">
        <f t="shared" si="2824"/>
        <v/>
      </c>
      <c r="EY169" s="71" t="str">
        <f t="shared" si="2824"/>
        <v/>
      </c>
      <c r="EZ169" s="71" t="str">
        <f t="shared" si="2824"/>
        <v/>
      </c>
      <c r="FA169" s="71" t="str">
        <f t="shared" si="2824"/>
        <v/>
      </c>
      <c r="FB169" s="71" t="str">
        <f t="shared" si="2824"/>
        <v/>
      </c>
      <c r="FC169" s="71" t="str">
        <f t="shared" si="2824"/>
        <v/>
      </c>
      <c r="FD169" s="71" t="str">
        <f t="shared" si="2824"/>
        <v/>
      </c>
      <c r="FE169" s="71" t="str">
        <f t="shared" si="2824"/>
        <v/>
      </c>
      <c r="FF169" s="71" t="str">
        <f t="shared" si="2824"/>
        <v/>
      </c>
      <c r="FG169" s="71" t="str">
        <f t="shared" si="2824"/>
        <v/>
      </c>
      <c r="FH169" s="71" t="str">
        <f t="shared" si="2824"/>
        <v/>
      </c>
      <c r="FI169" s="71" t="str">
        <f t="shared" si="2824"/>
        <v/>
      </c>
      <c r="FJ169" s="71" t="str">
        <f t="shared" si="2824"/>
        <v/>
      </c>
      <c r="FK169" s="71" t="str">
        <f t="shared" si="2824"/>
        <v/>
      </c>
      <c r="FL169" s="71" t="str">
        <f t="shared" si="2824"/>
        <v/>
      </c>
      <c r="FM169" s="71" t="str">
        <f t="shared" si="2824"/>
        <v/>
      </c>
      <c r="FN169" s="71" t="str">
        <f t="shared" ref="FN169:FS169" si="2825">IF(CH169="","","|n"&amp;FN$2&amp;"+"&amp;CH169&amp;FN$1)</f>
        <v/>
      </c>
      <c r="FO169" s="71" t="str">
        <f t="shared" si="2825"/>
        <v/>
      </c>
      <c r="FP169" s="71" t="str">
        <f t="shared" si="2825"/>
        <v/>
      </c>
      <c r="FQ169" s="71" t="str">
        <f t="shared" si="2825"/>
        <v/>
      </c>
      <c r="FR169" s="71" t="str">
        <f t="shared" si="2825"/>
        <v/>
      </c>
      <c r="FS169" s="71" t="str">
        <f t="shared" si="2825"/>
        <v/>
      </c>
    </row>
    <row r="170" spans="1:175" ht="16.5">
      <c r="A170" s="101"/>
      <c r="B170" s="116" t="s">
        <v>622</v>
      </c>
      <c r="C170" s="95" t="s">
        <v>623</v>
      </c>
      <c r="T170" s="70" t="s">
        <v>624</v>
      </c>
      <c r="U170" s="85" t="s">
        <v>625</v>
      </c>
      <c r="CN170" s="69" t="str">
        <f t="shared" si="2519"/>
        <v>InitUnitState('IN27',,,,,,,,,,)</v>
      </c>
      <c r="CO170" s="69" t="str">
        <f t="shared" si="2520"/>
        <v>InitUnitNormal('IN27',,,,,,,,,,)</v>
      </c>
      <c r="CP170" s="69" t="str">
        <f t="shared" si="2521"/>
        <v>InitUnitMagic('IN27',,,,,,,,,,)</v>
      </c>
      <c r="CQ170" s="69" t="str">
        <f t="shared" si="2522"/>
        <v>InitUnitAdd('IN27',,,,,,,,,,)</v>
      </c>
      <c r="CR170" s="69" t="str">
        <f t="shared" si="2823"/>
        <v>InitEquipData('IN27',,"",,,,,'','','','','','',"ReplaceableTextures\\CommandButtons\\BTNIN02.blp")</v>
      </c>
      <c r="CU170" s="95" t="str">
        <f t="shared" si="2668"/>
        <v>|n</v>
      </c>
      <c r="CV170" s="70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6">IF(V170="","","|n"&amp;DB$2&amp;"+"&amp;V170&amp;DB$1)</f>
        <v/>
      </c>
      <c r="DC170" s="71" t="str">
        <f t="shared" si="2826"/>
        <v/>
      </c>
      <c r="DD170" s="71" t="str">
        <f t="shared" si="2826"/>
        <v/>
      </c>
      <c r="DE170" s="71" t="str">
        <f t="shared" si="2826"/>
        <v/>
      </c>
      <c r="DF170" s="71" t="str">
        <f t="shared" si="2826"/>
        <v/>
      </c>
      <c r="DG170" s="71" t="str">
        <f t="shared" si="2826"/>
        <v/>
      </c>
      <c r="DH170" s="71" t="str">
        <f t="shared" si="2826"/>
        <v/>
      </c>
      <c r="DI170" s="71" t="str">
        <f t="shared" si="2826"/>
        <v/>
      </c>
      <c r="DJ170" s="71" t="str">
        <f t="shared" si="2826"/>
        <v/>
      </c>
      <c r="DK170" s="71" t="str">
        <f t="shared" si="2826"/>
        <v/>
      </c>
      <c r="DL170" s="71" t="str">
        <f t="shared" si="2826"/>
        <v/>
      </c>
      <c r="DM170" s="71" t="str">
        <f t="shared" si="2826"/>
        <v/>
      </c>
      <c r="DN170" s="71" t="str">
        <f t="shared" si="2826"/>
        <v/>
      </c>
      <c r="DO170" s="71" t="str">
        <f t="shared" si="2826"/>
        <v/>
      </c>
      <c r="DP170" s="71" t="str">
        <f t="shared" si="2826"/>
        <v/>
      </c>
      <c r="DQ170" s="71" t="str">
        <f t="shared" si="2826"/>
        <v/>
      </c>
      <c r="DR170" s="71" t="str">
        <f t="shared" si="2826"/>
        <v/>
      </c>
      <c r="DS170" s="71" t="str">
        <f t="shared" si="2826"/>
        <v/>
      </c>
      <c r="DT170" s="71" t="str">
        <f t="shared" si="2826"/>
        <v/>
      </c>
      <c r="DU170" s="71" t="str">
        <f t="shared" si="2826"/>
        <v/>
      </c>
      <c r="DV170" s="71" t="str">
        <f t="shared" si="2826"/>
        <v/>
      </c>
      <c r="DW170" s="71" t="str">
        <f t="shared" si="2826"/>
        <v/>
      </c>
      <c r="DX170" s="71" t="str">
        <f t="shared" si="2826"/>
        <v/>
      </c>
      <c r="DY170" s="71" t="str">
        <f t="shared" si="2826"/>
        <v/>
      </c>
      <c r="DZ170" s="71" t="str">
        <f t="shared" si="2826"/>
        <v/>
      </c>
      <c r="EA170" s="71" t="str">
        <f t="shared" si="2826"/>
        <v/>
      </c>
      <c r="EB170" s="71" t="str">
        <f t="shared" si="2826"/>
        <v/>
      </c>
      <c r="EC170" s="71" t="str">
        <f t="shared" si="2826"/>
        <v/>
      </c>
      <c r="ED170" s="71" t="str">
        <f t="shared" si="2826"/>
        <v/>
      </c>
      <c r="EE170" s="71" t="str">
        <f t="shared" si="2826"/>
        <v/>
      </c>
      <c r="EF170" s="71" t="str">
        <f t="shared" si="2826"/>
        <v/>
      </c>
      <c r="EG170" s="71" t="str">
        <f t="shared" si="2826"/>
        <v/>
      </c>
      <c r="EH170" s="71" t="str">
        <f t="shared" si="2826"/>
        <v/>
      </c>
      <c r="EI170" s="71" t="str">
        <f t="shared" si="2826"/>
        <v/>
      </c>
      <c r="EJ170" s="71" t="str">
        <f t="shared" si="2826"/>
        <v/>
      </c>
      <c r="EK170" s="71" t="str">
        <f t="shared" si="2826"/>
        <v/>
      </c>
      <c r="EL170" s="71" t="str">
        <f t="shared" si="2826"/>
        <v/>
      </c>
      <c r="EM170" s="71" t="str">
        <f t="shared" si="2826"/>
        <v/>
      </c>
      <c r="EN170" s="71" t="str">
        <f t="shared" si="2826"/>
        <v/>
      </c>
      <c r="EO170" s="71" t="str">
        <f t="shared" si="2826"/>
        <v/>
      </c>
      <c r="EP170" s="71" t="str">
        <f t="shared" si="2826"/>
        <v/>
      </c>
      <c r="EQ170" s="71" t="str">
        <f t="shared" si="2826"/>
        <v/>
      </c>
      <c r="ER170" s="71" t="str">
        <f t="shared" si="2826"/>
        <v/>
      </c>
      <c r="ES170" s="71" t="str">
        <f t="shared" si="2826"/>
        <v/>
      </c>
      <c r="ET170" s="71" t="str">
        <f t="shared" si="2826"/>
        <v/>
      </c>
      <c r="EU170" s="71" t="str">
        <f t="shared" si="2826"/>
        <v/>
      </c>
      <c r="EV170" s="71" t="str">
        <f t="shared" si="2826"/>
        <v/>
      </c>
      <c r="EW170" s="71" t="str">
        <f t="shared" si="2826"/>
        <v/>
      </c>
      <c r="EX170" s="71" t="str">
        <f t="shared" si="2826"/>
        <v/>
      </c>
      <c r="EY170" s="71" t="str">
        <f t="shared" si="2826"/>
        <v/>
      </c>
      <c r="EZ170" s="71" t="str">
        <f t="shared" si="2826"/>
        <v/>
      </c>
      <c r="FA170" s="71" t="str">
        <f t="shared" si="2826"/>
        <v/>
      </c>
      <c r="FB170" s="71" t="str">
        <f t="shared" si="2826"/>
        <v/>
      </c>
      <c r="FC170" s="71" t="str">
        <f t="shared" si="2826"/>
        <v/>
      </c>
      <c r="FD170" s="71" t="str">
        <f t="shared" si="2826"/>
        <v/>
      </c>
      <c r="FE170" s="71" t="str">
        <f t="shared" si="2826"/>
        <v/>
      </c>
      <c r="FF170" s="71" t="str">
        <f t="shared" si="2826"/>
        <v/>
      </c>
      <c r="FG170" s="71" t="str">
        <f t="shared" si="2826"/>
        <v/>
      </c>
      <c r="FH170" s="71" t="str">
        <f t="shared" si="2826"/>
        <v/>
      </c>
      <c r="FI170" s="71" t="str">
        <f t="shared" si="2826"/>
        <v/>
      </c>
      <c r="FJ170" s="71" t="str">
        <f t="shared" si="2826"/>
        <v/>
      </c>
      <c r="FK170" s="71" t="str">
        <f t="shared" si="2826"/>
        <v/>
      </c>
      <c r="FL170" s="71" t="str">
        <f t="shared" si="2826"/>
        <v/>
      </c>
      <c r="FM170" s="71" t="str">
        <f t="shared" si="2826"/>
        <v/>
      </c>
      <c r="FN170" s="71" t="str">
        <f t="shared" ref="FN170:FS170" si="2827">IF(CH170="","","|n"&amp;FN$2&amp;"+"&amp;CH170&amp;FN$1)</f>
        <v/>
      </c>
      <c r="FO170" s="71" t="str">
        <f t="shared" si="2827"/>
        <v/>
      </c>
      <c r="FP170" s="71" t="str">
        <f t="shared" si="2827"/>
        <v/>
      </c>
      <c r="FQ170" s="71" t="str">
        <f t="shared" si="2827"/>
        <v/>
      </c>
      <c r="FR170" s="71" t="str">
        <f t="shared" si="2827"/>
        <v/>
      </c>
      <c r="FS170" s="71" t="str">
        <f t="shared" si="2827"/>
        <v/>
      </c>
    </row>
    <row r="171" spans="1:175" ht="16.5">
      <c r="A171" s="101"/>
      <c r="B171" s="116" t="s">
        <v>626</v>
      </c>
      <c r="C171" s="70" t="s">
        <v>627</v>
      </c>
      <c r="T171" s="70" t="s">
        <v>628</v>
      </c>
      <c r="U171" s="85" t="s">
        <v>629</v>
      </c>
      <c r="CN171" s="69" t="str">
        <f t="shared" si="2519"/>
        <v>InitUnitState('IN28',,,,,,,,,,)</v>
      </c>
      <c r="CO171" s="69" t="str">
        <f t="shared" si="2520"/>
        <v>InitUnitNormal('IN28',,,,,,,,,,)</v>
      </c>
      <c r="CP171" s="69" t="str">
        <f t="shared" si="2521"/>
        <v>InitUnitMagic('IN28',,,,,,,,,,)</v>
      </c>
      <c r="CQ171" s="69" t="str">
        <f t="shared" si="2522"/>
        <v>InitUnitAdd('IN28',,,,,,,,,,)</v>
      </c>
      <c r="CR171" s="69" t="str">
        <f t="shared" si="2823"/>
        <v>InitEquipData('IN28',,"",,,,,'','','','','','',"ReplaceableTextures\\CommandButtons\\BTNIN03.blp")</v>
      </c>
      <c r="CU171" s="95" t="str">
        <f t="shared" si="2668"/>
        <v>|n</v>
      </c>
      <c r="CV171" s="70" t="str">
        <f t="shared" si="2669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8">IF(V171="","","|n"&amp;DB$2&amp;"+"&amp;V171&amp;DB$1)</f>
        <v/>
      </c>
      <c r="DC171" s="71" t="str">
        <f t="shared" si="2828"/>
        <v/>
      </c>
      <c r="DD171" s="71" t="str">
        <f t="shared" si="2828"/>
        <v/>
      </c>
      <c r="DE171" s="71" t="str">
        <f t="shared" si="2828"/>
        <v/>
      </c>
      <c r="DF171" s="71" t="str">
        <f t="shared" si="2828"/>
        <v/>
      </c>
      <c r="DG171" s="71" t="str">
        <f t="shared" si="2828"/>
        <v/>
      </c>
      <c r="DH171" s="71" t="str">
        <f t="shared" si="2828"/>
        <v/>
      </c>
      <c r="DI171" s="71" t="str">
        <f t="shared" si="2828"/>
        <v/>
      </c>
      <c r="DJ171" s="71" t="str">
        <f t="shared" si="2828"/>
        <v/>
      </c>
      <c r="DK171" s="71" t="str">
        <f t="shared" si="2828"/>
        <v/>
      </c>
      <c r="DL171" s="71" t="str">
        <f t="shared" si="2828"/>
        <v/>
      </c>
      <c r="DM171" s="71" t="str">
        <f t="shared" si="2828"/>
        <v/>
      </c>
      <c r="DN171" s="71" t="str">
        <f t="shared" si="2828"/>
        <v/>
      </c>
      <c r="DO171" s="71" t="str">
        <f t="shared" si="2828"/>
        <v/>
      </c>
      <c r="DP171" s="71" t="str">
        <f t="shared" si="2828"/>
        <v/>
      </c>
      <c r="DQ171" s="71" t="str">
        <f t="shared" si="2828"/>
        <v/>
      </c>
      <c r="DR171" s="71" t="str">
        <f t="shared" si="2828"/>
        <v/>
      </c>
      <c r="DS171" s="71" t="str">
        <f t="shared" si="2828"/>
        <v/>
      </c>
      <c r="DT171" s="71" t="str">
        <f t="shared" si="2828"/>
        <v/>
      </c>
      <c r="DU171" s="71" t="str">
        <f t="shared" si="2828"/>
        <v/>
      </c>
      <c r="DV171" s="71" t="str">
        <f t="shared" si="2828"/>
        <v/>
      </c>
      <c r="DW171" s="71" t="str">
        <f t="shared" si="2828"/>
        <v/>
      </c>
      <c r="DX171" s="71" t="str">
        <f t="shared" si="2828"/>
        <v/>
      </c>
      <c r="DY171" s="71" t="str">
        <f t="shared" si="2828"/>
        <v/>
      </c>
      <c r="DZ171" s="71" t="str">
        <f t="shared" si="2828"/>
        <v/>
      </c>
      <c r="EA171" s="71" t="str">
        <f t="shared" si="2828"/>
        <v/>
      </c>
      <c r="EB171" s="71" t="str">
        <f t="shared" si="2828"/>
        <v/>
      </c>
      <c r="EC171" s="71" t="str">
        <f t="shared" si="2828"/>
        <v/>
      </c>
      <c r="ED171" s="71" t="str">
        <f t="shared" si="2828"/>
        <v/>
      </c>
      <c r="EE171" s="71" t="str">
        <f t="shared" si="2828"/>
        <v/>
      </c>
      <c r="EF171" s="71" t="str">
        <f t="shared" si="2828"/>
        <v/>
      </c>
      <c r="EG171" s="71" t="str">
        <f t="shared" si="2828"/>
        <v/>
      </c>
      <c r="EH171" s="71" t="str">
        <f t="shared" si="2828"/>
        <v/>
      </c>
      <c r="EI171" s="71" t="str">
        <f t="shared" si="2828"/>
        <v/>
      </c>
      <c r="EJ171" s="71" t="str">
        <f t="shared" si="2828"/>
        <v/>
      </c>
      <c r="EK171" s="71" t="str">
        <f t="shared" si="2828"/>
        <v/>
      </c>
      <c r="EL171" s="71" t="str">
        <f t="shared" si="2828"/>
        <v/>
      </c>
      <c r="EM171" s="71" t="str">
        <f t="shared" si="2828"/>
        <v/>
      </c>
      <c r="EN171" s="71" t="str">
        <f t="shared" si="2828"/>
        <v/>
      </c>
      <c r="EO171" s="71" t="str">
        <f t="shared" si="2828"/>
        <v/>
      </c>
      <c r="EP171" s="71" t="str">
        <f t="shared" si="2828"/>
        <v/>
      </c>
      <c r="EQ171" s="71" t="str">
        <f t="shared" si="2828"/>
        <v/>
      </c>
      <c r="ER171" s="71" t="str">
        <f t="shared" si="2828"/>
        <v/>
      </c>
      <c r="ES171" s="71" t="str">
        <f t="shared" si="2828"/>
        <v/>
      </c>
      <c r="ET171" s="71" t="str">
        <f t="shared" si="2828"/>
        <v/>
      </c>
      <c r="EU171" s="71" t="str">
        <f t="shared" si="2828"/>
        <v/>
      </c>
      <c r="EV171" s="71" t="str">
        <f t="shared" si="2828"/>
        <v/>
      </c>
      <c r="EW171" s="71" t="str">
        <f t="shared" si="2828"/>
        <v/>
      </c>
      <c r="EX171" s="71" t="str">
        <f t="shared" si="2828"/>
        <v/>
      </c>
      <c r="EY171" s="71" t="str">
        <f t="shared" si="2828"/>
        <v/>
      </c>
      <c r="EZ171" s="71" t="str">
        <f t="shared" si="2828"/>
        <v/>
      </c>
      <c r="FA171" s="71" t="str">
        <f t="shared" si="2828"/>
        <v/>
      </c>
      <c r="FB171" s="71" t="str">
        <f t="shared" si="2828"/>
        <v/>
      </c>
      <c r="FC171" s="71" t="str">
        <f t="shared" si="2828"/>
        <v/>
      </c>
      <c r="FD171" s="71" t="str">
        <f t="shared" si="2828"/>
        <v/>
      </c>
      <c r="FE171" s="71" t="str">
        <f t="shared" si="2828"/>
        <v/>
      </c>
      <c r="FF171" s="71" t="str">
        <f t="shared" si="2828"/>
        <v/>
      </c>
      <c r="FG171" s="71" t="str">
        <f t="shared" si="2828"/>
        <v/>
      </c>
      <c r="FH171" s="71" t="str">
        <f t="shared" si="2828"/>
        <v/>
      </c>
      <c r="FI171" s="71" t="str">
        <f t="shared" si="2828"/>
        <v/>
      </c>
      <c r="FJ171" s="71" t="str">
        <f t="shared" si="2828"/>
        <v/>
      </c>
      <c r="FK171" s="71" t="str">
        <f t="shared" si="2828"/>
        <v/>
      </c>
      <c r="FL171" s="71" t="str">
        <f t="shared" si="2828"/>
        <v/>
      </c>
      <c r="FM171" s="71" t="str">
        <f t="shared" si="2828"/>
        <v/>
      </c>
      <c r="FN171" s="71" t="str">
        <f t="shared" ref="FN171:FS171" si="2829">IF(CH171="","","|n"&amp;FN$2&amp;"+"&amp;CH171&amp;FN$1)</f>
        <v/>
      </c>
      <c r="FO171" s="71" t="str">
        <f t="shared" si="2829"/>
        <v/>
      </c>
      <c r="FP171" s="71" t="str">
        <f t="shared" si="2829"/>
        <v/>
      </c>
      <c r="FQ171" s="71" t="str">
        <f t="shared" si="2829"/>
        <v/>
      </c>
      <c r="FR171" s="71" t="str">
        <f t="shared" si="2829"/>
        <v/>
      </c>
      <c r="FS171" s="71" t="str">
        <f t="shared" si="2829"/>
        <v/>
      </c>
    </row>
    <row r="172" spans="1:175" ht="16.5">
      <c r="A172" s="101"/>
      <c r="B172" s="116" t="s">
        <v>630</v>
      </c>
      <c r="C172" s="70" t="s">
        <v>631</v>
      </c>
      <c r="T172" s="70" t="s">
        <v>597</v>
      </c>
      <c r="U172" s="85" t="s">
        <v>478</v>
      </c>
      <c r="CN172" s="69" t="str">
        <f t="shared" si="2519"/>
        <v>InitUnitState('IN29',,,,,,,,,,)</v>
      </c>
      <c r="CO172" s="69" t="str">
        <f t="shared" si="2520"/>
        <v>InitUnitNormal('IN29',,,,,,,,,,)</v>
      </c>
      <c r="CP172" s="69" t="str">
        <f t="shared" si="2521"/>
        <v>InitUnitMagic('IN29',,,,,,,,,,)</v>
      </c>
      <c r="CQ172" s="69" t="str">
        <f t="shared" si="2522"/>
        <v>InitUnitAdd('IN29',,,,,,,,,,)</v>
      </c>
      <c r="CR172" s="69" t="str">
        <f t="shared" si="2823"/>
        <v>InitEquipData('IN29',,"",,,,,'','','','','','',"ReplaceableTextures\\CommandButtons\\BTN009.blp")</v>
      </c>
      <c r="CU172" s="95" t="str">
        <f t="shared" si="2668"/>
        <v>|n</v>
      </c>
      <c r="CV172" s="70" t="str">
        <f t="shared" si="2669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30">IF(V172="","","|n"&amp;DB$2&amp;"+"&amp;V172&amp;DB$1)</f>
        <v/>
      </c>
      <c r="DC172" s="71" t="str">
        <f t="shared" si="2830"/>
        <v/>
      </c>
      <c r="DD172" s="71" t="str">
        <f t="shared" si="2830"/>
        <v/>
      </c>
      <c r="DE172" s="71" t="str">
        <f t="shared" si="2830"/>
        <v/>
      </c>
      <c r="DF172" s="71" t="str">
        <f t="shared" si="2830"/>
        <v/>
      </c>
      <c r="DG172" s="71" t="str">
        <f t="shared" si="2830"/>
        <v/>
      </c>
      <c r="DH172" s="71" t="str">
        <f t="shared" si="2830"/>
        <v/>
      </c>
      <c r="DI172" s="71" t="str">
        <f t="shared" si="2830"/>
        <v/>
      </c>
      <c r="DJ172" s="71" t="str">
        <f t="shared" si="2830"/>
        <v/>
      </c>
      <c r="DK172" s="71" t="str">
        <f t="shared" si="2830"/>
        <v/>
      </c>
      <c r="DL172" s="71" t="str">
        <f t="shared" si="2830"/>
        <v/>
      </c>
      <c r="DM172" s="71" t="str">
        <f t="shared" si="2830"/>
        <v/>
      </c>
      <c r="DN172" s="71" t="str">
        <f t="shared" si="2830"/>
        <v/>
      </c>
      <c r="DO172" s="71" t="str">
        <f t="shared" si="2830"/>
        <v/>
      </c>
      <c r="DP172" s="71" t="str">
        <f t="shared" si="2830"/>
        <v/>
      </c>
      <c r="DQ172" s="71" t="str">
        <f t="shared" si="2830"/>
        <v/>
      </c>
      <c r="DR172" s="71" t="str">
        <f t="shared" si="2830"/>
        <v/>
      </c>
      <c r="DS172" s="71" t="str">
        <f t="shared" si="2830"/>
        <v/>
      </c>
      <c r="DT172" s="71" t="str">
        <f t="shared" si="2830"/>
        <v/>
      </c>
      <c r="DU172" s="71" t="str">
        <f t="shared" si="2830"/>
        <v/>
      </c>
      <c r="DV172" s="71" t="str">
        <f t="shared" si="2830"/>
        <v/>
      </c>
      <c r="DW172" s="71" t="str">
        <f t="shared" si="2830"/>
        <v/>
      </c>
      <c r="DX172" s="71" t="str">
        <f t="shared" si="2830"/>
        <v/>
      </c>
      <c r="DY172" s="71" t="str">
        <f t="shared" si="2830"/>
        <v/>
      </c>
      <c r="DZ172" s="71" t="str">
        <f t="shared" si="2830"/>
        <v/>
      </c>
      <c r="EA172" s="71" t="str">
        <f t="shared" si="2830"/>
        <v/>
      </c>
      <c r="EB172" s="71" t="str">
        <f t="shared" si="2830"/>
        <v/>
      </c>
      <c r="EC172" s="71" t="str">
        <f t="shared" si="2830"/>
        <v/>
      </c>
      <c r="ED172" s="71" t="str">
        <f t="shared" si="2830"/>
        <v/>
      </c>
      <c r="EE172" s="71" t="str">
        <f t="shared" si="2830"/>
        <v/>
      </c>
      <c r="EF172" s="71" t="str">
        <f t="shared" si="2830"/>
        <v/>
      </c>
      <c r="EG172" s="71" t="str">
        <f t="shared" si="2830"/>
        <v/>
      </c>
      <c r="EH172" s="71" t="str">
        <f t="shared" si="2830"/>
        <v/>
      </c>
      <c r="EI172" s="71" t="str">
        <f t="shared" si="2830"/>
        <v/>
      </c>
      <c r="EJ172" s="71" t="str">
        <f t="shared" si="2830"/>
        <v/>
      </c>
      <c r="EK172" s="71" t="str">
        <f t="shared" si="2830"/>
        <v/>
      </c>
      <c r="EL172" s="71" t="str">
        <f t="shared" si="2830"/>
        <v/>
      </c>
      <c r="EM172" s="71" t="str">
        <f t="shared" si="2830"/>
        <v/>
      </c>
      <c r="EN172" s="71" t="str">
        <f t="shared" si="2830"/>
        <v/>
      </c>
      <c r="EO172" s="71" t="str">
        <f t="shared" si="2830"/>
        <v/>
      </c>
      <c r="EP172" s="71" t="str">
        <f t="shared" si="2830"/>
        <v/>
      </c>
      <c r="EQ172" s="71" t="str">
        <f t="shared" si="2830"/>
        <v/>
      </c>
      <c r="ER172" s="71" t="str">
        <f t="shared" si="2830"/>
        <v/>
      </c>
      <c r="ES172" s="71" t="str">
        <f t="shared" si="2830"/>
        <v/>
      </c>
      <c r="ET172" s="71" t="str">
        <f t="shared" si="2830"/>
        <v/>
      </c>
      <c r="EU172" s="71" t="str">
        <f t="shared" si="2830"/>
        <v/>
      </c>
      <c r="EV172" s="71" t="str">
        <f t="shared" si="2830"/>
        <v/>
      </c>
      <c r="EW172" s="71" t="str">
        <f t="shared" si="2830"/>
        <v/>
      </c>
      <c r="EX172" s="71" t="str">
        <f t="shared" si="2830"/>
        <v/>
      </c>
      <c r="EY172" s="71" t="str">
        <f t="shared" si="2830"/>
        <v/>
      </c>
      <c r="EZ172" s="71" t="str">
        <f t="shared" si="2830"/>
        <v/>
      </c>
      <c r="FA172" s="71" t="str">
        <f t="shared" si="2830"/>
        <v/>
      </c>
      <c r="FB172" s="71" t="str">
        <f t="shared" si="2830"/>
        <v/>
      </c>
      <c r="FC172" s="71" t="str">
        <f t="shared" si="2830"/>
        <v/>
      </c>
      <c r="FD172" s="71" t="str">
        <f t="shared" si="2830"/>
        <v/>
      </c>
      <c r="FE172" s="71" t="str">
        <f t="shared" si="2830"/>
        <v/>
      </c>
      <c r="FF172" s="71" t="str">
        <f t="shared" si="2830"/>
        <v/>
      </c>
      <c r="FG172" s="71" t="str">
        <f t="shared" si="2830"/>
        <v/>
      </c>
      <c r="FH172" s="71" t="str">
        <f t="shared" si="2830"/>
        <v/>
      </c>
      <c r="FI172" s="71" t="str">
        <f t="shared" si="2830"/>
        <v/>
      </c>
      <c r="FJ172" s="71" t="str">
        <f t="shared" si="2830"/>
        <v/>
      </c>
      <c r="FK172" s="71" t="str">
        <f t="shared" si="2830"/>
        <v/>
      </c>
      <c r="FL172" s="71" t="str">
        <f t="shared" si="2830"/>
        <v/>
      </c>
      <c r="FM172" s="71" t="str">
        <f t="shared" si="2830"/>
        <v/>
      </c>
      <c r="FN172" s="71" t="str">
        <f t="shared" ref="FN172:FS173" si="2831">IF(CH172="","","|n"&amp;FN$2&amp;"+"&amp;CH172&amp;FN$1)</f>
        <v/>
      </c>
      <c r="FO172" s="71" t="str">
        <f t="shared" si="2831"/>
        <v/>
      </c>
      <c r="FP172" s="71" t="str">
        <f t="shared" si="2831"/>
        <v/>
      </c>
      <c r="FQ172" s="71" t="str">
        <f t="shared" si="2831"/>
        <v/>
      </c>
      <c r="FR172" s="71" t="str">
        <f t="shared" si="2831"/>
        <v/>
      </c>
      <c r="FS172" s="71" t="str">
        <f t="shared" si="2831"/>
        <v/>
      </c>
    </row>
    <row r="173" spans="1:175" ht="16.5">
      <c r="A173" s="101"/>
      <c r="B173" s="116" t="s">
        <v>632</v>
      </c>
      <c r="C173" s="70" t="s">
        <v>633</v>
      </c>
      <c r="T173" s="70" t="s">
        <v>634</v>
      </c>
      <c r="U173" s="85" t="s">
        <v>635</v>
      </c>
      <c r="CN173" s="69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69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69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69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69" t="str">
        <f t="shared" si="2823"/>
        <v>InitEquipData('IN30',,"",,,,,'','','','','','',"ReplaceableTextures\\CommandButtons\\BTN010.blp")</v>
      </c>
      <c r="CU173" s="95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5" si="2837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30"/>
        <v/>
      </c>
      <c r="DC173" s="71" t="str">
        <f t="shared" si="2830"/>
        <v/>
      </c>
      <c r="DD173" s="71" t="str">
        <f t="shared" si="2830"/>
        <v/>
      </c>
      <c r="DE173" s="71" t="str">
        <f t="shared" si="2830"/>
        <v/>
      </c>
      <c r="DF173" s="71" t="str">
        <f t="shared" si="2830"/>
        <v/>
      </c>
      <c r="DG173" s="71" t="str">
        <f t="shared" si="2830"/>
        <v/>
      </c>
      <c r="DH173" s="71" t="str">
        <f t="shared" si="2830"/>
        <v/>
      </c>
      <c r="DI173" s="71" t="str">
        <f t="shared" si="2830"/>
        <v/>
      </c>
      <c r="DJ173" s="71" t="str">
        <f t="shared" si="2830"/>
        <v/>
      </c>
      <c r="DK173" s="71" t="str">
        <f t="shared" si="2830"/>
        <v/>
      </c>
      <c r="DL173" s="71" t="str">
        <f t="shared" si="2830"/>
        <v/>
      </c>
      <c r="DM173" s="71" t="str">
        <f t="shared" si="2830"/>
        <v/>
      </c>
      <c r="DN173" s="71" t="str">
        <f t="shared" si="2830"/>
        <v/>
      </c>
      <c r="DO173" s="71" t="str">
        <f t="shared" si="2830"/>
        <v/>
      </c>
      <c r="DP173" s="71" t="str">
        <f t="shared" si="2830"/>
        <v/>
      </c>
      <c r="DQ173" s="71" t="str">
        <f t="shared" si="2830"/>
        <v/>
      </c>
      <c r="DR173" s="71" t="str">
        <f t="shared" si="2830"/>
        <v/>
      </c>
      <c r="DS173" s="71" t="str">
        <f t="shared" si="2830"/>
        <v/>
      </c>
      <c r="DT173" s="71" t="str">
        <f t="shared" si="2830"/>
        <v/>
      </c>
      <c r="DU173" s="71" t="str">
        <f t="shared" si="2830"/>
        <v/>
      </c>
      <c r="DV173" s="71" t="str">
        <f t="shared" si="2830"/>
        <v/>
      </c>
      <c r="DW173" s="71" t="str">
        <f t="shared" si="2830"/>
        <v/>
      </c>
      <c r="DX173" s="71" t="str">
        <f t="shared" si="2830"/>
        <v/>
      </c>
      <c r="DY173" s="71" t="str">
        <f t="shared" si="2830"/>
        <v/>
      </c>
      <c r="DZ173" s="71" t="str">
        <f t="shared" si="2830"/>
        <v/>
      </c>
      <c r="EA173" s="71" t="str">
        <f t="shared" si="2830"/>
        <v/>
      </c>
      <c r="EB173" s="71" t="str">
        <f t="shared" si="2830"/>
        <v/>
      </c>
      <c r="EC173" s="71" t="str">
        <f t="shared" si="2830"/>
        <v/>
      </c>
      <c r="ED173" s="71" t="str">
        <f t="shared" si="2830"/>
        <v/>
      </c>
      <c r="EE173" s="71" t="str">
        <f t="shared" si="2830"/>
        <v/>
      </c>
      <c r="EF173" s="71" t="str">
        <f t="shared" si="2830"/>
        <v/>
      </c>
      <c r="EG173" s="71" t="str">
        <f t="shared" si="2830"/>
        <v/>
      </c>
      <c r="EH173" s="71" t="str">
        <f t="shared" si="2830"/>
        <v/>
      </c>
      <c r="EI173" s="71" t="str">
        <f t="shared" si="2830"/>
        <v/>
      </c>
      <c r="EJ173" s="71" t="str">
        <f t="shared" si="2830"/>
        <v/>
      </c>
      <c r="EK173" s="71" t="str">
        <f t="shared" si="2830"/>
        <v/>
      </c>
      <c r="EL173" s="71" t="str">
        <f t="shared" si="2830"/>
        <v/>
      </c>
      <c r="EM173" s="71" t="str">
        <f t="shared" si="2830"/>
        <v/>
      </c>
      <c r="EN173" s="71" t="str">
        <f t="shared" si="2830"/>
        <v/>
      </c>
      <c r="EO173" s="71" t="str">
        <f t="shared" si="2830"/>
        <v/>
      </c>
      <c r="EP173" s="71" t="str">
        <f t="shared" si="2830"/>
        <v/>
      </c>
      <c r="EQ173" s="71" t="str">
        <f t="shared" si="2830"/>
        <v/>
      </c>
      <c r="ER173" s="71" t="str">
        <f t="shared" si="2830"/>
        <v/>
      </c>
      <c r="ES173" s="71" t="str">
        <f t="shared" si="2830"/>
        <v/>
      </c>
      <c r="ET173" s="71" t="str">
        <f t="shared" si="2830"/>
        <v/>
      </c>
      <c r="EU173" s="71" t="str">
        <f t="shared" si="2830"/>
        <v/>
      </c>
      <c r="EV173" s="71" t="str">
        <f t="shared" si="2830"/>
        <v/>
      </c>
      <c r="EW173" s="71" t="str">
        <f t="shared" si="2830"/>
        <v/>
      </c>
      <c r="EX173" s="71" t="str">
        <f t="shared" si="2830"/>
        <v/>
      </c>
      <c r="EY173" s="71" t="str">
        <f t="shared" si="2830"/>
        <v/>
      </c>
      <c r="EZ173" s="71" t="str">
        <f t="shared" si="2830"/>
        <v/>
      </c>
      <c r="FA173" s="71" t="str">
        <f t="shared" si="2830"/>
        <v/>
      </c>
      <c r="FB173" s="71" t="str">
        <f t="shared" si="2830"/>
        <v/>
      </c>
      <c r="FC173" s="71" t="str">
        <f t="shared" si="2830"/>
        <v/>
      </c>
      <c r="FD173" s="71" t="str">
        <f t="shared" si="2830"/>
        <v/>
      </c>
      <c r="FE173" s="71" t="str">
        <f t="shared" si="2830"/>
        <v/>
      </c>
      <c r="FF173" s="71" t="str">
        <f t="shared" si="2830"/>
        <v/>
      </c>
      <c r="FG173" s="71" t="str">
        <f t="shared" si="2830"/>
        <v/>
      </c>
      <c r="FH173" s="71" t="str">
        <f t="shared" si="2830"/>
        <v/>
      </c>
      <c r="FI173" s="71" t="str">
        <f t="shared" si="2830"/>
        <v/>
      </c>
      <c r="FJ173" s="71" t="str">
        <f t="shared" si="2830"/>
        <v/>
      </c>
      <c r="FK173" s="71" t="str">
        <f t="shared" si="2830"/>
        <v/>
      </c>
      <c r="FL173" s="71" t="str">
        <f t="shared" si="2830"/>
        <v/>
      </c>
      <c r="FM173" s="71" t="str">
        <f t="shared" si="2830"/>
        <v/>
      </c>
      <c r="FN173" s="71" t="str">
        <f t="shared" si="2831"/>
        <v/>
      </c>
      <c r="FO173" s="71" t="str">
        <f t="shared" si="2831"/>
        <v/>
      </c>
      <c r="FP173" s="71" t="str">
        <f t="shared" si="2831"/>
        <v/>
      </c>
      <c r="FQ173" s="71" t="str">
        <f t="shared" si="2831"/>
        <v/>
      </c>
      <c r="FR173" s="71" t="str">
        <f t="shared" si="2831"/>
        <v/>
      </c>
      <c r="FS173" s="71" t="str">
        <f t="shared" si="2831"/>
        <v/>
      </c>
    </row>
    <row r="174" spans="1:175" ht="16.5">
      <c r="A174" s="101"/>
      <c r="B174" s="116" t="s">
        <v>636</v>
      </c>
      <c r="C174" s="70" t="s">
        <v>637</v>
      </c>
      <c r="T174" s="70" t="s">
        <v>638</v>
      </c>
      <c r="U174" s="85" t="s">
        <v>639</v>
      </c>
      <c r="CN174" s="69" t="str">
        <f t="shared" si="2832"/>
        <v>InitUnitState('IN31',,,,,,,,,,)</v>
      </c>
      <c r="CO174" s="69" t="str">
        <f t="shared" si="2833"/>
        <v>InitUnitNormal('IN31',,,,,,,,,,)</v>
      </c>
      <c r="CP174" s="69" t="str">
        <f t="shared" si="2834"/>
        <v>InitUnitMagic('IN31',,,,,,,,,,)</v>
      </c>
      <c r="CQ174" s="69" t="str">
        <f t="shared" si="2835"/>
        <v>InitUnitAdd('IN31',,,,,,,,,,)</v>
      </c>
      <c r="CR174" s="69" t="str">
        <f t="shared" si="2823"/>
        <v>InitEquipData('IN31',,"",,,,,'','','','','','',"ReplaceableTextures\\CommandButtons\\BTN011.blp")</v>
      </c>
      <c r="CU174" s="95" t="str">
        <f t="shared" si="2836"/>
        <v>|n</v>
      </c>
      <c r="CV174" s="70" t="str">
        <f t="shared" si="2837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8">IF(V174="","","|n"&amp;DB$2&amp;"+"&amp;V174&amp;DB$1)</f>
        <v/>
      </c>
      <c r="DC174" s="71" t="str">
        <f t="shared" ref="DC174:DC175" si="2839">IF(W174="","","|n"&amp;DC$2&amp;"+"&amp;W174&amp;DC$1)</f>
        <v/>
      </c>
      <c r="DD174" s="71" t="str">
        <f t="shared" ref="DD174:DD175" si="2840">IF(X174="","","|n"&amp;DD$2&amp;"+"&amp;X174&amp;DD$1)</f>
        <v/>
      </c>
      <c r="DE174" s="71" t="str">
        <f t="shared" ref="DE174:DE175" si="2841">IF(Y174="","","|n"&amp;DE$2&amp;"+"&amp;Y174&amp;DE$1)</f>
        <v/>
      </c>
      <c r="DF174" s="71" t="str">
        <f t="shared" ref="DF174:DF175" si="2842">IF(Z174="","","|n"&amp;DF$2&amp;"+"&amp;Z174&amp;DF$1)</f>
        <v/>
      </c>
      <c r="DG174" s="71" t="str">
        <f t="shared" ref="DG174:DG175" si="2843">IF(AA174="","","|n"&amp;DG$2&amp;"+"&amp;AA174&amp;DG$1)</f>
        <v/>
      </c>
      <c r="DH174" s="71" t="str">
        <f t="shared" ref="DH174:DH175" si="2844">IF(AB174="","","|n"&amp;DH$2&amp;"+"&amp;AB174&amp;DH$1)</f>
        <v/>
      </c>
      <c r="DI174" s="71" t="str">
        <f t="shared" ref="DI174:DI175" si="2845">IF(AC174="","","|n"&amp;DI$2&amp;"+"&amp;AC174&amp;DI$1)</f>
        <v/>
      </c>
      <c r="DJ174" s="71" t="str">
        <f t="shared" ref="DJ174:DJ175" si="2846">IF(AD174="","","|n"&amp;DJ$2&amp;"+"&amp;AD174&amp;DJ$1)</f>
        <v/>
      </c>
      <c r="DK174" s="71" t="str">
        <f t="shared" ref="DK174:DK175" si="2847">IF(AE174="","","|n"&amp;DK$2&amp;"+"&amp;AE174&amp;DK$1)</f>
        <v/>
      </c>
      <c r="DL174" s="71" t="str">
        <f t="shared" ref="DL174:DL175" si="2848">IF(AF174="","","|n"&amp;DL$2&amp;"+"&amp;AF174&amp;DL$1)</f>
        <v/>
      </c>
      <c r="DM174" s="71" t="str">
        <f t="shared" ref="DM174:DM175" si="2849">IF(AG174="","","|n"&amp;DM$2&amp;"+"&amp;AG174&amp;DM$1)</f>
        <v/>
      </c>
      <c r="DN174" s="71" t="str">
        <f t="shared" ref="DN174:DN175" si="2850">IF(AH174="","","|n"&amp;DN$2&amp;"+"&amp;AH174&amp;DN$1)</f>
        <v/>
      </c>
      <c r="DO174" s="71" t="str">
        <f t="shared" ref="DO174:DO175" si="2851">IF(AI174="","","|n"&amp;DO$2&amp;"+"&amp;AI174&amp;DO$1)</f>
        <v/>
      </c>
      <c r="DP174" s="71" t="str">
        <f t="shared" ref="DP174:DP175" si="2852">IF(AJ174="","","|n"&amp;DP$2&amp;"+"&amp;AJ174&amp;DP$1)</f>
        <v/>
      </c>
      <c r="DQ174" s="71" t="str">
        <f t="shared" ref="DQ174:DQ175" si="2853">IF(AK174="","","|n"&amp;DQ$2&amp;"+"&amp;AK174&amp;DQ$1)</f>
        <v/>
      </c>
      <c r="DR174" s="71" t="str">
        <f t="shared" ref="DR174:DR175" si="2854">IF(AL174="","","|n"&amp;DR$2&amp;"+"&amp;AL174&amp;DR$1)</f>
        <v/>
      </c>
      <c r="DS174" s="71" t="str">
        <f t="shared" ref="DS174:DS175" si="2855">IF(AM174="","","|n"&amp;DS$2&amp;"+"&amp;AM174&amp;DS$1)</f>
        <v/>
      </c>
      <c r="DT174" s="71" t="str">
        <f t="shared" ref="DT174:DT175" si="2856">IF(AN174="","","|n"&amp;DT$2&amp;"+"&amp;AN174&amp;DT$1)</f>
        <v/>
      </c>
      <c r="DU174" s="71" t="str">
        <f t="shared" ref="DU174:DU175" si="2857">IF(AO174="","","|n"&amp;DU$2&amp;"+"&amp;AO174&amp;DU$1)</f>
        <v/>
      </c>
      <c r="DV174" s="71" t="str">
        <f t="shared" ref="DV174:DV175" si="2858">IF(AP174="","","|n"&amp;DV$2&amp;"+"&amp;AP174&amp;DV$1)</f>
        <v/>
      </c>
      <c r="DW174" s="71" t="str">
        <f t="shared" ref="DW174:DW175" si="2859">IF(AQ174="","","|n"&amp;DW$2&amp;"+"&amp;AQ174&amp;DW$1)</f>
        <v/>
      </c>
      <c r="DX174" s="71" t="str">
        <f t="shared" ref="DX174:DX175" si="2860">IF(AR174="","","|n"&amp;DX$2&amp;"+"&amp;AR174&amp;DX$1)</f>
        <v/>
      </c>
      <c r="DY174" s="71" t="str">
        <f t="shared" ref="DY174:DY175" si="2861">IF(AS174="","","|n"&amp;DY$2&amp;"+"&amp;AS174&amp;DY$1)</f>
        <v/>
      </c>
      <c r="DZ174" s="71" t="str">
        <f t="shared" ref="DZ174:DZ175" si="2862">IF(AT174="","","|n"&amp;DZ$2&amp;"+"&amp;AT174&amp;DZ$1)</f>
        <v/>
      </c>
      <c r="EA174" s="71" t="str">
        <f t="shared" ref="EA174:EA175" si="2863">IF(AU174="","","|n"&amp;EA$2&amp;"+"&amp;AU174&amp;EA$1)</f>
        <v/>
      </c>
      <c r="EB174" s="71" t="str">
        <f t="shared" ref="EB174:EB175" si="2864">IF(AV174="","","|n"&amp;EB$2&amp;"+"&amp;AV174&amp;EB$1)</f>
        <v/>
      </c>
      <c r="EC174" s="71" t="str">
        <f t="shared" ref="EC174:EC175" si="2865">IF(AW174="","","|n"&amp;EC$2&amp;"+"&amp;AW174&amp;EC$1)</f>
        <v/>
      </c>
      <c r="ED174" s="71" t="str">
        <f t="shared" ref="ED174:ED175" si="2866">IF(AX174="","","|n"&amp;ED$2&amp;"+"&amp;AX174&amp;ED$1)</f>
        <v/>
      </c>
      <c r="EE174" s="71" t="str">
        <f t="shared" ref="EE174:EE175" si="2867">IF(AY174="","","|n"&amp;EE$2&amp;"+"&amp;AY174&amp;EE$1)</f>
        <v/>
      </c>
      <c r="EF174" s="71" t="str">
        <f t="shared" ref="EF174:EF175" si="2868">IF(AZ174="","","|n"&amp;EF$2&amp;"+"&amp;AZ174&amp;EF$1)</f>
        <v/>
      </c>
      <c r="EG174" s="71" t="str">
        <f t="shared" ref="EG174:EG175" si="2869">IF(BA174="","","|n"&amp;EG$2&amp;"+"&amp;BA174&amp;EG$1)</f>
        <v/>
      </c>
      <c r="EH174" s="71" t="str">
        <f t="shared" ref="EH174:EH175" si="2870">IF(BB174="","","|n"&amp;EH$2&amp;"+"&amp;BB174&amp;EH$1)</f>
        <v/>
      </c>
      <c r="EI174" s="71" t="str">
        <f t="shared" ref="EI174:EI175" si="2871">IF(BC174="","","|n"&amp;EI$2&amp;"+"&amp;BC174&amp;EI$1)</f>
        <v/>
      </c>
      <c r="EJ174" s="71" t="str">
        <f t="shared" ref="EJ174:EJ175" si="2872">IF(BD174="","","|n"&amp;EJ$2&amp;"+"&amp;BD174&amp;EJ$1)</f>
        <v/>
      </c>
      <c r="EK174" s="71" t="str">
        <f t="shared" ref="EK174:EK175" si="2873">IF(BE174="","","|n"&amp;EK$2&amp;"+"&amp;BE174&amp;EK$1)</f>
        <v/>
      </c>
      <c r="EL174" s="71" t="str">
        <f t="shared" ref="EL174:EL175" si="2874">IF(BF174="","","|n"&amp;EL$2&amp;"+"&amp;BF174&amp;EL$1)</f>
        <v/>
      </c>
      <c r="EM174" s="71" t="str">
        <f t="shared" ref="EM174:EM175" si="2875">IF(BG174="","","|n"&amp;EM$2&amp;"+"&amp;BG174&amp;EM$1)</f>
        <v/>
      </c>
      <c r="EN174" s="71" t="str">
        <f t="shared" ref="EN174:EN175" si="2876">IF(BH174="","","|n"&amp;EN$2&amp;"+"&amp;BH174&amp;EN$1)</f>
        <v/>
      </c>
      <c r="EO174" s="71" t="str">
        <f t="shared" ref="EO174:EO175" si="2877">IF(BI174="","","|n"&amp;EO$2&amp;"+"&amp;BI174&amp;EO$1)</f>
        <v/>
      </c>
      <c r="EP174" s="71" t="str">
        <f t="shared" ref="EP174:EP175" si="2878">IF(BJ174="","","|n"&amp;EP$2&amp;"+"&amp;BJ174&amp;EP$1)</f>
        <v/>
      </c>
      <c r="EQ174" s="71" t="str">
        <f t="shared" ref="EQ174:EQ175" si="2879">IF(BK174="","","|n"&amp;EQ$2&amp;"+"&amp;BK174&amp;EQ$1)</f>
        <v/>
      </c>
      <c r="ER174" s="71" t="str">
        <f t="shared" ref="ER174:ER175" si="2880">IF(BL174="","","|n"&amp;ER$2&amp;"+"&amp;BL174&amp;ER$1)</f>
        <v/>
      </c>
      <c r="ES174" s="71" t="str">
        <f t="shared" ref="ES174:ES175" si="2881">IF(BM174="","","|n"&amp;ES$2&amp;"+"&amp;BM174&amp;ES$1)</f>
        <v/>
      </c>
      <c r="ET174" s="71" t="str">
        <f t="shared" ref="ET174:ET175" si="2882">IF(BN174="","","|n"&amp;ET$2&amp;"+"&amp;BN174&amp;ET$1)</f>
        <v/>
      </c>
      <c r="EU174" s="71" t="str">
        <f t="shared" ref="EU174:EU175" si="2883">IF(BO174="","","|n"&amp;EU$2&amp;"+"&amp;BO174&amp;EU$1)</f>
        <v/>
      </c>
      <c r="EV174" s="71" t="str">
        <f t="shared" ref="EV174:EV175" si="2884">IF(BP174="","","|n"&amp;EV$2&amp;"+"&amp;BP174&amp;EV$1)</f>
        <v/>
      </c>
      <c r="EW174" s="71" t="str">
        <f t="shared" ref="EW174:EW175" si="2885">IF(BQ174="","","|n"&amp;EW$2&amp;"+"&amp;BQ174&amp;EW$1)</f>
        <v/>
      </c>
      <c r="EX174" s="71" t="str">
        <f t="shared" ref="EX174:EX175" si="2886">IF(BR174="","","|n"&amp;EX$2&amp;"+"&amp;BR174&amp;EX$1)</f>
        <v/>
      </c>
      <c r="EY174" s="71" t="str">
        <f t="shared" ref="EY174:EY175" si="2887">IF(BS174="","","|n"&amp;EY$2&amp;"+"&amp;BS174&amp;EY$1)</f>
        <v/>
      </c>
      <c r="EZ174" s="71" t="str">
        <f t="shared" ref="EZ174:EZ175" si="2888">IF(BT174="","","|n"&amp;EZ$2&amp;"+"&amp;BT174&amp;EZ$1)</f>
        <v/>
      </c>
      <c r="FA174" s="71" t="str">
        <f t="shared" ref="FA174:FA175" si="2889">IF(BU174="","","|n"&amp;FA$2&amp;"+"&amp;BU174&amp;FA$1)</f>
        <v/>
      </c>
      <c r="FB174" s="71" t="str">
        <f t="shared" ref="FB174:FB175" si="2890">IF(BV174="","","|n"&amp;FB$2&amp;"+"&amp;BV174&amp;FB$1)</f>
        <v/>
      </c>
      <c r="FC174" s="71" t="str">
        <f t="shared" ref="FC174:FC175" si="2891">IF(BW174="","","|n"&amp;FC$2&amp;"+"&amp;BW174&amp;FC$1)</f>
        <v/>
      </c>
      <c r="FD174" s="71" t="str">
        <f t="shared" ref="FD174:FD175" si="2892">IF(BX174="","","|n"&amp;FD$2&amp;"+"&amp;BX174&amp;FD$1)</f>
        <v/>
      </c>
      <c r="FE174" s="71" t="str">
        <f t="shared" ref="FE174:FE175" si="2893">IF(BY174="","","|n"&amp;FE$2&amp;"+"&amp;BY174&amp;FE$1)</f>
        <v/>
      </c>
      <c r="FF174" s="71" t="str">
        <f t="shared" ref="FF174:FF175" si="2894">IF(BZ174="","","|n"&amp;FF$2&amp;"+"&amp;BZ174&amp;FF$1)</f>
        <v/>
      </c>
      <c r="FG174" s="71" t="str">
        <f t="shared" ref="FG174:FG175" si="2895">IF(CA174="","","|n"&amp;FG$2&amp;"+"&amp;CA174&amp;FG$1)</f>
        <v/>
      </c>
      <c r="FH174" s="71" t="str">
        <f t="shared" ref="FH174:FH175" si="2896">IF(CB174="","","|n"&amp;FH$2&amp;"+"&amp;CB174&amp;FH$1)</f>
        <v/>
      </c>
      <c r="FI174" s="71" t="str">
        <f t="shared" ref="FI174:FI175" si="2897">IF(CC174="","","|n"&amp;FI$2&amp;"+"&amp;CC174&amp;FI$1)</f>
        <v/>
      </c>
      <c r="FJ174" s="71" t="str">
        <f t="shared" ref="FJ174:FJ175" si="2898">IF(CD174="","","|n"&amp;FJ$2&amp;"+"&amp;CD174&amp;FJ$1)</f>
        <v/>
      </c>
      <c r="FK174" s="71" t="str">
        <f t="shared" ref="FK174:FK175" si="2899">IF(CE174="","","|n"&amp;FK$2&amp;"+"&amp;CE174&amp;FK$1)</f>
        <v/>
      </c>
      <c r="FL174" s="71" t="str">
        <f t="shared" ref="FL174:FL175" si="2900">IF(CF174="","","|n"&amp;FL$2&amp;"+"&amp;CF174&amp;FL$1)</f>
        <v/>
      </c>
      <c r="FM174" s="71" t="str">
        <f t="shared" ref="FM174:FM175" si="2901">IF(CG174="","","|n"&amp;FM$2&amp;"+"&amp;CG174&amp;FM$1)</f>
        <v/>
      </c>
      <c r="FN174" s="71" t="str">
        <f t="shared" ref="FN174:FN175" si="2902">IF(CH174="","","|n"&amp;FN$2&amp;"+"&amp;CH174&amp;FN$1)</f>
        <v/>
      </c>
      <c r="FO174" s="71" t="str">
        <f t="shared" ref="FO174:FO175" si="2903">IF(CI174="","","|n"&amp;FO$2&amp;"+"&amp;CI174&amp;FO$1)</f>
        <v/>
      </c>
      <c r="FP174" s="71" t="str">
        <f t="shared" ref="FP174:FP175" si="2904">IF(CJ174="","","|n"&amp;FP$2&amp;"+"&amp;CJ174&amp;FP$1)</f>
        <v/>
      </c>
      <c r="FQ174" s="71" t="str">
        <f t="shared" ref="FQ174:FQ175" si="2905">IF(CK174="","","|n"&amp;FQ$2&amp;"+"&amp;CK174&amp;FQ$1)</f>
        <v/>
      </c>
      <c r="FR174" s="71" t="str">
        <f t="shared" ref="FR174:FR175" si="2906">IF(CL174="","","|n"&amp;FR$2&amp;"+"&amp;CL174&amp;FR$1)</f>
        <v/>
      </c>
      <c r="FS174" s="71" t="str">
        <f t="shared" ref="FS174:FS175" si="2907">IF(CM174="","","|n"&amp;FS$2&amp;"+"&amp;CM174&amp;FS$1)</f>
        <v/>
      </c>
    </row>
    <row r="175" spans="1:175" ht="16.5">
      <c r="A175" s="101"/>
      <c r="B175" s="116" t="s">
        <v>640</v>
      </c>
      <c r="C175" s="70" t="s">
        <v>627</v>
      </c>
      <c r="T175" s="70" t="s">
        <v>628</v>
      </c>
      <c r="U175" s="85" t="s">
        <v>629</v>
      </c>
      <c r="CN175" s="69" t="str">
        <f t="shared" si="2832"/>
        <v>InitUnitState('IN32',,,,,,,,,,)</v>
      </c>
      <c r="CO175" s="69" t="str">
        <f t="shared" si="2833"/>
        <v>InitUnitNormal('IN32',,,,,,,,,,)</v>
      </c>
      <c r="CP175" s="69" t="str">
        <f t="shared" si="2834"/>
        <v>InitUnitMagic('IN32',,,,,,,,,,)</v>
      </c>
      <c r="CQ175" s="69" t="str">
        <f t="shared" si="2835"/>
        <v>InitUnitAdd('IN32',,,,,,,,,,)</v>
      </c>
      <c r="CR175" s="69" t="str">
        <f t="shared" si="2823"/>
        <v>InitEquipData('IN32',,"",,,,,'','','','','','',"ReplaceableTextures\\CommandButtons\\BTNIS11.blp")</v>
      </c>
      <c r="CU175" s="95" t="str">
        <f t="shared" si="2836"/>
        <v>|n</v>
      </c>
      <c r="CV175" s="70" t="str">
        <f t="shared" si="2837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8"/>
        <v/>
      </c>
      <c r="DC175" s="71" t="str">
        <f t="shared" si="2839"/>
        <v/>
      </c>
      <c r="DD175" s="71" t="str">
        <f t="shared" si="2840"/>
        <v/>
      </c>
      <c r="DE175" s="71" t="str">
        <f t="shared" si="2841"/>
        <v/>
      </c>
      <c r="DF175" s="71" t="str">
        <f t="shared" si="2842"/>
        <v/>
      </c>
      <c r="DG175" s="71" t="str">
        <f t="shared" si="2843"/>
        <v/>
      </c>
      <c r="DH175" s="71" t="str">
        <f t="shared" si="2844"/>
        <v/>
      </c>
      <c r="DI175" s="71" t="str">
        <f t="shared" si="2845"/>
        <v/>
      </c>
      <c r="DJ175" s="71" t="str">
        <f t="shared" si="2846"/>
        <v/>
      </c>
      <c r="DK175" s="71" t="str">
        <f t="shared" si="2847"/>
        <v/>
      </c>
      <c r="DL175" s="71" t="str">
        <f t="shared" si="2848"/>
        <v/>
      </c>
      <c r="DM175" s="71" t="str">
        <f t="shared" si="2849"/>
        <v/>
      </c>
      <c r="DN175" s="71" t="str">
        <f t="shared" si="2850"/>
        <v/>
      </c>
      <c r="DO175" s="71" t="str">
        <f t="shared" si="2851"/>
        <v/>
      </c>
      <c r="DP175" s="71" t="str">
        <f t="shared" si="2852"/>
        <v/>
      </c>
      <c r="DQ175" s="71" t="str">
        <f t="shared" si="2853"/>
        <v/>
      </c>
      <c r="DR175" s="71" t="str">
        <f t="shared" si="2854"/>
        <v/>
      </c>
      <c r="DS175" s="71" t="str">
        <f t="shared" si="2855"/>
        <v/>
      </c>
      <c r="DT175" s="71" t="str">
        <f t="shared" si="2856"/>
        <v/>
      </c>
      <c r="DU175" s="71" t="str">
        <f t="shared" si="2857"/>
        <v/>
      </c>
      <c r="DV175" s="71" t="str">
        <f t="shared" si="2858"/>
        <v/>
      </c>
      <c r="DW175" s="71" t="str">
        <f t="shared" si="2859"/>
        <v/>
      </c>
      <c r="DX175" s="71" t="str">
        <f t="shared" si="2860"/>
        <v/>
      </c>
      <c r="DY175" s="71" t="str">
        <f t="shared" si="2861"/>
        <v/>
      </c>
      <c r="DZ175" s="71" t="str">
        <f t="shared" si="2862"/>
        <v/>
      </c>
      <c r="EA175" s="71" t="str">
        <f t="shared" si="2863"/>
        <v/>
      </c>
      <c r="EB175" s="71" t="str">
        <f t="shared" si="2864"/>
        <v/>
      </c>
      <c r="EC175" s="71" t="str">
        <f t="shared" si="2865"/>
        <v/>
      </c>
      <c r="ED175" s="71" t="str">
        <f t="shared" si="2866"/>
        <v/>
      </c>
      <c r="EE175" s="71" t="str">
        <f t="shared" si="2867"/>
        <v/>
      </c>
      <c r="EF175" s="71" t="str">
        <f t="shared" si="2868"/>
        <v/>
      </c>
      <c r="EG175" s="71" t="str">
        <f t="shared" si="2869"/>
        <v/>
      </c>
      <c r="EH175" s="71" t="str">
        <f t="shared" si="2870"/>
        <v/>
      </c>
      <c r="EI175" s="71" t="str">
        <f t="shared" si="2871"/>
        <v/>
      </c>
      <c r="EJ175" s="71" t="str">
        <f t="shared" si="2872"/>
        <v/>
      </c>
      <c r="EK175" s="71" t="str">
        <f t="shared" si="2873"/>
        <v/>
      </c>
      <c r="EL175" s="71" t="str">
        <f t="shared" si="2874"/>
        <v/>
      </c>
      <c r="EM175" s="71" t="str">
        <f t="shared" si="2875"/>
        <v/>
      </c>
      <c r="EN175" s="71" t="str">
        <f t="shared" si="2876"/>
        <v/>
      </c>
      <c r="EO175" s="71" t="str">
        <f t="shared" si="2877"/>
        <v/>
      </c>
      <c r="EP175" s="71" t="str">
        <f t="shared" si="2878"/>
        <v/>
      </c>
      <c r="EQ175" s="71" t="str">
        <f t="shared" si="2879"/>
        <v/>
      </c>
      <c r="ER175" s="71" t="str">
        <f t="shared" si="2880"/>
        <v/>
      </c>
      <c r="ES175" s="71" t="str">
        <f t="shared" si="2881"/>
        <v/>
      </c>
      <c r="ET175" s="71" t="str">
        <f t="shared" si="2882"/>
        <v/>
      </c>
      <c r="EU175" s="71" t="str">
        <f t="shared" si="2883"/>
        <v/>
      </c>
      <c r="EV175" s="71" t="str">
        <f t="shared" si="2884"/>
        <v/>
      </c>
      <c r="EW175" s="71" t="str">
        <f t="shared" si="2885"/>
        <v/>
      </c>
      <c r="EX175" s="71" t="str">
        <f t="shared" si="2886"/>
        <v/>
      </c>
      <c r="EY175" s="71" t="str">
        <f t="shared" si="2887"/>
        <v/>
      </c>
      <c r="EZ175" s="71" t="str">
        <f t="shared" si="2888"/>
        <v/>
      </c>
      <c r="FA175" s="71" t="str">
        <f t="shared" si="2889"/>
        <v/>
      </c>
      <c r="FB175" s="71" t="str">
        <f t="shared" si="2890"/>
        <v/>
      </c>
      <c r="FC175" s="71" t="str">
        <f t="shared" si="2891"/>
        <v/>
      </c>
      <c r="FD175" s="71" t="str">
        <f t="shared" si="2892"/>
        <v/>
      </c>
      <c r="FE175" s="71" t="str">
        <f t="shared" si="2893"/>
        <v/>
      </c>
      <c r="FF175" s="71" t="str">
        <f t="shared" si="2894"/>
        <v/>
      </c>
      <c r="FG175" s="71" t="str">
        <f t="shared" si="2895"/>
        <v/>
      </c>
      <c r="FH175" s="71" t="str">
        <f t="shared" si="2896"/>
        <v/>
      </c>
      <c r="FI175" s="71" t="str">
        <f t="shared" si="2897"/>
        <v/>
      </c>
      <c r="FJ175" s="71" t="str">
        <f t="shared" si="2898"/>
        <v/>
      </c>
      <c r="FK175" s="71" t="str">
        <f t="shared" si="2899"/>
        <v/>
      </c>
      <c r="FL175" s="71" t="str">
        <f t="shared" si="2900"/>
        <v/>
      </c>
      <c r="FM175" s="71" t="str">
        <f t="shared" si="2901"/>
        <v/>
      </c>
      <c r="FN175" s="71" t="str">
        <f t="shared" si="2902"/>
        <v/>
      </c>
      <c r="FO175" s="71" t="str">
        <f t="shared" si="2903"/>
        <v/>
      </c>
      <c r="FP175" s="71" t="str">
        <f t="shared" si="2904"/>
        <v/>
      </c>
      <c r="FQ175" s="71" t="str">
        <f t="shared" si="2905"/>
        <v/>
      </c>
      <c r="FR175" s="71" t="str">
        <f t="shared" si="2906"/>
        <v/>
      </c>
      <c r="FS175" s="71" t="str">
        <f t="shared" si="2907"/>
        <v/>
      </c>
    </row>
    <row r="176" spans="1:175" ht="16.5">
      <c r="A176" s="101"/>
      <c r="B176" s="115" t="s">
        <v>641</v>
      </c>
      <c r="C176" s="22" t="s">
        <v>642</v>
      </c>
      <c r="T176" s="70" t="s">
        <v>643</v>
      </c>
      <c r="U176" s="85" t="str">
        <f t="shared" ref="U176:U187" si="2908">"ReplaceableTextures\\CommandButtons\\BTN"&amp;B176&amp;".blp"</f>
        <v>ReplaceableTextures\\CommandButtons\\BTNIN33.blp</v>
      </c>
      <c r="CN176" s="69" t="str">
        <f t="shared" si="2832"/>
        <v>InitUnitState('IN33',,,,,,,,,,)</v>
      </c>
      <c r="CO176" s="69" t="str">
        <f t="shared" si="2833"/>
        <v>InitUnitNormal('IN33',,,,,,,,,,)</v>
      </c>
      <c r="CP176" s="69" t="str">
        <f t="shared" si="2834"/>
        <v>InitUnitMagic('IN33',,,,,,,,,,)</v>
      </c>
      <c r="CQ176" s="69" t="str">
        <f t="shared" si="2835"/>
        <v>InitUnitAdd('IN33',,,,,,,,,,)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5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0" t="str">
        <f t="shared" ref="CV176:CV183" si="2910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1">IF(V176="","","|n"&amp;DB$2&amp;"+"&amp;V176&amp;DB$1)</f>
        <v/>
      </c>
      <c r="DC176" s="71" t="str">
        <f t="shared" si="2911"/>
        <v/>
      </c>
      <c r="DD176" s="71" t="str">
        <f t="shared" si="2911"/>
        <v/>
      </c>
      <c r="DE176" s="71" t="str">
        <f t="shared" si="2911"/>
        <v/>
      </c>
      <c r="DF176" s="71" t="str">
        <f t="shared" si="2911"/>
        <v/>
      </c>
      <c r="DG176" s="71" t="str">
        <f t="shared" si="2911"/>
        <v/>
      </c>
      <c r="DH176" s="71" t="str">
        <f t="shared" si="2911"/>
        <v/>
      </c>
      <c r="DI176" s="71" t="str">
        <f t="shared" si="2911"/>
        <v/>
      </c>
      <c r="DJ176" s="71" t="str">
        <f t="shared" si="2911"/>
        <v/>
      </c>
      <c r="DK176" s="71" t="str">
        <f t="shared" si="2911"/>
        <v/>
      </c>
      <c r="DL176" s="71" t="str">
        <f t="shared" si="2911"/>
        <v/>
      </c>
      <c r="DM176" s="71" t="str">
        <f t="shared" si="2911"/>
        <v/>
      </c>
      <c r="DN176" s="71" t="str">
        <f t="shared" si="2911"/>
        <v/>
      </c>
      <c r="DO176" s="71" t="str">
        <f t="shared" si="2911"/>
        <v/>
      </c>
      <c r="DP176" s="71" t="str">
        <f t="shared" si="2911"/>
        <v/>
      </c>
      <c r="DQ176" s="71" t="str">
        <f t="shared" si="2911"/>
        <v/>
      </c>
      <c r="DR176" s="71" t="str">
        <f t="shared" si="2911"/>
        <v/>
      </c>
      <c r="DS176" s="71" t="str">
        <f t="shared" si="2911"/>
        <v/>
      </c>
      <c r="DT176" s="71" t="str">
        <f t="shared" si="2911"/>
        <v/>
      </c>
      <c r="DU176" s="71" t="str">
        <f t="shared" si="2911"/>
        <v/>
      </c>
      <c r="DV176" s="71" t="str">
        <f t="shared" si="2911"/>
        <v/>
      </c>
      <c r="DW176" s="71" t="str">
        <f t="shared" si="2911"/>
        <v/>
      </c>
      <c r="DX176" s="71" t="str">
        <f t="shared" si="2911"/>
        <v/>
      </c>
      <c r="DY176" s="71" t="str">
        <f t="shared" si="2911"/>
        <v/>
      </c>
      <c r="DZ176" s="71" t="str">
        <f t="shared" si="2911"/>
        <v/>
      </c>
      <c r="EA176" s="71" t="str">
        <f t="shared" si="2911"/>
        <v/>
      </c>
      <c r="EB176" s="71" t="str">
        <f t="shared" si="2911"/>
        <v/>
      </c>
      <c r="EC176" s="71" t="str">
        <f t="shared" si="2911"/>
        <v/>
      </c>
      <c r="ED176" s="71" t="str">
        <f t="shared" si="2911"/>
        <v/>
      </c>
      <c r="EE176" s="71" t="str">
        <f t="shared" si="2911"/>
        <v/>
      </c>
      <c r="EF176" s="71" t="str">
        <f t="shared" si="2911"/>
        <v/>
      </c>
      <c r="EG176" s="71" t="str">
        <f t="shared" si="2911"/>
        <v/>
      </c>
      <c r="EH176" s="71" t="str">
        <f t="shared" si="2911"/>
        <v/>
      </c>
      <c r="EI176" s="71" t="str">
        <f t="shared" si="2911"/>
        <v/>
      </c>
      <c r="EJ176" s="71" t="str">
        <f t="shared" si="2911"/>
        <v/>
      </c>
      <c r="EK176" s="71" t="str">
        <f t="shared" si="2911"/>
        <v/>
      </c>
      <c r="EL176" s="71" t="str">
        <f t="shared" si="2911"/>
        <v/>
      </c>
      <c r="EM176" s="71" t="str">
        <f t="shared" si="2911"/>
        <v/>
      </c>
      <c r="EN176" s="71" t="str">
        <f t="shared" si="2911"/>
        <v/>
      </c>
      <c r="EO176" s="71" t="str">
        <f t="shared" si="2911"/>
        <v/>
      </c>
      <c r="EP176" s="71" t="str">
        <f t="shared" si="2911"/>
        <v/>
      </c>
      <c r="EQ176" s="71" t="str">
        <f t="shared" si="2911"/>
        <v/>
      </c>
      <c r="ER176" s="71" t="str">
        <f t="shared" si="2911"/>
        <v/>
      </c>
      <c r="ES176" s="71" t="str">
        <f t="shared" si="2911"/>
        <v/>
      </c>
      <c r="ET176" s="71" t="str">
        <f t="shared" si="2911"/>
        <v/>
      </c>
      <c r="EU176" s="71" t="str">
        <f t="shared" si="2911"/>
        <v/>
      </c>
      <c r="EV176" s="71" t="str">
        <f t="shared" si="2911"/>
        <v/>
      </c>
      <c r="EW176" s="71" t="str">
        <f t="shared" si="2911"/>
        <v/>
      </c>
      <c r="EX176" s="71" t="str">
        <f t="shared" si="2911"/>
        <v/>
      </c>
      <c r="EY176" s="71" t="str">
        <f t="shared" si="2911"/>
        <v/>
      </c>
      <c r="EZ176" s="71" t="str">
        <f t="shared" si="2911"/>
        <v/>
      </c>
      <c r="FA176" s="71" t="str">
        <f t="shared" si="2911"/>
        <v/>
      </c>
      <c r="FB176" s="71" t="str">
        <f t="shared" si="2911"/>
        <v/>
      </c>
      <c r="FC176" s="71" t="str">
        <f t="shared" si="2911"/>
        <v/>
      </c>
      <c r="FD176" s="71" t="str">
        <f t="shared" si="2911"/>
        <v/>
      </c>
      <c r="FE176" s="71" t="str">
        <f t="shared" si="2911"/>
        <v/>
      </c>
      <c r="FF176" s="71" t="str">
        <f t="shared" si="2911"/>
        <v/>
      </c>
      <c r="FG176" s="71" t="str">
        <f t="shared" si="2911"/>
        <v/>
      </c>
      <c r="FH176" s="71" t="str">
        <f t="shared" si="2911"/>
        <v/>
      </c>
      <c r="FI176" s="71" t="str">
        <f t="shared" si="2911"/>
        <v/>
      </c>
      <c r="FJ176" s="71" t="str">
        <f t="shared" si="2911"/>
        <v/>
      </c>
      <c r="FK176" s="71" t="str">
        <f t="shared" si="2911"/>
        <v/>
      </c>
      <c r="FL176" s="71" t="str">
        <f t="shared" si="2911"/>
        <v/>
      </c>
      <c r="FM176" s="71" t="str">
        <f t="shared" si="2911"/>
        <v/>
      </c>
      <c r="FN176" s="71" t="str">
        <f t="shared" ref="FN176:FS176" si="2912">IF(CH176="","","|n"&amp;FN$2&amp;"+"&amp;CH176&amp;FN$1)</f>
        <v/>
      </c>
      <c r="FO176" s="71" t="str">
        <f t="shared" si="2912"/>
        <v/>
      </c>
      <c r="FP176" s="71" t="str">
        <f t="shared" si="2912"/>
        <v/>
      </c>
      <c r="FQ176" s="71" t="str">
        <f t="shared" si="2912"/>
        <v/>
      </c>
      <c r="FR176" s="71" t="str">
        <f t="shared" si="2912"/>
        <v/>
      </c>
      <c r="FS176" s="71" t="str">
        <f t="shared" si="2912"/>
        <v/>
      </c>
    </row>
    <row r="177" spans="1:175" ht="16.5">
      <c r="A177" s="101"/>
      <c r="B177" s="101" t="s">
        <v>644</v>
      </c>
      <c r="C177" s="95" t="s">
        <v>645</v>
      </c>
      <c r="T177" s="70" t="s">
        <v>646</v>
      </c>
      <c r="U177" s="85" t="str">
        <f t="shared" si="2908"/>
        <v>ReplaceableTextures\\CommandButtons\\BTNIN34.blp</v>
      </c>
      <c r="CN177" s="69" t="str">
        <f t="shared" si="2832"/>
        <v>InitUnitState('IN34',,,,,,,,,,)</v>
      </c>
      <c r="CO177" s="69" t="str">
        <f t="shared" si="2833"/>
        <v>InitUnitNormal('IN34',,,,,,,,,,)</v>
      </c>
      <c r="CP177" s="69" t="str">
        <f t="shared" si="2834"/>
        <v>InitUnitMagic('IN34',,,,,,,,,,)</v>
      </c>
      <c r="CQ177" s="69" t="str">
        <f t="shared" si="2835"/>
        <v>InitUnitAdd('IN34',,,,,,,,,,)</v>
      </c>
      <c r="CR177" s="69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222&amp;CR$1&amp;")"</f>
        <v>InitEquipData('IN34',,"",,,,,'','','','','','',"ReplaceableTextures\\CommandButtons\\BTN024.blp")</v>
      </c>
      <c r="CU177" s="95" t="str">
        <f t="shared" si="2909"/>
        <v>|n</v>
      </c>
      <c r="CV177" s="70" t="str">
        <f t="shared" si="2910"/>
        <v>攻击|Cffffc926+10000|r</v>
      </c>
      <c r="CW177" s="60"/>
      <c r="CX177" s="60"/>
      <c r="CY177" s="60"/>
      <c r="CZ177" s="60"/>
      <c r="DA177" s="60"/>
      <c r="DB177" s="71" t="str">
        <f t="shared" ref="DB177:FM177" si="2913">IF(V177="","","|n"&amp;DB$2&amp;"+"&amp;V177&amp;DB$1)</f>
        <v/>
      </c>
      <c r="DC177" s="71" t="str">
        <f t="shared" si="2913"/>
        <v/>
      </c>
      <c r="DD177" s="71" t="str">
        <f t="shared" si="2913"/>
        <v/>
      </c>
      <c r="DE177" s="71" t="str">
        <f t="shared" si="2913"/>
        <v/>
      </c>
      <c r="DF177" s="71" t="str">
        <f t="shared" si="2913"/>
        <v/>
      </c>
      <c r="DG177" s="71" t="str">
        <f t="shared" si="2913"/>
        <v/>
      </c>
      <c r="DH177" s="71" t="str">
        <f t="shared" si="2913"/>
        <v/>
      </c>
      <c r="DI177" s="71" t="str">
        <f t="shared" si="2913"/>
        <v/>
      </c>
      <c r="DJ177" s="71" t="str">
        <f t="shared" si="2913"/>
        <v/>
      </c>
      <c r="DK177" s="71" t="str">
        <f t="shared" si="2913"/>
        <v/>
      </c>
      <c r="DL177" s="71" t="str">
        <f t="shared" si="2913"/>
        <v/>
      </c>
      <c r="DM177" s="71" t="str">
        <f t="shared" si="2913"/>
        <v/>
      </c>
      <c r="DN177" s="71" t="str">
        <f t="shared" si="2913"/>
        <v/>
      </c>
      <c r="DO177" s="71" t="str">
        <f t="shared" si="2913"/>
        <v/>
      </c>
      <c r="DP177" s="71" t="str">
        <f t="shared" si="2913"/>
        <v/>
      </c>
      <c r="DQ177" s="71" t="str">
        <f t="shared" si="2913"/>
        <v/>
      </c>
      <c r="DR177" s="71" t="str">
        <f t="shared" si="2913"/>
        <v/>
      </c>
      <c r="DS177" s="71" t="str">
        <f t="shared" si="2913"/>
        <v/>
      </c>
      <c r="DT177" s="71" t="str">
        <f t="shared" si="2913"/>
        <v/>
      </c>
      <c r="DU177" s="71" t="str">
        <f t="shared" si="2913"/>
        <v/>
      </c>
      <c r="DV177" s="71" t="str">
        <f t="shared" si="2913"/>
        <v/>
      </c>
      <c r="DW177" s="71" t="str">
        <f t="shared" si="2913"/>
        <v/>
      </c>
      <c r="DX177" s="71" t="str">
        <f t="shared" si="2913"/>
        <v/>
      </c>
      <c r="DY177" s="71" t="str">
        <f t="shared" si="2913"/>
        <v/>
      </c>
      <c r="DZ177" s="71" t="str">
        <f t="shared" si="2913"/>
        <v/>
      </c>
      <c r="EA177" s="71" t="str">
        <f t="shared" si="2913"/>
        <v/>
      </c>
      <c r="EB177" s="71" t="str">
        <f t="shared" si="2913"/>
        <v/>
      </c>
      <c r="EC177" s="71" t="str">
        <f t="shared" si="2913"/>
        <v/>
      </c>
      <c r="ED177" s="71" t="str">
        <f t="shared" si="2913"/>
        <v/>
      </c>
      <c r="EE177" s="71" t="str">
        <f t="shared" si="2913"/>
        <v/>
      </c>
      <c r="EF177" s="71" t="str">
        <f t="shared" si="2913"/>
        <v/>
      </c>
      <c r="EG177" s="71" t="str">
        <f t="shared" si="2913"/>
        <v/>
      </c>
      <c r="EH177" s="71" t="str">
        <f t="shared" si="2913"/>
        <v/>
      </c>
      <c r="EI177" s="71" t="str">
        <f t="shared" si="2913"/>
        <v/>
      </c>
      <c r="EJ177" s="71" t="str">
        <f t="shared" si="2913"/>
        <v/>
      </c>
      <c r="EK177" s="71" t="str">
        <f t="shared" si="2913"/>
        <v/>
      </c>
      <c r="EL177" s="71" t="str">
        <f t="shared" si="2913"/>
        <v/>
      </c>
      <c r="EM177" s="71" t="str">
        <f t="shared" si="2913"/>
        <v/>
      </c>
      <c r="EN177" s="71" t="str">
        <f t="shared" si="2913"/>
        <v/>
      </c>
      <c r="EO177" s="71" t="str">
        <f t="shared" si="2913"/>
        <v/>
      </c>
      <c r="EP177" s="71" t="str">
        <f t="shared" si="2913"/>
        <v/>
      </c>
      <c r="EQ177" s="71" t="str">
        <f t="shared" si="2913"/>
        <v/>
      </c>
      <c r="ER177" s="71" t="str">
        <f t="shared" si="2913"/>
        <v/>
      </c>
      <c r="ES177" s="71" t="str">
        <f t="shared" si="2913"/>
        <v/>
      </c>
      <c r="ET177" s="71" t="str">
        <f t="shared" si="2913"/>
        <v/>
      </c>
      <c r="EU177" s="71" t="str">
        <f t="shared" si="2913"/>
        <v/>
      </c>
      <c r="EV177" s="71" t="str">
        <f t="shared" si="2913"/>
        <v/>
      </c>
      <c r="EW177" s="71" t="str">
        <f t="shared" si="2913"/>
        <v/>
      </c>
      <c r="EX177" s="71" t="str">
        <f t="shared" si="2913"/>
        <v/>
      </c>
      <c r="EY177" s="71" t="str">
        <f t="shared" si="2913"/>
        <v/>
      </c>
      <c r="EZ177" s="71" t="str">
        <f t="shared" si="2913"/>
        <v/>
      </c>
      <c r="FA177" s="71" t="str">
        <f t="shared" si="2913"/>
        <v/>
      </c>
      <c r="FB177" s="71" t="str">
        <f t="shared" si="2913"/>
        <v/>
      </c>
      <c r="FC177" s="71" t="str">
        <f t="shared" si="2913"/>
        <v/>
      </c>
      <c r="FD177" s="71" t="str">
        <f t="shared" si="2913"/>
        <v/>
      </c>
      <c r="FE177" s="71" t="str">
        <f t="shared" si="2913"/>
        <v/>
      </c>
      <c r="FF177" s="71" t="str">
        <f t="shared" si="2913"/>
        <v/>
      </c>
      <c r="FG177" s="71" t="str">
        <f t="shared" si="2913"/>
        <v/>
      </c>
      <c r="FH177" s="71" t="str">
        <f t="shared" si="2913"/>
        <v/>
      </c>
      <c r="FI177" s="71" t="str">
        <f t="shared" si="2913"/>
        <v/>
      </c>
      <c r="FJ177" s="71" t="str">
        <f t="shared" si="2913"/>
        <v/>
      </c>
      <c r="FK177" s="71" t="str">
        <f t="shared" si="2913"/>
        <v/>
      </c>
      <c r="FL177" s="71" t="str">
        <f t="shared" si="2913"/>
        <v/>
      </c>
      <c r="FM177" s="71" t="str">
        <f t="shared" si="2913"/>
        <v/>
      </c>
      <c r="FN177" s="71" t="str">
        <f t="shared" ref="FN177:FS177" si="2914">IF(CH177="","","|n"&amp;FN$2&amp;"+"&amp;CH177&amp;FN$1)</f>
        <v/>
      </c>
      <c r="FO177" s="71" t="str">
        <f t="shared" si="2914"/>
        <v/>
      </c>
      <c r="FP177" s="71" t="str">
        <f t="shared" si="2914"/>
        <v/>
      </c>
      <c r="FQ177" s="71" t="str">
        <f t="shared" si="2914"/>
        <v/>
      </c>
      <c r="FR177" s="71" t="str">
        <f t="shared" si="2914"/>
        <v/>
      </c>
      <c r="FS177" s="71" t="str">
        <f t="shared" si="2914"/>
        <v/>
      </c>
    </row>
    <row r="178" spans="1:175" ht="16.5">
      <c r="A178" s="101"/>
      <c r="B178" s="115" t="s">
        <v>647</v>
      </c>
      <c r="C178" s="22" t="s">
        <v>648</v>
      </c>
      <c r="T178" s="70" t="s">
        <v>649</v>
      </c>
      <c r="U178" s="85" t="str">
        <f t="shared" si="2908"/>
        <v>ReplaceableTextures\\CommandButtons\\BTNIN35.blp</v>
      </c>
      <c r="CN178" s="69" t="str">
        <f t="shared" si="2832"/>
        <v>InitUnitState('IN35',,,,,,,,,,)</v>
      </c>
      <c r="CO178" s="69" t="str">
        <f t="shared" si="2833"/>
        <v>InitUnitNormal('IN35',,,,,,,,,,)</v>
      </c>
      <c r="CP178" s="69" t="str">
        <f t="shared" si="2834"/>
        <v>InitUnitMagic('IN35',,,,,,,,,,)</v>
      </c>
      <c r="CQ178" s="69" t="str">
        <f t="shared" si="2835"/>
        <v>InitUnitAdd('IN35',,,,,,,,,,)</v>
      </c>
      <c r="CR178" s="69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223&amp;CR$1&amp;")"</f>
        <v>InitEquipData('IN35',,"",,,,,'','','','','','',"ReplaceableTextures\\CommandButtons\\BTN021.blp")</v>
      </c>
      <c r="CU178" s="95" t="str">
        <f t="shared" si="2909"/>
        <v>|n</v>
      </c>
      <c r="CV178" s="70" t="str">
        <f t="shared" si="2910"/>
        <v>业力|Cffffc926+1000|r</v>
      </c>
      <c r="CW178" s="60"/>
      <c r="CX178" s="60"/>
      <c r="CY178" s="60"/>
      <c r="CZ178" s="60"/>
      <c r="DA178" s="60"/>
      <c r="DB178" s="71" t="str">
        <f t="shared" ref="DB178:FM178" si="2915">IF(V178="","","|n"&amp;DB$2&amp;"+"&amp;V178&amp;DB$1)</f>
        <v/>
      </c>
      <c r="DC178" s="71" t="str">
        <f t="shared" si="2915"/>
        <v/>
      </c>
      <c r="DD178" s="71" t="str">
        <f t="shared" si="2915"/>
        <v/>
      </c>
      <c r="DE178" s="71" t="str">
        <f t="shared" si="2915"/>
        <v/>
      </c>
      <c r="DF178" s="71" t="str">
        <f t="shared" si="2915"/>
        <v/>
      </c>
      <c r="DG178" s="71" t="str">
        <f t="shared" si="2915"/>
        <v/>
      </c>
      <c r="DH178" s="71" t="str">
        <f t="shared" si="2915"/>
        <v/>
      </c>
      <c r="DI178" s="71" t="str">
        <f t="shared" si="2915"/>
        <v/>
      </c>
      <c r="DJ178" s="71" t="str">
        <f t="shared" si="2915"/>
        <v/>
      </c>
      <c r="DK178" s="71" t="str">
        <f t="shared" si="2915"/>
        <v/>
      </c>
      <c r="DL178" s="71" t="str">
        <f t="shared" si="2915"/>
        <v/>
      </c>
      <c r="DM178" s="71" t="str">
        <f t="shared" si="2915"/>
        <v/>
      </c>
      <c r="DN178" s="71" t="str">
        <f t="shared" si="2915"/>
        <v/>
      </c>
      <c r="DO178" s="71" t="str">
        <f t="shared" si="2915"/>
        <v/>
      </c>
      <c r="DP178" s="71" t="str">
        <f t="shared" si="2915"/>
        <v/>
      </c>
      <c r="DQ178" s="71" t="str">
        <f t="shared" si="2915"/>
        <v/>
      </c>
      <c r="DR178" s="71" t="str">
        <f t="shared" si="2915"/>
        <v/>
      </c>
      <c r="DS178" s="71" t="str">
        <f t="shared" si="2915"/>
        <v/>
      </c>
      <c r="DT178" s="71" t="str">
        <f t="shared" si="2915"/>
        <v/>
      </c>
      <c r="DU178" s="71" t="str">
        <f t="shared" si="2915"/>
        <v/>
      </c>
      <c r="DV178" s="71" t="str">
        <f t="shared" si="2915"/>
        <v/>
      </c>
      <c r="DW178" s="71" t="str">
        <f t="shared" si="2915"/>
        <v/>
      </c>
      <c r="DX178" s="71" t="str">
        <f t="shared" si="2915"/>
        <v/>
      </c>
      <c r="DY178" s="71" t="str">
        <f t="shared" si="2915"/>
        <v/>
      </c>
      <c r="DZ178" s="71" t="str">
        <f t="shared" si="2915"/>
        <v/>
      </c>
      <c r="EA178" s="71" t="str">
        <f t="shared" si="2915"/>
        <v/>
      </c>
      <c r="EB178" s="71" t="str">
        <f t="shared" si="2915"/>
        <v/>
      </c>
      <c r="EC178" s="71" t="str">
        <f t="shared" si="2915"/>
        <v/>
      </c>
      <c r="ED178" s="71" t="str">
        <f t="shared" si="2915"/>
        <v/>
      </c>
      <c r="EE178" s="71" t="str">
        <f t="shared" si="2915"/>
        <v/>
      </c>
      <c r="EF178" s="71" t="str">
        <f t="shared" si="2915"/>
        <v/>
      </c>
      <c r="EG178" s="71" t="str">
        <f t="shared" si="2915"/>
        <v/>
      </c>
      <c r="EH178" s="71" t="str">
        <f t="shared" si="2915"/>
        <v/>
      </c>
      <c r="EI178" s="71" t="str">
        <f t="shared" si="2915"/>
        <v/>
      </c>
      <c r="EJ178" s="71" t="str">
        <f t="shared" si="2915"/>
        <v/>
      </c>
      <c r="EK178" s="71" t="str">
        <f t="shared" si="2915"/>
        <v/>
      </c>
      <c r="EL178" s="71" t="str">
        <f t="shared" si="2915"/>
        <v/>
      </c>
      <c r="EM178" s="71" t="str">
        <f t="shared" si="2915"/>
        <v/>
      </c>
      <c r="EN178" s="71" t="str">
        <f t="shared" si="2915"/>
        <v/>
      </c>
      <c r="EO178" s="71" t="str">
        <f t="shared" si="2915"/>
        <v/>
      </c>
      <c r="EP178" s="71" t="str">
        <f t="shared" si="2915"/>
        <v/>
      </c>
      <c r="EQ178" s="71" t="str">
        <f t="shared" si="2915"/>
        <v/>
      </c>
      <c r="ER178" s="71" t="str">
        <f t="shared" si="2915"/>
        <v/>
      </c>
      <c r="ES178" s="71" t="str">
        <f t="shared" si="2915"/>
        <v/>
      </c>
      <c r="ET178" s="71" t="str">
        <f t="shared" si="2915"/>
        <v/>
      </c>
      <c r="EU178" s="71" t="str">
        <f t="shared" si="2915"/>
        <v/>
      </c>
      <c r="EV178" s="71" t="str">
        <f t="shared" si="2915"/>
        <v/>
      </c>
      <c r="EW178" s="71" t="str">
        <f t="shared" si="2915"/>
        <v/>
      </c>
      <c r="EX178" s="71" t="str">
        <f t="shared" si="2915"/>
        <v/>
      </c>
      <c r="EY178" s="71" t="str">
        <f t="shared" si="2915"/>
        <v/>
      </c>
      <c r="EZ178" s="71" t="str">
        <f t="shared" si="2915"/>
        <v/>
      </c>
      <c r="FA178" s="71" t="str">
        <f t="shared" si="2915"/>
        <v/>
      </c>
      <c r="FB178" s="71" t="str">
        <f t="shared" si="2915"/>
        <v/>
      </c>
      <c r="FC178" s="71" t="str">
        <f t="shared" si="2915"/>
        <v/>
      </c>
      <c r="FD178" s="71" t="str">
        <f t="shared" si="2915"/>
        <v/>
      </c>
      <c r="FE178" s="71" t="str">
        <f t="shared" si="2915"/>
        <v/>
      </c>
      <c r="FF178" s="71" t="str">
        <f t="shared" si="2915"/>
        <v/>
      </c>
      <c r="FG178" s="71" t="str">
        <f t="shared" si="2915"/>
        <v/>
      </c>
      <c r="FH178" s="71" t="str">
        <f t="shared" si="2915"/>
        <v/>
      </c>
      <c r="FI178" s="71" t="str">
        <f t="shared" si="2915"/>
        <v/>
      </c>
      <c r="FJ178" s="71" t="str">
        <f t="shared" si="2915"/>
        <v/>
      </c>
      <c r="FK178" s="71" t="str">
        <f t="shared" si="2915"/>
        <v/>
      </c>
      <c r="FL178" s="71" t="str">
        <f t="shared" si="2915"/>
        <v/>
      </c>
      <c r="FM178" s="71" t="str">
        <f t="shared" si="2915"/>
        <v/>
      </c>
      <c r="FN178" s="71" t="str">
        <f t="shared" ref="FN178:FS178" si="2916">IF(CH178="","","|n"&amp;FN$2&amp;"+"&amp;CH178&amp;FN$1)</f>
        <v/>
      </c>
      <c r="FO178" s="71" t="str">
        <f t="shared" si="2916"/>
        <v/>
      </c>
      <c r="FP178" s="71" t="str">
        <f t="shared" si="2916"/>
        <v/>
      </c>
      <c r="FQ178" s="71" t="str">
        <f t="shared" si="2916"/>
        <v/>
      </c>
      <c r="FR178" s="71" t="str">
        <f t="shared" si="2916"/>
        <v/>
      </c>
      <c r="FS178" s="71" t="str">
        <f t="shared" si="2916"/>
        <v/>
      </c>
    </row>
    <row r="179" spans="1:175" ht="16.5">
      <c r="A179" s="101"/>
      <c r="B179" s="101" t="s">
        <v>650</v>
      </c>
      <c r="C179" s="22" t="s">
        <v>651</v>
      </c>
      <c r="T179" s="70" t="s">
        <v>652</v>
      </c>
      <c r="U179" s="85" t="str">
        <f t="shared" si="2908"/>
        <v>ReplaceableTextures\\CommandButtons\\BTNIN36.blp</v>
      </c>
      <c r="CN179" s="69" t="str">
        <f t="shared" si="2832"/>
        <v>InitUnitState('IN36',,,,,,,,,,)</v>
      </c>
      <c r="CO179" s="69" t="str">
        <f t="shared" si="2833"/>
        <v>InitUnitNormal('IN36',,,,,,,,,,)</v>
      </c>
      <c r="CP179" s="69" t="str">
        <f t="shared" si="2834"/>
        <v>InitUnitMagic('IN36',,,,,,,,,,)</v>
      </c>
      <c r="CQ179" s="69" t="str">
        <f t="shared" si="2835"/>
        <v>InitUnitAdd('IN36',,,,,,,,,,)</v>
      </c>
      <c r="CR179" s="69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224&amp;CR$1&amp;")"</f>
        <v>InitEquipData('IN36',,"",,,,,'','','','','','',"ReplaceableTextures\\CommandButtons\\BTN002.blp")</v>
      </c>
      <c r="CU179" s="95" t="str">
        <f t="shared" si="2909"/>
        <v>|n</v>
      </c>
      <c r="CV179" s="70" t="str">
        <f t="shared" si="2910"/>
        <v>业力|Cffffc926+2500|r</v>
      </c>
      <c r="CW179" s="60"/>
      <c r="CX179" s="60"/>
      <c r="CY179" s="60"/>
      <c r="CZ179" s="60"/>
      <c r="DA179" s="60"/>
      <c r="DB179" s="71" t="str">
        <f t="shared" ref="DB179:FM179" si="2917">IF(V179="","","|n"&amp;DB$2&amp;"+"&amp;V179&amp;DB$1)</f>
        <v/>
      </c>
      <c r="DC179" s="71" t="str">
        <f t="shared" si="2917"/>
        <v/>
      </c>
      <c r="DD179" s="71" t="str">
        <f t="shared" si="2917"/>
        <v/>
      </c>
      <c r="DE179" s="71" t="str">
        <f t="shared" si="2917"/>
        <v/>
      </c>
      <c r="DF179" s="71" t="str">
        <f t="shared" si="2917"/>
        <v/>
      </c>
      <c r="DG179" s="71" t="str">
        <f t="shared" si="2917"/>
        <v/>
      </c>
      <c r="DH179" s="71" t="str">
        <f t="shared" si="2917"/>
        <v/>
      </c>
      <c r="DI179" s="71" t="str">
        <f t="shared" si="2917"/>
        <v/>
      </c>
      <c r="DJ179" s="71" t="str">
        <f t="shared" si="2917"/>
        <v/>
      </c>
      <c r="DK179" s="71" t="str">
        <f t="shared" si="2917"/>
        <v/>
      </c>
      <c r="DL179" s="71" t="str">
        <f t="shared" si="2917"/>
        <v/>
      </c>
      <c r="DM179" s="71" t="str">
        <f t="shared" si="2917"/>
        <v/>
      </c>
      <c r="DN179" s="71" t="str">
        <f t="shared" si="2917"/>
        <v/>
      </c>
      <c r="DO179" s="71" t="str">
        <f t="shared" si="2917"/>
        <v/>
      </c>
      <c r="DP179" s="71" t="str">
        <f t="shared" si="2917"/>
        <v/>
      </c>
      <c r="DQ179" s="71" t="str">
        <f t="shared" si="2917"/>
        <v/>
      </c>
      <c r="DR179" s="71" t="str">
        <f t="shared" si="2917"/>
        <v/>
      </c>
      <c r="DS179" s="71" t="str">
        <f t="shared" si="2917"/>
        <v/>
      </c>
      <c r="DT179" s="71" t="str">
        <f t="shared" si="2917"/>
        <v/>
      </c>
      <c r="DU179" s="71" t="str">
        <f t="shared" si="2917"/>
        <v/>
      </c>
      <c r="DV179" s="71" t="str">
        <f t="shared" si="2917"/>
        <v/>
      </c>
      <c r="DW179" s="71" t="str">
        <f t="shared" si="2917"/>
        <v/>
      </c>
      <c r="DX179" s="71" t="str">
        <f t="shared" si="2917"/>
        <v/>
      </c>
      <c r="DY179" s="71" t="str">
        <f t="shared" si="2917"/>
        <v/>
      </c>
      <c r="DZ179" s="71" t="str">
        <f t="shared" si="2917"/>
        <v/>
      </c>
      <c r="EA179" s="71" t="str">
        <f t="shared" si="2917"/>
        <v/>
      </c>
      <c r="EB179" s="71" t="str">
        <f t="shared" si="2917"/>
        <v/>
      </c>
      <c r="EC179" s="71" t="str">
        <f t="shared" si="2917"/>
        <v/>
      </c>
      <c r="ED179" s="71" t="str">
        <f t="shared" si="2917"/>
        <v/>
      </c>
      <c r="EE179" s="71" t="str">
        <f t="shared" si="2917"/>
        <v/>
      </c>
      <c r="EF179" s="71" t="str">
        <f t="shared" si="2917"/>
        <v/>
      </c>
      <c r="EG179" s="71" t="str">
        <f t="shared" si="2917"/>
        <v/>
      </c>
      <c r="EH179" s="71" t="str">
        <f t="shared" si="2917"/>
        <v/>
      </c>
      <c r="EI179" s="71" t="str">
        <f t="shared" si="2917"/>
        <v/>
      </c>
      <c r="EJ179" s="71" t="str">
        <f t="shared" si="2917"/>
        <v/>
      </c>
      <c r="EK179" s="71" t="str">
        <f t="shared" si="2917"/>
        <v/>
      </c>
      <c r="EL179" s="71" t="str">
        <f t="shared" si="2917"/>
        <v/>
      </c>
      <c r="EM179" s="71" t="str">
        <f t="shared" si="2917"/>
        <v/>
      </c>
      <c r="EN179" s="71" t="str">
        <f t="shared" si="2917"/>
        <v/>
      </c>
      <c r="EO179" s="71" t="str">
        <f t="shared" si="2917"/>
        <v/>
      </c>
      <c r="EP179" s="71" t="str">
        <f t="shared" si="2917"/>
        <v/>
      </c>
      <c r="EQ179" s="71" t="str">
        <f t="shared" si="2917"/>
        <v/>
      </c>
      <c r="ER179" s="71" t="str">
        <f t="shared" si="2917"/>
        <v/>
      </c>
      <c r="ES179" s="71" t="str">
        <f t="shared" si="2917"/>
        <v/>
      </c>
      <c r="ET179" s="71" t="str">
        <f t="shared" si="2917"/>
        <v/>
      </c>
      <c r="EU179" s="71" t="str">
        <f t="shared" si="2917"/>
        <v/>
      </c>
      <c r="EV179" s="71" t="str">
        <f t="shared" si="2917"/>
        <v/>
      </c>
      <c r="EW179" s="71" t="str">
        <f t="shared" si="2917"/>
        <v/>
      </c>
      <c r="EX179" s="71" t="str">
        <f t="shared" si="2917"/>
        <v/>
      </c>
      <c r="EY179" s="71" t="str">
        <f t="shared" si="2917"/>
        <v/>
      </c>
      <c r="EZ179" s="71" t="str">
        <f t="shared" si="2917"/>
        <v/>
      </c>
      <c r="FA179" s="71" t="str">
        <f t="shared" si="2917"/>
        <v/>
      </c>
      <c r="FB179" s="71" t="str">
        <f t="shared" si="2917"/>
        <v/>
      </c>
      <c r="FC179" s="71" t="str">
        <f t="shared" si="2917"/>
        <v/>
      </c>
      <c r="FD179" s="71" t="str">
        <f t="shared" si="2917"/>
        <v/>
      </c>
      <c r="FE179" s="71" t="str">
        <f t="shared" si="2917"/>
        <v/>
      </c>
      <c r="FF179" s="71" t="str">
        <f t="shared" si="2917"/>
        <v/>
      </c>
      <c r="FG179" s="71" t="str">
        <f t="shared" si="2917"/>
        <v/>
      </c>
      <c r="FH179" s="71" t="str">
        <f t="shared" si="2917"/>
        <v/>
      </c>
      <c r="FI179" s="71" t="str">
        <f t="shared" si="2917"/>
        <v/>
      </c>
      <c r="FJ179" s="71" t="str">
        <f t="shared" si="2917"/>
        <v/>
      </c>
      <c r="FK179" s="71" t="str">
        <f t="shared" si="2917"/>
        <v/>
      </c>
      <c r="FL179" s="71" t="str">
        <f t="shared" si="2917"/>
        <v/>
      </c>
      <c r="FM179" s="71" t="str">
        <f t="shared" si="2917"/>
        <v/>
      </c>
      <c r="FN179" s="71" t="str">
        <f t="shared" ref="FN179:FS179" si="2918">IF(CH179="","","|n"&amp;FN$2&amp;"+"&amp;CH179&amp;FN$1)</f>
        <v/>
      </c>
      <c r="FO179" s="71" t="str">
        <f t="shared" si="2918"/>
        <v/>
      </c>
      <c r="FP179" s="71" t="str">
        <f t="shared" si="2918"/>
        <v/>
      </c>
      <c r="FQ179" s="71" t="str">
        <f t="shared" si="2918"/>
        <v/>
      </c>
      <c r="FR179" s="71" t="str">
        <f t="shared" si="2918"/>
        <v/>
      </c>
      <c r="FS179" s="71" t="str">
        <f t="shared" si="2918"/>
        <v/>
      </c>
    </row>
    <row r="180" spans="1:175" ht="16.5">
      <c r="A180" s="101"/>
      <c r="B180" s="115" t="s">
        <v>653</v>
      </c>
      <c r="C180" s="22" t="s">
        <v>654</v>
      </c>
      <c r="T180" s="70" t="s">
        <v>655</v>
      </c>
      <c r="U180" s="85" t="str">
        <f t="shared" si="2908"/>
        <v>ReplaceableTextures\\CommandButtons\\BTNIN37.blp</v>
      </c>
      <c r="CN180" s="69" t="str">
        <f t="shared" si="2832"/>
        <v>InitUnitState('IN37',,,,,,,,,,)</v>
      </c>
      <c r="CO180" s="69" t="str">
        <f t="shared" si="2833"/>
        <v>InitUnitNormal('IN37',,,,,,,,,,)</v>
      </c>
      <c r="CP180" s="69" t="str">
        <f t="shared" si="2834"/>
        <v>InitUnitMagic('IN37',,,,,,,,,,)</v>
      </c>
      <c r="CQ180" s="69" t="str">
        <f t="shared" si="2835"/>
        <v>InitUnitAdd('IN37',,,,,,,,,,)</v>
      </c>
      <c r="CR180" s="69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220&amp;CR$1&amp;")"</f>
        <v>InitEquipData('IN37',,"",,,,,'','','','','','',"ReplaceableTextures\\CommandButtons\\BTN020.blp")</v>
      </c>
      <c r="CU180" s="95" t="str">
        <f t="shared" si="2909"/>
        <v>|n</v>
      </c>
      <c r="CV180" s="70" t="str">
        <f t="shared" si="2910"/>
        <v>业力|Cffffc926+10000|r</v>
      </c>
      <c r="CW180" s="60"/>
      <c r="CX180" s="60"/>
      <c r="CY180" s="60"/>
      <c r="CZ180" s="60"/>
      <c r="DA180" s="60"/>
      <c r="DB180" s="71" t="str">
        <f t="shared" ref="DB180:FM180" si="2919">IF(V180="","","|n"&amp;DB$2&amp;"+"&amp;V180&amp;DB$1)</f>
        <v/>
      </c>
      <c r="DC180" s="71" t="str">
        <f t="shared" si="2919"/>
        <v/>
      </c>
      <c r="DD180" s="71" t="str">
        <f t="shared" si="2919"/>
        <v/>
      </c>
      <c r="DE180" s="71" t="str">
        <f t="shared" si="2919"/>
        <v/>
      </c>
      <c r="DF180" s="71" t="str">
        <f t="shared" si="2919"/>
        <v/>
      </c>
      <c r="DG180" s="71" t="str">
        <f t="shared" si="2919"/>
        <v/>
      </c>
      <c r="DH180" s="71" t="str">
        <f t="shared" si="2919"/>
        <v/>
      </c>
      <c r="DI180" s="71" t="str">
        <f t="shared" si="2919"/>
        <v/>
      </c>
      <c r="DJ180" s="71" t="str">
        <f t="shared" si="2919"/>
        <v/>
      </c>
      <c r="DK180" s="71" t="str">
        <f t="shared" si="2919"/>
        <v/>
      </c>
      <c r="DL180" s="71" t="str">
        <f t="shared" si="2919"/>
        <v/>
      </c>
      <c r="DM180" s="71" t="str">
        <f t="shared" si="2919"/>
        <v/>
      </c>
      <c r="DN180" s="71" t="str">
        <f t="shared" si="2919"/>
        <v/>
      </c>
      <c r="DO180" s="71" t="str">
        <f t="shared" si="2919"/>
        <v/>
      </c>
      <c r="DP180" s="71" t="str">
        <f t="shared" si="2919"/>
        <v/>
      </c>
      <c r="DQ180" s="71" t="str">
        <f t="shared" si="2919"/>
        <v/>
      </c>
      <c r="DR180" s="71" t="str">
        <f t="shared" si="2919"/>
        <v/>
      </c>
      <c r="DS180" s="71" t="str">
        <f t="shared" si="2919"/>
        <v/>
      </c>
      <c r="DT180" s="71" t="str">
        <f t="shared" si="2919"/>
        <v/>
      </c>
      <c r="DU180" s="71" t="str">
        <f t="shared" si="2919"/>
        <v/>
      </c>
      <c r="DV180" s="71" t="str">
        <f t="shared" si="2919"/>
        <v/>
      </c>
      <c r="DW180" s="71" t="str">
        <f t="shared" si="2919"/>
        <v/>
      </c>
      <c r="DX180" s="71" t="str">
        <f t="shared" si="2919"/>
        <v/>
      </c>
      <c r="DY180" s="71" t="str">
        <f t="shared" si="2919"/>
        <v/>
      </c>
      <c r="DZ180" s="71" t="str">
        <f t="shared" si="2919"/>
        <v/>
      </c>
      <c r="EA180" s="71" t="str">
        <f t="shared" si="2919"/>
        <v/>
      </c>
      <c r="EB180" s="71" t="str">
        <f t="shared" si="2919"/>
        <v/>
      </c>
      <c r="EC180" s="71" t="str">
        <f t="shared" si="2919"/>
        <v/>
      </c>
      <c r="ED180" s="71" t="str">
        <f t="shared" si="2919"/>
        <v/>
      </c>
      <c r="EE180" s="71" t="str">
        <f t="shared" si="2919"/>
        <v/>
      </c>
      <c r="EF180" s="71" t="str">
        <f t="shared" si="2919"/>
        <v/>
      </c>
      <c r="EG180" s="71" t="str">
        <f t="shared" si="2919"/>
        <v/>
      </c>
      <c r="EH180" s="71" t="str">
        <f t="shared" si="2919"/>
        <v/>
      </c>
      <c r="EI180" s="71" t="str">
        <f t="shared" si="2919"/>
        <v/>
      </c>
      <c r="EJ180" s="71" t="str">
        <f t="shared" si="2919"/>
        <v/>
      </c>
      <c r="EK180" s="71" t="str">
        <f t="shared" si="2919"/>
        <v/>
      </c>
      <c r="EL180" s="71" t="str">
        <f t="shared" si="2919"/>
        <v/>
      </c>
      <c r="EM180" s="71" t="str">
        <f t="shared" si="2919"/>
        <v/>
      </c>
      <c r="EN180" s="71" t="str">
        <f t="shared" si="2919"/>
        <v/>
      </c>
      <c r="EO180" s="71" t="str">
        <f t="shared" si="2919"/>
        <v/>
      </c>
      <c r="EP180" s="71" t="str">
        <f t="shared" si="2919"/>
        <v/>
      </c>
      <c r="EQ180" s="71" t="str">
        <f t="shared" si="2919"/>
        <v/>
      </c>
      <c r="ER180" s="71" t="str">
        <f t="shared" si="2919"/>
        <v/>
      </c>
      <c r="ES180" s="71" t="str">
        <f t="shared" si="2919"/>
        <v/>
      </c>
      <c r="ET180" s="71" t="str">
        <f t="shared" si="2919"/>
        <v/>
      </c>
      <c r="EU180" s="71" t="str">
        <f t="shared" si="2919"/>
        <v/>
      </c>
      <c r="EV180" s="71" t="str">
        <f t="shared" si="2919"/>
        <v/>
      </c>
      <c r="EW180" s="71" t="str">
        <f t="shared" si="2919"/>
        <v/>
      </c>
      <c r="EX180" s="71" t="str">
        <f t="shared" si="2919"/>
        <v/>
      </c>
      <c r="EY180" s="71" t="str">
        <f t="shared" si="2919"/>
        <v/>
      </c>
      <c r="EZ180" s="71" t="str">
        <f t="shared" si="2919"/>
        <v/>
      </c>
      <c r="FA180" s="71" t="str">
        <f t="shared" si="2919"/>
        <v/>
      </c>
      <c r="FB180" s="71" t="str">
        <f t="shared" si="2919"/>
        <v/>
      </c>
      <c r="FC180" s="71" t="str">
        <f t="shared" si="2919"/>
        <v/>
      </c>
      <c r="FD180" s="71" t="str">
        <f t="shared" si="2919"/>
        <v/>
      </c>
      <c r="FE180" s="71" t="str">
        <f t="shared" si="2919"/>
        <v/>
      </c>
      <c r="FF180" s="71" t="str">
        <f t="shared" si="2919"/>
        <v/>
      </c>
      <c r="FG180" s="71" t="str">
        <f t="shared" si="2919"/>
        <v/>
      </c>
      <c r="FH180" s="71" t="str">
        <f t="shared" si="2919"/>
        <v/>
      </c>
      <c r="FI180" s="71" t="str">
        <f t="shared" si="2919"/>
        <v/>
      </c>
      <c r="FJ180" s="71" t="str">
        <f t="shared" si="2919"/>
        <v/>
      </c>
      <c r="FK180" s="71" t="str">
        <f t="shared" si="2919"/>
        <v/>
      </c>
      <c r="FL180" s="71" t="str">
        <f t="shared" si="2919"/>
        <v/>
      </c>
      <c r="FM180" s="71" t="str">
        <f t="shared" si="2919"/>
        <v/>
      </c>
      <c r="FN180" s="71" t="str">
        <f t="shared" ref="FN180:FS180" si="2920">IF(CH180="","","|n"&amp;FN$2&amp;"+"&amp;CH180&amp;FN$1)</f>
        <v/>
      </c>
      <c r="FO180" s="71" t="str">
        <f t="shared" si="2920"/>
        <v/>
      </c>
      <c r="FP180" s="71" t="str">
        <f t="shared" si="2920"/>
        <v/>
      </c>
      <c r="FQ180" s="71" t="str">
        <f t="shared" si="2920"/>
        <v/>
      </c>
      <c r="FR180" s="71" t="str">
        <f t="shared" si="2920"/>
        <v/>
      </c>
      <c r="FS180" s="71" t="str">
        <f t="shared" si="2920"/>
        <v/>
      </c>
    </row>
    <row r="181" spans="1:175" ht="16.5">
      <c r="A181" s="101"/>
      <c r="B181" s="101" t="s">
        <v>656</v>
      </c>
      <c r="C181" s="95" t="s">
        <v>657</v>
      </c>
      <c r="T181" s="70" t="s">
        <v>658</v>
      </c>
      <c r="U181" s="85" t="str">
        <f t="shared" si="2908"/>
        <v>ReplaceableTextures\\CommandButtons\\BTNIN38.blp</v>
      </c>
      <c r="CN181" s="69" t="str">
        <f t="shared" si="2832"/>
        <v>InitUnitState('IN38',,,,,,,,,,)</v>
      </c>
      <c r="CO181" s="69" t="str">
        <f t="shared" si="2833"/>
        <v>InitUnitNormal('IN38',,,,,,,,,,)</v>
      </c>
      <c r="CP181" s="69" t="str">
        <f t="shared" si="2834"/>
        <v>InitUnitMagic('IN38',,,,,,,,,,)</v>
      </c>
      <c r="CQ181" s="69" t="str">
        <f t="shared" si="2835"/>
        <v>InitUnitAdd('IN38',,,,,,,,,,)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226&amp;CR$1&amp;")"</f>
        <v>InitEquipData('IN38',,"",,,,,'','','','','','',"ReplaceableTextures\\CommandButtons\\BTNIN02.blp")</v>
      </c>
      <c r="CU181" s="95" t="str">
        <f t="shared" si="2909"/>
        <v>|n</v>
      </c>
      <c r="CV181" s="70" t="str">
        <f t="shared" si="2910"/>
        <v>生命|Cffffc926+20000|r</v>
      </c>
      <c r="CW181" s="60"/>
      <c r="CX181" s="60"/>
      <c r="CY181" s="60"/>
      <c r="CZ181" s="60"/>
      <c r="DA181" s="60"/>
      <c r="DB181" s="71" t="str">
        <f t="shared" ref="DB181:FM181" si="2921">IF(V181="","","|n"&amp;DB$2&amp;"+"&amp;V181&amp;DB$1)</f>
        <v/>
      </c>
      <c r="DC181" s="71" t="str">
        <f t="shared" si="2921"/>
        <v/>
      </c>
      <c r="DD181" s="71" t="str">
        <f t="shared" si="2921"/>
        <v/>
      </c>
      <c r="DE181" s="71" t="str">
        <f t="shared" si="2921"/>
        <v/>
      </c>
      <c r="DF181" s="71" t="str">
        <f t="shared" si="2921"/>
        <v/>
      </c>
      <c r="DG181" s="71" t="str">
        <f t="shared" si="2921"/>
        <v/>
      </c>
      <c r="DH181" s="71" t="str">
        <f t="shared" si="2921"/>
        <v/>
      </c>
      <c r="DI181" s="71" t="str">
        <f t="shared" si="2921"/>
        <v/>
      </c>
      <c r="DJ181" s="71" t="str">
        <f t="shared" si="2921"/>
        <v/>
      </c>
      <c r="DK181" s="71" t="str">
        <f t="shared" si="2921"/>
        <v/>
      </c>
      <c r="DL181" s="71" t="str">
        <f t="shared" si="2921"/>
        <v/>
      </c>
      <c r="DM181" s="71" t="str">
        <f t="shared" si="2921"/>
        <v/>
      </c>
      <c r="DN181" s="71" t="str">
        <f t="shared" si="2921"/>
        <v/>
      </c>
      <c r="DO181" s="71" t="str">
        <f t="shared" si="2921"/>
        <v/>
      </c>
      <c r="DP181" s="71" t="str">
        <f t="shared" si="2921"/>
        <v/>
      </c>
      <c r="DQ181" s="71" t="str">
        <f t="shared" si="2921"/>
        <v/>
      </c>
      <c r="DR181" s="71" t="str">
        <f t="shared" si="2921"/>
        <v/>
      </c>
      <c r="DS181" s="71" t="str">
        <f t="shared" si="2921"/>
        <v/>
      </c>
      <c r="DT181" s="71" t="str">
        <f t="shared" si="2921"/>
        <v/>
      </c>
      <c r="DU181" s="71" t="str">
        <f t="shared" si="2921"/>
        <v/>
      </c>
      <c r="DV181" s="71" t="str">
        <f t="shared" si="2921"/>
        <v/>
      </c>
      <c r="DW181" s="71" t="str">
        <f t="shared" si="2921"/>
        <v/>
      </c>
      <c r="DX181" s="71" t="str">
        <f t="shared" si="2921"/>
        <v/>
      </c>
      <c r="DY181" s="71" t="str">
        <f t="shared" si="2921"/>
        <v/>
      </c>
      <c r="DZ181" s="71" t="str">
        <f t="shared" si="2921"/>
        <v/>
      </c>
      <c r="EA181" s="71" t="str">
        <f t="shared" si="2921"/>
        <v/>
      </c>
      <c r="EB181" s="71" t="str">
        <f t="shared" si="2921"/>
        <v/>
      </c>
      <c r="EC181" s="71" t="str">
        <f t="shared" si="2921"/>
        <v/>
      </c>
      <c r="ED181" s="71" t="str">
        <f t="shared" si="2921"/>
        <v/>
      </c>
      <c r="EE181" s="71" t="str">
        <f t="shared" si="2921"/>
        <v/>
      </c>
      <c r="EF181" s="71" t="str">
        <f t="shared" si="2921"/>
        <v/>
      </c>
      <c r="EG181" s="71" t="str">
        <f t="shared" si="2921"/>
        <v/>
      </c>
      <c r="EH181" s="71" t="str">
        <f t="shared" si="2921"/>
        <v/>
      </c>
      <c r="EI181" s="71" t="str">
        <f t="shared" si="2921"/>
        <v/>
      </c>
      <c r="EJ181" s="71" t="str">
        <f t="shared" si="2921"/>
        <v/>
      </c>
      <c r="EK181" s="71" t="str">
        <f t="shared" si="2921"/>
        <v/>
      </c>
      <c r="EL181" s="71" t="str">
        <f t="shared" si="2921"/>
        <v/>
      </c>
      <c r="EM181" s="71" t="str">
        <f t="shared" si="2921"/>
        <v/>
      </c>
      <c r="EN181" s="71" t="str">
        <f t="shared" si="2921"/>
        <v/>
      </c>
      <c r="EO181" s="71" t="str">
        <f t="shared" si="2921"/>
        <v/>
      </c>
      <c r="EP181" s="71" t="str">
        <f t="shared" si="2921"/>
        <v/>
      </c>
      <c r="EQ181" s="71" t="str">
        <f t="shared" si="2921"/>
        <v/>
      </c>
      <c r="ER181" s="71" t="str">
        <f t="shared" si="2921"/>
        <v/>
      </c>
      <c r="ES181" s="71" t="str">
        <f t="shared" si="2921"/>
        <v/>
      </c>
      <c r="ET181" s="71" t="str">
        <f t="shared" si="2921"/>
        <v/>
      </c>
      <c r="EU181" s="71" t="str">
        <f t="shared" si="2921"/>
        <v/>
      </c>
      <c r="EV181" s="71" t="str">
        <f t="shared" si="2921"/>
        <v/>
      </c>
      <c r="EW181" s="71" t="str">
        <f t="shared" si="2921"/>
        <v/>
      </c>
      <c r="EX181" s="71" t="str">
        <f t="shared" si="2921"/>
        <v/>
      </c>
      <c r="EY181" s="71" t="str">
        <f t="shared" si="2921"/>
        <v/>
      </c>
      <c r="EZ181" s="71" t="str">
        <f t="shared" si="2921"/>
        <v/>
      </c>
      <c r="FA181" s="71" t="str">
        <f t="shared" si="2921"/>
        <v/>
      </c>
      <c r="FB181" s="71" t="str">
        <f t="shared" si="2921"/>
        <v/>
      </c>
      <c r="FC181" s="71" t="str">
        <f t="shared" si="2921"/>
        <v/>
      </c>
      <c r="FD181" s="71" t="str">
        <f t="shared" si="2921"/>
        <v/>
      </c>
      <c r="FE181" s="71" t="str">
        <f t="shared" si="2921"/>
        <v/>
      </c>
      <c r="FF181" s="71" t="str">
        <f t="shared" si="2921"/>
        <v/>
      </c>
      <c r="FG181" s="71" t="str">
        <f t="shared" si="2921"/>
        <v/>
      </c>
      <c r="FH181" s="71" t="str">
        <f t="shared" si="2921"/>
        <v/>
      </c>
      <c r="FI181" s="71" t="str">
        <f t="shared" si="2921"/>
        <v/>
      </c>
      <c r="FJ181" s="71" t="str">
        <f t="shared" si="2921"/>
        <v/>
      </c>
      <c r="FK181" s="71" t="str">
        <f t="shared" si="2921"/>
        <v/>
      </c>
      <c r="FL181" s="71" t="str">
        <f t="shared" si="2921"/>
        <v/>
      </c>
      <c r="FM181" s="71" t="str">
        <f t="shared" si="2921"/>
        <v/>
      </c>
      <c r="FN181" s="71" t="str">
        <f t="shared" ref="FN181:FS181" si="2922">IF(CH181="","","|n"&amp;FN$2&amp;"+"&amp;CH181&amp;FN$1)</f>
        <v/>
      </c>
      <c r="FO181" s="71" t="str">
        <f t="shared" si="2922"/>
        <v/>
      </c>
      <c r="FP181" s="71" t="str">
        <f t="shared" si="2922"/>
        <v/>
      </c>
      <c r="FQ181" s="71" t="str">
        <f t="shared" si="2922"/>
        <v/>
      </c>
      <c r="FR181" s="71" t="str">
        <f t="shared" si="2922"/>
        <v/>
      </c>
      <c r="FS181" s="71" t="str">
        <f t="shared" si="2922"/>
        <v/>
      </c>
    </row>
    <row r="182" spans="1:175" ht="16.5">
      <c r="A182" s="101"/>
      <c r="B182" s="115" t="s">
        <v>659</v>
      </c>
      <c r="C182" s="22" t="s">
        <v>660</v>
      </c>
      <c r="T182" s="70" t="s">
        <v>661</v>
      </c>
      <c r="U182" s="85" t="str">
        <f t="shared" si="2908"/>
        <v>ReplaceableTextures\\CommandButtons\\BTNIN39.blp</v>
      </c>
      <c r="CN182" s="69" t="str">
        <f t="shared" si="2832"/>
        <v>InitUnitState('IN39',,,,,,,,,,)</v>
      </c>
      <c r="CO182" s="69" t="str">
        <f t="shared" si="2833"/>
        <v>InitUnitNormal('IN39',,,,,,,,,,)</v>
      </c>
      <c r="CP182" s="69" t="str">
        <f t="shared" si="2834"/>
        <v>InitUnitMagic('IN39',,,,,,,,,,)</v>
      </c>
      <c r="CQ182" s="69" t="str">
        <f t="shared" si="2835"/>
        <v>InitUnitAdd('IN39',,,,,,,,,,)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227&amp;CR$1&amp;")"</f>
        <v>InitEquipData('IN39',,"",,,,,'','','','','','',"ReplaceableTextures\\CommandButtons\\BTNIN03.blp")</v>
      </c>
      <c r="CU182" s="95" t="str">
        <f t="shared" si="2909"/>
        <v>|n</v>
      </c>
      <c r="CV182" s="70" t="str">
        <f t="shared" si="2910"/>
        <v>生命|Cffffc926+50000|r</v>
      </c>
      <c r="CW182" s="60"/>
      <c r="CX182" s="60"/>
      <c r="CY182" s="60"/>
      <c r="CZ182" s="60"/>
      <c r="DA182" s="60"/>
      <c r="DB182" s="71" t="str">
        <f t="shared" ref="DB182:FM182" si="2923">IF(V182="","","|n"&amp;DB$2&amp;"+"&amp;V182&amp;DB$1)</f>
        <v/>
      </c>
      <c r="DC182" s="71" t="str">
        <f t="shared" si="2923"/>
        <v/>
      </c>
      <c r="DD182" s="71" t="str">
        <f t="shared" si="2923"/>
        <v/>
      </c>
      <c r="DE182" s="71" t="str">
        <f t="shared" si="2923"/>
        <v/>
      </c>
      <c r="DF182" s="71" t="str">
        <f t="shared" si="2923"/>
        <v/>
      </c>
      <c r="DG182" s="71" t="str">
        <f t="shared" si="2923"/>
        <v/>
      </c>
      <c r="DH182" s="71" t="str">
        <f t="shared" si="2923"/>
        <v/>
      </c>
      <c r="DI182" s="71" t="str">
        <f t="shared" si="2923"/>
        <v/>
      </c>
      <c r="DJ182" s="71" t="str">
        <f t="shared" si="2923"/>
        <v/>
      </c>
      <c r="DK182" s="71" t="str">
        <f t="shared" si="2923"/>
        <v/>
      </c>
      <c r="DL182" s="71" t="str">
        <f t="shared" si="2923"/>
        <v/>
      </c>
      <c r="DM182" s="71" t="str">
        <f t="shared" si="2923"/>
        <v/>
      </c>
      <c r="DN182" s="71" t="str">
        <f t="shared" si="2923"/>
        <v/>
      </c>
      <c r="DO182" s="71" t="str">
        <f t="shared" si="2923"/>
        <v/>
      </c>
      <c r="DP182" s="71" t="str">
        <f t="shared" si="2923"/>
        <v/>
      </c>
      <c r="DQ182" s="71" t="str">
        <f t="shared" si="2923"/>
        <v/>
      </c>
      <c r="DR182" s="71" t="str">
        <f t="shared" si="2923"/>
        <v/>
      </c>
      <c r="DS182" s="71" t="str">
        <f t="shared" si="2923"/>
        <v/>
      </c>
      <c r="DT182" s="71" t="str">
        <f t="shared" si="2923"/>
        <v/>
      </c>
      <c r="DU182" s="71" t="str">
        <f t="shared" si="2923"/>
        <v/>
      </c>
      <c r="DV182" s="71" t="str">
        <f t="shared" si="2923"/>
        <v/>
      </c>
      <c r="DW182" s="71" t="str">
        <f t="shared" si="2923"/>
        <v/>
      </c>
      <c r="DX182" s="71" t="str">
        <f t="shared" si="2923"/>
        <v/>
      </c>
      <c r="DY182" s="71" t="str">
        <f t="shared" si="2923"/>
        <v/>
      </c>
      <c r="DZ182" s="71" t="str">
        <f t="shared" si="2923"/>
        <v/>
      </c>
      <c r="EA182" s="71" t="str">
        <f t="shared" si="2923"/>
        <v/>
      </c>
      <c r="EB182" s="71" t="str">
        <f t="shared" si="2923"/>
        <v/>
      </c>
      <c r="EC182" s="71" t="str">
        <f t="shared" si="2923"/>
        <v/>
      </c>
      <c r="ED182" s="71" t="str">
        <f t="shared" si="2923"/>
        <v/>
      </c>
      <c r="EE182" s="71" t="str">
        <f t="shared" si="2923"/>
        <v/>
      </c>
      <c r="EF182" s="71" t="str">
        <f t="shared" si="2923"/>
        <v/>
      </c>
      <c r="EG182" s="71" t="str">
        <f t="shared" si="2923"/>
        <v/>
      </c>
      <c r="EH182" s="71" t="str">
        <f t="shared" si="2923"/>
        <v/>
      </c>
      <c r="EI182" s="71" t="str">
        <f t="shared" si="2923"/>
        <v/>
      </c>
      <c r="EJ182" s="71" t="str">
        <f t="shared" si="2923"/>
        <v/>
      </c>
      <c r="EK182" s="71" t="str">
        <f t="shared" si="2923"/>
        <v/>
      </c>
      <c r="EL182" s="71" t="str">
        <f t="shared" si="2923"/>
        <v/>
      </c>
      <c r="EM182" s="71" t="str">
        <f t="shared" si="2923"/>
        <v/>
      </c>
      <c r="EN182" s="71" t="str">
        <f t="shared" si="2923"/>
        <v/>
      </c>
      <c r="EO182" s="71" t="str">
        <f t="shared" si="2923"/>
        <v/>
      </c>
      <c r="EP182" s="71" t="str">
        <f t="shared" si="2923"/>
        <v/>
      </c>
      <c r="EQ182" s="71" t="str">
        <f t="shared" si="2923"/>
        <v/>
      </c>
      <c r="ER182" s="71" t="str">
        <f t="shared" si="2923"/>
        <v/>
      </c>
      <c r="ES182" s="71" t="str">
        <f t="shared" si="2923"/>
        <v/>
      </c>
      <c r="ET182" s="71" t="str">
        <f t="shared" si="2923"/>
        <v/>
      </c>
      <c r="EU182" s="71" t="str">
        <f t="shared" si="2923"/>
        <v/>
      </c>
      <c r="EV182" s="71" t="str">
        <f t="shared" si="2923"/>
        <v/>
      </c>
      <c r="EW182" s="71" t="str">
        <f t="shared" si="2923"/>
        <v/>
      </c>
      <c r="EX182" s="71" t="str">
        <f t="shared" si="2923"/>
        <v/>
      </c>
      <c r="EY182" s="71" t="str">
        <f t="shared" si="2923"/>
        <v/>
      </c>
      <c r="EZ182" s="71" t="str">
        <f t="shared" si="2923"/>
        <v/>
      </c>
      <c r="FA182" s="71" t="str">
        <f t="shared" si="2923"/>
        <v/>
      </c>
      <c r="FB182" s="71" t="str">
        <f t="shared" si="2923"/>
        <v/>
      </c>
      <c r="FC182" s="71" t="str">
        <f t="shared" si="2923"/>
        <v/>
      </c>
      <c r="FD182" s="71" t="str">
        <f t="shared" si="2923"/>
        <v/>
      </c>
      <c r="FE182" s="71" t="str">
        <f t="shared" si="2923"/>
        <v/>
      </c>
      <c r="FF182" s="71" t="str">
        <f t="shared" si="2923"/>
        <v/>
      </c>
      <c r="FG182" s="71" t="str">
        <f t="shared" si="2923"/>
        <v/>
      </c>
      <c r="FH182" s="71" t="str">
        <f t="shared" si="2923"/>
        <v/>
      </c>
      <c r="FI182" s="71" t="str">
        <f t="shared" si="2923"/>
        <v/>
      </c>
      <c r="FJ182" s="71" t="str">
        <f t="shared" si="2923"/>
        <v/>
      </c>
      <c r="FK182" s="71" t="str">
        <f t="shared" si="2923"/>
        <v/>
      </c>
      <c r="FL182" s="71" t="str">
        <f t="shared" si="2923"/>
        <v/>
      </c>
      <c r="FM182" s="71" t="str">
        <f t="shared" si="2923"/>
        <v/>
      </c>
      <c r="FN182" s="71" t="str">
        <f t="shared" ref="FN182:FS182" si="2924">IF(CH182="","","|n"&amp;FN$2&amp;"+"&amp;CH182&amp;FN$1)</f>
        <v/>
      </c>
      <c r="FO182" s="71" t="str">
        <f t="shared" si="2924"/>
        <v/>
      </c>
      <c r="FP182" s="71" t="str">
        <f t="shared" si="2924"/>
        <v/>
      </c>
      <c r="FQ182" s="71" t="str">
        <f t="shared" si="2924"/>
        <v/>
      </c>
      <c r="FR182" s="71" t="str">
        <f t="shared" si="2924"/>
        <v/>
      </c>
      <c r="FS182" s="71" t="str">
        <f t="shared" si="2924"/>
        <v/>
      </c>
    </row>
    <row r="183" spans="1:175" ht="16.5">
      <c r="A183" s="101"/>
      <c r="B183" s="101" t="s">
        <v>662</v>
      </c>
      <c r="C183" s="22" t="s">
        <v>663</v>
      </c>
      <c r="T183" s="70" t="s">
        <v>664</v>
      </c>
      <c r="U183" s="85" t="str">
        <f t="shared" si="2908"/>
        <v>ReplaceableTextures\\CommandButtons\\BTNIN40.blp</v>
      </c>
      <c r="CN183" s="69" t="str">
        <f t="shared" si="2832"/>
        <v>InitUnitState('IN40',,,,,,,,,,)</v>
      </c>
      <c r="CO183" s="69" t="str">
        <f t="shared" si="2833"/>
        <v>InitUnitNormal('IN40',,,,,,,,,,)</v>
      </c>
      <c r="CP183" s="69" t="str">
        <f t="shared" si="2834"/>
        <v>InitUnitMagic('IN40',,,,,,,,,,)</v>
      </c>
      <c r="CQ183" s="69" t="str">
        <f t="shared" si="2835"/>
        <v>InitUnitAdd('IN40',,,,,,,,,,)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228&amp;CR$1&amp;")"</f>
        <v>InitEquipData('IN40',,"",,,,,'','','','','','',"ReplaceableTextures\\CommandButtons\\BTN009.blp")</v>
      </c>
      <c r="CU183" s="95" t="str">
        <f t="shared" si="2909"/>
        <v>|n</v>
      </c>
      <c r="CV183" s="70" t="str">
        <f t="shared" si="2910"/>
        <v>生命|Cffffc926+200000|r</v>
      </c>
      <c r="CW183" s="60"/>
      <c r="CX183" s="60"/>
      <c r="CY183" s="60"/>
      <c r="CZ183" s="60"/>
      <c r="DA183" s="60"/>
      <c r="DB183" s="71" t="str">
        <f t="shared" ref="DB183:FM183" si="2925">IF(V183="","","|n"&amp;DB$2&amp;"+"&amp;V183&amp;DB$1)</f>
        <v/>
      </c>
      <c r="DC183" s="71" t="str">
        <f t="shared" si="2925"/>
        <v/>
      </c>
      <c r="DD183" s="71" t="str">
        <f t="shared" si="2925"/>
        <v/>
      </c>
      <c r="DE183" s="71" t="str">
        <f t="shared" si="2925"/>
        <v/>
      </c>
      <c r="DF183" s="71" t="str">
        <f t="shared" si="2925"/>
        <v/>
      </c>
      <c r="DG183" s="71" t="str">
        <f t="shared" si="2925"/>
        <v/>
      </c>
      <c r="DH183" s="71" t="str">
        <f t="shared" si="2925"/>
        <v/>
      </c>
      <c r="DI183" s="71" t="str">
        <f t="shared" si="2925"/>
        <v/>
      </c>
      <c r="DJ183" s="71" t="str">
        <f t="shared" si="2925"/>
        <v/>
      </c>
      <c r="DK183" s="71" t="str">
        <f t="shared" si="2925"/>
        <v/>
      </c>
      <c r="DL183" s="71" t="str">
        <f t="shared" si="2925"/>
        <v/>
      </c>
      <c r="DM183" s="71" t="str">
        <f t="shared" si="2925"/>
        <v/>
      </c>
      <c r="DN183" s="71" t="str">
        <f t="shared" si="2925"/>
        <v/>
      </c>
      <c r="DO183" s="71" t="str">
        <f t="shared" si="2925"/>
        <v/>
      </c>
      <c r="DP183" s="71" t="str">
        <f t="shared" si="2925"/>
        <v/>
      </c>
      <c r="DQ183" s="71" t="str">
        <f t="shared" si="2925"/>
        <v/>
      </c>
      <c r="DR183" s="71" t="str">
        <f t="shared" si="2925"/>
        <v/>
      </c>
      <c r="DS183" s="71" t="str">
        <f t="shared" si="2925"/>
        <v/>
      </c>
      <c r="DT183" s="71" t="str">
        <f t="shared" si="2925"/>
        <v/>
      </c>
      <c r="DU183" s="71" t="str">
        <f t="shared" si="2925"/>
        <v/>
      </c>
      <c r="DV183" s="71" t="str">
        <f t="shared" si="2925"/>
        <v/>
      </c>
      <c r="DW183" s="71" t="str">
        <f t="shared" si="2925"/>
        <v/>
      </c>
      <c r="DX183" s="71" t="str">
        <f t="shared" si="2925"/>
        <v/>
      </c>
      <c r="DY183" s="71" t="str">
        <f t="shared" si="2925"/>
        <v/>
      </c>
      <c r="DZ183" s="71" t="str">
        <f t="shared" si="2925"/>
        <v/>
      </c>
      <c r="EA183" s="71" t="str">
        <f t="shared" si="2925"/>
        <v/>
      </c>
      <c r="EB183" s="71" t="str">
        <f t="shared" si="2925"/>
        <v/>
      </c>
      <c r="EC183" s="71" t="str">
        <f t="shared" si="2925"/>
        <v/>
      </c>
      <c r="ED183" s="71" t="str">
        <f t="shared" si="2925"/>
        <v/>
      </c>
      <c r="EE183" s="71" t="str">
        <f t="shared" si="2925"/>
        <v/>
      </c>
      <c r="EF183" s="71" t="str">
        <f t="shared" si="2925"/>
        <v/>
      </c>
      <c r="EG183" s="71" t="str">
        <f t="shared" si="2925"/>
        <v/>
      </c>
      <c r="EH183" s="71" t="str">
        <f t="shared" si="2925"/>
        <v/>
      </c>
      <c r="EI183" s="71" t="str">
        <f t="shared" si="2925"/>
        <v/>
      </c>
      <c r="EJ183" s="71" t="str">
        <f t="shared" si="2925"/>
        <v/>
      </c>
      <c r="EK183" s="71" t="str">
        <f t="shared" si="2925"/>
        <v/>
      </c>
      <c r="EL183" s="71" t="str">
        <f t="shared" si="2925"/>
        <v/>
      </c>
      <c r="EM183" s="71" t="str">
        <f t="shared" si="2925"/>
        <v/>
      </c>
      <c r="EN183" s="71" t="str">
        <f t="shared" si="2925"/>
        <v/>
      </c>
      <c r="EO183" s="71" t="str">
        <f t="shared" si="2925"/>
        <v/>
      </c>
      <c r="EP183" s="71" t="str">
        <f t="shared" si="2925"/>
        <v/>
      </c>
      <c r="EQ183" s="71" t="str">
        <f t="shared" si="2925"/>
        <v/>
      </c>
      <c r="ER183" s="71" t="str">
        <f t="shared" si="2925"/>
        <v/>
      </c>
      <c r="ES183" s="71" t="str">
        <f t="shared" si="2925"/>
        <v/>
      </c>
      <c r="ET183" s="71" t="str">
        <f t="shared" si="2925"/>
        <v/>
      </c>
      <c r="EU183" s="71" t="str">
        <f t="shared" si="2925"/>
        <v/>
      </c>
      <c r="EV183" s="71" t="str">
        <f t="shared" si="2925"/>
        <v/>
      </c>
      <c r="EW183" s="71" t="str">
        <f t="shared" si="2925"/>
        <v/>
      </c>
      <c r="EX183" s="71" t="str">
        <f t="shared" si="2925"/>
        <v/>
      </c>
      <c r="EY183" s="71" t="str">
        <f t="shared" si="2925"/>
        <v/>
      </c>
      <c r="EZ183" s="71" t="str">
        <f t="shared" si="2925"/>
        <v/>
      </c>
      <c r="FA183" s="71" t="str">
        <f t="shared" si="2925"/>
        <v/>
      </c>
      <c r="FB183" s="71" t="str">
        <f t="shared" si="2925"/>
        <v/>
      </c>
      <c r="FC183" s="71" t="str">
        <f t="shared" si="2925"/>
        <v/>
      </c>
      <c r="FD183" s="71" t="str">
        <f t="shared" si="2925"/>
        <v/>
      </c>
      <c r="FE183" s="71" t="str">
        <f t="shared" si="2925"/>
        <v/>
      </c>
      <c r="FF183" s="71" t="str">
        <f t="shared" si="2925"/>
        <v/>
      </c>
      <c r="FG183" s="71" t="str">
        <f t="shared" si="2925"/>
        <v/>
      </c>
      <c r="FH183" s="71" t="str">
        <f t="shared" si="2925"/>
        <v/>
      </c>
      <c r="FI183" s="71" t="str">
        <f t="shared" si="2925"/>
        <v/>
      </c>
      <c r="FJ183" s="71" t="str">
        <f t="shared" si="2925"/>
        <v/>
      </c>
      <c r="FK183" s="71" t="str">
        <f t="shared" si="2925"/>
        <v/>
      </c>
      <c r="FL183" s="71" t="str">
        <f t="shared" si="2925"/>
        <v/>
      </c>
      <c r="FM183" s="71" t="str">
        <f t="shared" si="2925"/>
        <v/>
      </c>
      <c r="FN183" s="71" t="str">
        <f t="shared" ref="FN183:FS183" si="2926">IF(CH183="","","|n"&amp;FN$2&amp;"+"&amp;CH183&amp;FN$1)</f>
        <v/>
      </c>
      <c r="FO183" s="71" t="str">
        <f t="shared" si="2926"/>
        <v/>
      </c>
      <c r="FP183" s="71" t="str">
        <f t="shared" si="2926"/>
        <v/>
      </c>
      <c r="FQ183" s="71" t="str">
        <f t="shared" si="2926"/>
        <v/>
      </c>
      <c r="FR183" s="71" t="str">
        <f t="shared" si="2926"/>
        <v/>
      </c>
      <c r="FS183" s="71" t="str">
        <f t="shared" si="2926"/>
        <v/>
      </c>
    </row>
    <row r="184" spans="1:175" ht="16.5">
      <c r="A184" s="101"/>
      <c r="B184" s="101" t="s">
        <v>665</v>
      </c>
      <c r="C184" s="101" t="s">
        <v>666</v>
      </c>
      <c r="T184" s="120" t="s">
        <v>667</v>
      </c>
      <c r="U184" s="85" t="str">
        <f t="shared" si="2908"/>
        <v>ReplaceableTextures\\CommandButtons\\BTNIP01.blp</v>
      </c>
      <c r="CN184" s="69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69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69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69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5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" si="2932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3">IF(V184="","","|n"&amp;DB$2&amp;"+"&amp;V184&amp;DB$1)</f>
        <v/>
      </c>
      <c r="DC184" s="71" t="str">
        <f t="shared" ref="DC184" si="2934">IF(W184="","","|n"&amp;DC$2&amp;"+"&amp;W184&amp;DC$1)</f>
        <v/>
      </c>
      <c r="DD184" s="71" t="str">
        <f t="shared" ref="DD184" si="2935">IF(X184="","","|n"&amp;DD$2&amp;"+"&amp;X184&amp;DD$1)</f>
        <v/>
      </c>
      <c r="DE184" s="71" t="str">
        <f t="shared" ref="DE184" si="2936">IF(Y184="","","|n"&amp;DE$2&amp;"+"&amp;Y184&amp;DE$1)</f>
        <v/>
      </c>
      <c r="DF184" s="71" t="str">
        <f t="shared" ref="DF184" si="2937">IF(Z184="","","|n"&amp;DF$2&amp;"+"&amp;Z184&amp;DF$1)</f>
        <v/>
      </c>
      <c r="DG184" s="71" t="str">
        <f t="shared" ref="DG184" si="2938">IF(AA184="","","|n"&amp;DG$2&amp;"+"&amp;AA184&amp;DG$1)</f>
        <v/>
      </c>
      <c r="DH184" s="71" t="str">
        <f t="shared" ref="DH184" si="2939">IF(AB184="","","|n"&amp;DH$2&amp;"+"&amp;AB184&amp;DH$1)</f>
        <v/>
      </c>
      <c r="DI184" s="71" t="str">
        <f t="shared" ref="DI184" si="2940">IF(AC184="","","|n"&amp;DI$2&amp;"+"&amp;AC184&amp;DI$1)</f>
        <v/>
      </c>
      <c r="DJ184" s="71" t="str">
        <f t="shared" ref="DJ184" si="2941">IF(AD184="","","|n"&amp;DJ$2&amp;"+"&amp;AD184&amp;DJ$1)</f>
        <v/>
      </c>
      <c r="DK184" s="71" t="str">
        <f t="shared" ref="DK184" si="2942">IF(AE184="","","|n"&amp;DK$2&amp;"+"&amp;AE184&amp;DK$1)</f>
        <v/>
      </c>
      <c r="DL184" s="71" t="str">
        <f t="shared" ref="DL184" si="2943">IF(AF184="","","|n"&amp;DL$2&amp;"+"&amp;AF184&amp;DL$1)</f>
        <v/>
      </c>
      <c r="DM184" s="71" t="str">
        <f t="shared" ref="DM184" si="2944">IF(AG184="","","|n"&amp;DM$2&amp;"+"&amp;AG184&amp;DM$1)</f>
        <v/>
      </c>
      <c r="DN184" s="71" t="str">
        <f t="shared" ref="DN184" si="2945">IF(AH184="","","|n"&amp;DN$2&amp;"+"&amp;AH184&amp;DN$1)</f>
        <v/>
      </c>
      <c r="DO184" s="71" t="str">
        <f t="shared" ref="DO184" si="2946">IF(AI184="","","|n"&amp;DO$2&amp;"+"&amp;AI184&amp;DO$1)</f>
        <v/>
      </c>
      <c r="DP184" s="71" t="str">
        <f t="shared" ref="DP184" si="2947">IF(AJ184="","","|n"&amp;DP$2&amp;"+"&amp;AJ184&amp;DP$1)</f>
        <v/>
      </c>
      <c r="DQ184" s="71" t="str">
        <f t="shared" ref="DQ184" si="2948">IF(AK184="","","|n"&amp;DQ$2&amp;"+"&amp;AK184&amp;DQ$1)</f>
        <v/>
      </c>
      <c r="DR184" s="71" t="str">
        <f t="shared" ref="DR184" si="2949">IF(AL184="","","|n"&amp;DR$2&amp;"+"&amp;AL184&amp;DR$1)</f>
        <v/>
      </c>
      <c r="DS184" s="71" t="str">
        <f t="shared" ref="DS184" si="2950">IF(AM184="","","|n"&amp;DS$2&amp;"+"&amp;AM184&amp;DS$1)</f>
        <v/>
      </c>
      <c r="DT184" s="71" t="str">
        <f t="shared" ref="DT184" si="2951">IF(AN184="","","|n"&amp;DT$2&amp;"+"&amp;AN184&amp;DT$1)</f>
        <v/>
      </c>
      <c r="DU184" s="71" t="str">
        <f t="shared" ref="DU184" si="2952">IF(AO184="","","|n"&amp;DU$2&amp;"+"&amp;AO184&amp;DU$1)</f>
        <v/>
      </c>
      <c r="DV184" s="71" t="str">
        <f t="shared" ref="DV184" si="2953">IF(AP184="","","|n"&amp;DV$2&amp;"+"&amp;AP184&amp;DV$1)</f>
        <v/>
      </c>
      <c r="DW184" s="71" t="str">
        <f t="shared" ref="DW184" si="2954">IF(AQ184="","","|n"&amp;DW$2&amp;"+"&amp;AQ184&amp;DW$1)</f>
        <v/>
      </c>
      <c r="DX184" s="71" t="str">
        <f t="shared" ref="DX184" si="2955">IF(AR184="","","|n"&amp;DX$2&amp;"+"&amp;AR184&amp;DX$1)</f>
        <v/>
      </c>
      <c r="DY184" s="71" t="str">
        <f t="shared" ref="DY184" si="2956">IF(AS184="","","|n"&amp;DY$2&amp;"+"&amp;AS184&amp;DY$1)</f>
        <v/>
      </c>
      <c r="DZ184" s="71" t="str">
        <f t="shared" ref="DZ184" si="2957">IF(AT184="","","|n"&amp;DZ$2&amp;"+"&amp;AT184&amp;DZ$1)</f>
        <v/>
      </c>
      <c r="EA184" s="71" t="str">
        <f t="shared" ref="EA184" si="2958">IF(AU184="","","|n"&amp;EA$2&amp;"+"&amp;AU184&amp;EA$1)</f>
        <v/>
      </c>
      <c r="EB184" s="71" t="str">
        <f t="shared" ref="EB184" si="2959">IF(AV184="","","|n"&amp;EB$2&amp;"+"&amp;AV184&amp;EB$1)</f>
        <v/>
      </c>
      <c r="EC184" s="71" t="str">
        <f t="shared" ref="EC184" si="2960">IF(AW184="","","|n"&amp;EC$2&amp;"+"&amp;AW184&amp;EC$1)</f>
        <v/>
      </c>
      <c r="ED184" s="71" t="str">
        <f t="shared" ref="ED184" si="2961">IF(AX184="","","|n"&amp;ED$2&amp;"+"&amp;AX184&amp;ED$1)</f>
        <v/>
      </c>
      <c r="EE184" s="71" t="str">
        <f t="shared" ref="EE184" si="2962">IF(AY184="","","|n"&amp;EE$2&amp;"+"&amp;AY184&amp;EE$1)</f>
        <v/>
      </c>
      <c r="EF184" s="71" t="str">
        <f t="shared" ref="EF184" si="2963">IF(AZ184="","","|n"&amp;EF$2&amp;"+"&amp;AZ184&amp;EF$1)</f>
        <v/>
      </c>
      <c r="EG184" s="71" t="str">
        <f t="shared" ref="EG184" si="2964">IF(BA184="","","|n"&amp;EG$2&amp;"+"&amp;BA184&amp;EG$1)</f>
        <v/>
      </c>
      <c r="EH184" s="71" t="str">
        <f t="shared" ref="EH184" si="2965">IF(BB184="","","|n"&amp;EH$2&amp;"+"&amp;BB184&amp;EH$1)</f>
        <v/>
      </c>
      <c r="EI184" s="71" t="str">
        <f t="shared" ref="EI184" si="2966">IF(BC184="","","|n"&amp;EI$2&amp;"+"&amp;BC184&amp;EI$1)</f>
        <v/>
      </c>
      <c r="EJ184" s="71" t="str">
        <f t="shared" ref="EJ184" si="2967">IF(BD184="","","|n"&amp;EJ$2&amp;"+"&amp;BD184&amp;EJ$1)</f>
        <v/>
      </c>
      <c r="EK184" s="71" t="str">
        <f t="shared" ref="EK184" si="2968">IF(BE184="","","|n"&amp;EK$2&amp;"+"&amp;BE184&amp;EK$1)</f>
        <v/>
      </c>
      <c r="EL184" s="71" t="str">
        <f t="shared" ref="EL184" si="2969">IF(BF184="","","|n"&amp;EL$2&amp;"+"&amp;BF184&amp;EL$1)</f>
        <v/>
      </c>
      <c r="EM184" s="71" t="str">
        <f t="shared" ref="EM184" si="2970">IF(BG184="","","|n"&amp;EM$2&amp;"+"&amp;BG184&amp;EM$1)</f>
        <v/>
      </c>
      <c r="EN184" s="71" t="str">
        <f t="shared" ref="EN184" si="2971">IF(BH184="","","|n"&amp;EN$2&amp;"+"&amp;BH184&amp;EN$1)</f>
        <v/>
      </c>
      <c r="EO184" s="71" t="str">
        <f t="shared" ref="EO184" si="2972">IF(BI184="","","|n"&amp;EO$2&amp;"+"&amp;BI184&amp;EO$1)</f>
        <v/>
      </c>
      <c r="EP184" s="71" t="str">
        <f t="shared" ref="EP184" si="2973">IF(BJ184="","","|n"&amp;EP$2&amp;"+"&amp;BJ184&amp;EP$1)</f>
        <v/>
      </c>
      <c r="EQ184" s="71" t="str">
        <f t="shared" ref="EQ184" si="2974">IF(BK184="","","|n"&amp;EQ$2&amp;"+"&amp;BK184&amp;EQ$1)</f>
        <v/>
      </c>
      <c r="ER184" s="71" t="str">
        <f t="shared" ref="ER184" si="2975">IF(BL184="","","|n"&amp;ER$2&amp;"+"&amp;BL184&amp;ER$1)</f>
        <v/>
      </c>
      <c r="ES184" s="71" t="str">
        <f t="shared" ref="ES184" si="2976">IF(BM184="","","|n"&amp;ES$2&amp;"+"&amp;BM184&amp;ES$1)</f>
        <v/>
      </c>
      <c r="ET184" s="71" t="str">
        <f t="shared" ref="ET184" si="2977">IF(BN184="","","|n"&amp;ET$2&amp;"+"&amp;BN184&amp;ET$1)</f>
        <v/>
      </c>
      <c r="EU184" s="71" t="str">
        <f t="shared" ref="EU184" si="2978">IF(BO184="","","|n"&amp;EU$2&amp;"+"&amp;BO184&amp;EU$1)</f>
        <v/>
      </c>
      <c r="EV184" s="71" t="str">
        <f t="shared" ref="EV184" si="2979">IF(BP184="","","|n"&amp;EV$2&amp;"+"&amp;BP184&amp;EV$1)</f>
        <v/>
      </c>
      <c r="EW184" s="71" t="str">
        <f t="shared" ref="EW184" si="2980">IF(BQ184="","","|n"&amp;EW$2&amp;"+"&amp;BQ184&amp;EW$1)</f>
        <v/>
      </c>
      <c r="EX184" s="71" t="str">
        <f t="shared" ref="EX184" si="2981">IF(BR184="","","|n"&amp;EX$2&amp;"+"&amp;BR184&amp;EX$1)</f>
        <v/>
      </c>
      <c r="EY184" s="71" t="str">
        <f t="shared" ref="EY184" si="2982">IF(BS184="","","|n"&amp;EY$2&amp;"+"&amp;BS184&amp;EY$1)</f>
        <v/>
      </c>
      <c r="EZ184" s="71" t="str">
        <f t="shared" ref="EZ184" si="2983">IF(BT184="","","|n"&amp;EZ$2&amp;"+"&amp;BT184&amp;EZ$1)</f>
        <v/>
      </c>
      <c r="FA184" s="71" t="str">
        <f t="shared" ref="FA184" si="2984">IF(BU184="","","|n"&amp;FA$2&amp;"+"&amp;BU184&amp;FA$1)</f>
        <v/>
      </c>
      <c r="FB184" s="71" t="str">
        <f t="shared" ref="FB184" si="2985">IF(BV184="","","|n"&amp;FB$2&amp;"+"&amp;BV184&amp;FB$1)</f>
        <v/>
      </c>
      <c r="FC184" s="71" t="str">
        <f t="shared" ref="FC184" si="2986">IF(BW184="","","|n"&amp;FC$2&amp;"+"&amp;BW184&amp;FC$1)</f>
        <v/>
      </c>
      <c r="FD184" s="71" t="str">
        <f t="shared" ref="FD184" si="2987">IF(BX184="","","|n"&amp;FD$2&amp;"+"&amp;BX184&amp;FD$1)</f>
        <v/>
      </c>
      <c r="FE184" s="71" t="str">
        <f t="shared" ref="FE184" si="2988">IF(BY184="","","|n"&amp;FE$2&amp;"+"&amp;BY184&amp;FE$1)</f>
        <v/>
      </c>
      <c r="FF184" s="71" t="str">
        <f t="shared" ref="FF184" si="2989">IF(BZ184="","","|n"&amp;FF$2&amp;"+"&amp;BZ184&amp;FF$1)</f>
        <v/>
      </c>
      <c r="FG184" s="71" t="str">
        <f t="shared" ref="FG184" si="2990">IF(CA184="","","|n"&amp;FG$2&amp;"+"&amp;CA184&amp;FG$1)</f>
        <v/>
      </c>
      <c r="FH184" s="71" t="str">
        <f t="shared" ref="FH184" si="2991">IF(CB184="","","|n"&amp;FH$2&amp;"+"&amp;CB184&amp;FH$1)</f>
        <v/>
      </c>
      <c r="FI184" s="71" t="str">
        <f t="shared" ref="FI184" si="2992">IF(CC184="","","|n"&amp;FI$2&amp;"+"&amp;CC184&amp;FI$1)</f>
        <v/>
      </c>
      <c r="FJ184" s="71" t="str">
        <f t="shared" ref="FJ184" si="2993">IF(CD184="","","|n"&amp;FJ$2&amp;"+"&amp;CD184&amp;FJ$1)</f>
        <v/>
      </c>
      <c r="FK184" s="71" t="str">
        <f t="shared" ref="FK184" si="2994">IF(CE184="","","|n"&amp;FK$2&amp;"+"&amp;CE184&amp;FK$1)</f>
        <v/>
      </c>
      <c r="FL184" s="71" t="str">
        <f t="shared" ref="FL184" si="2995">IF(CF184="","","|n"&amp;FL$2&amp;"+"&amp;CF184&amp;FL$1)</f>
        <v/>
      </c>
      <c r="FM184" s="71" t="str">
        <f t="shared" ref="FM184" si="2996">IF(CG184="","","|n"&amp;FM$2&amp;"+"&amp;CG184&amp;FM$1)</f>
        <v/>
      </c>
      <c r="FN184" s="71" t="str">
        <f t="shared" ref="FN184" si="2997">IF(CH184="","","|n"&amp;FN$2&amp;"+"&amp;CH184&amp;FN$1)</f>
        <v/>
      </c>
      <c r="FO184" s="71" t="str">
        <f t="shared" ref="FO184" si="2998">IF(CI184="","","|n"&amp;FO$2&amp;"+"&amp;CI184&amp;FO$1)</f>
        <v/>
      </c>
      <c r="FP184" s="71" t="str">
        <f t="shared" ref="FP184" si="2999">IF(CJ184="","","|n"&amp;FP$2&amp;"+"&amp;CJ184&amp;FP$1)</f>
        <v/>
      </c>
      <c r="FQ184" s="71" t="str">
        <f t="shared" ref="FQ184" si="3000">IF(CK184="","","|n"&amp;FQ$2&amp;"+"&amp;CK184&amp;FQ$1)</f>
        <v/>
      </c>
      <c r="FR184" s="71" t="str">
        <f t="shared" ref="FR184" si="3001">IF(CL184="","","|n"&amp;FR$2&amp;"+"&amp;CL184&amp;FR$1)</f>
        <v/>
      </c>
      <c r="FS184" s="71" t="str">
        <f t="shared" ref="FS184" si="3002">IF(CM184="","","|n"&amp;FS$2&amp;"+"&amp;CM184&amp;FS$1)</f>
        <v/>
      </c>
    </row>
    <row r="185" spans="1:175" ht="16.5">
      <c r="A185" s="79"/>
      <c r="B185" s="101" t="s">
        <v>668</v>
      </c>
      <c r="C185" s="79" t="s">
        <v>669</v>
      </c>
      <c r="T185" s="121" t="s">
        <v>670</v>
      </c>
      <c r="U185" s="85" t="str">
        <f t="shared" si="2908"/>
        <v>ReplaceableTextures\\CommandButtons\\BTNIP02.blp</v>
      </c>
      <c r="CN185" s="69" t="str">
        <f t="shared" si="2927"/>
        <v>InitUnitState('IP02',,,,,,,,,,)</v>
      </c>
      <c r="CO185" s="69" t="str">
        <f t="shared" si="2928"/>
        <v>InitUnitNormal('IP02',,,,,,,,,,)</v>
      </c>
      <c r="CP185" s="69" t="str">
        <f t="shared" si="2929"/>
        <v>InitUnitMagic('IP02',,,,,,,,,,)</v>
      </c>
      <c r="CQ185" s="69" t="str">
        <f t="shared" si="2930"/>
        <v>InitUnitAdd('IP02',,,,,,,,,,)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5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0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5">IF(V185="","","|n"&amp;DB$2&amp;"+"&amp;V185&amp;DB$1)</f>
        <v/>
      </c>
      <c r="DC185" s="71" t="str">
        <f t="shared" ref="DC185:DC186" si="3006">IF(W185="","","|n"&amp;DC$2&amp;"+"&amp;W185&amp;DC$1)</f>
        <v/>
      </c>
      <c r="DD185" s="71" t="str">
        <f t="shared" ref="DD185:DD186" si="3007">IF(X185="","","|n"&amp;DD$2&amp;"+"&amp;X185&amp;DD$1)</f>
        <v/>
      </c>
      <c r="DE185" s="71" t="str">
        <f t="shared" ref="DE185:DE186" si="3008">IF(Y185="","","|n"&amp;DE$2&amp;"+"&amp;Y185&amp;DE$1)</f>
        <v/>
      </c>
      <c r="DF185" s="71" t="str">
        <f t="shared" ref="DF185:DF186" si="3009">IF(Z185="","","|n"&amp;DF$2&amp;"+"&amp;Z185&amp;DF$1)</f>
        <v/>
      </c>
      <c r="DG185" s="71" t="str">
        <f t="shared" ref="DG185:DG186" si="3010">IF(AA185="","","|n"&amp;DG$2&amp;"+"&amp;AA185&amp;DG$1)</f>
        <v/>
      </c>
      <c r="DH185" s="71" t="str">
        <f t="shared" ref="DH185:DH186" si="3011">IF(AB185="","","|n"&amp;DH$2&amp;"+"&amp;AB185&amp;DH$1)</f>
        <v/>
      </c>
      <c r="DI185" s="71" t="str">
        <f t="shared" ref="DI185:DI186" si="3012">IF(AC185="","","|n"&amp;DI$2&amp;"+"&amp;AC185&amp;DI$1)</f>
        <v/>
      </c>
      <c r="DJ185" s="71" t="str">
        <f t="shared" ref="DJ185:DJ186" si="3013">IF(AD185="","","|n"&amp;DJ$2&amp;"+"&amp;AD185&amp;DJ$1)</f>
        <v/>
      </c>
      <c r="DK185" s="71" t="str">
        <f t="shared" ref="DK185:DK186" si="3014">IF(AE185="","","|n"&amp;DK$2&amp;"+"&amp;AE185&amp;DK$1)</f>
        <v/>
      </c>
      <c r="DL185" s="71" t="str">
        <f t="shared" ref="DL185:DL186" si="3015">IF(AF185="","","|n"&amp;DL$2&amp;"+"&amp;AF185&amp;DL$1)</f>
        <v/>
      </c>
      <c r="DM185" s="71" t="str">
        <f t="shared" ref="DM185:DM186" si="3016">IF(AG185="","","|n"&amp;DM$2&amp;"+"&amp;AG185&amp;DM$1)</f>
        <v/>
      </c>
      <c r="DN185" s="71" t="str">
        <f t="shared" ref="DN185:DN186" si="3017">IF(AH185="","","|n"&amp;DN$2&amp;"+"&amp;AH185&amp;DN$1)</f>
        <v/>
      </c>
      <c r="DO185" s="71" t="str">
        <f t="shared" ref="DO185:DO186" si="3018">IF(AI185="","","|n"&amp;DO$2&amp;"+"&amp;AI185&amp;DO$1)</f>
        <v/>
      </c>
      <c r="DP185" s="71" t="str">
        <f t="shared" ref="DP185:DP186" si="3019">IF(AJ185="","","|n"&amp;DP$2&amp;"+"&amp;AJ185&amp;DP$1)</f>
        <v/>
      </c>
      <c r="DQ185" s="71" t="str">
        <f t="shared" ref="DQ185:DQ186" si="3020">IF(AK185="","","|n"&amp;DQ$2&amp;"+"&amp;AK185&amp;DQ$1)</f>
        <v/>
      </c>
      <c r="DR185" s="71" t="str">
        <f t="shared" ref="DR185:DR186" si="3021">IF(AL185="","","|n"&amp;DR$2&amp;"+"&amp;AL185&amp;DR$1)</f>
        <v/>
      </c>
      <c r="DS185" s="71" t="str">
        <f t="shared" ref="DS185:DS186" si="3022">IF(AM185="","","|n"&amp;DS$2&amp;"+"&amp;AM185&amp;DS$1)</f>
        <v/>
      </c>
      <c r="DT185" s="71" t="str">
        <f t="shared" ref="DT185:DT186" si="3023">IF(AN185="","","|n"&amp;DT$2&amp;"+"&amp;AN185&amp;DT$1)</f>
        <v/>
      </c>
      <c r="DU185" s="71" t="str">
        <f t="shared" ref="DU185:DU186" si="3024">IF(AO185="","","|n"&amp;DU$2&amp;"+"&amp;AO185&amp;DU$1)</f>
        <v/>
      </c>
      <c r="DV185" s="71" t="str">
        <f t="shared" ref="DV185:DV186" si="3025">IF(AP185="","","|n"&amp;DV$2&amp;"+"&amp;AP185&amp;DV$1)</f>
        <v/>
      </c>
      <c r="DW185" s="71" t="str">
        <f t="shared" ref="DW185:DW186" si="3026">IF(AQ185="","","|n"&amp;DW$2&amp;"+"&amp;AQ185&amp;DW$1)</f>
        <v/>
      </c>
      <c r="DX185" s="71" t="str">
        <f t="shared" ref="DX185:DX186" si="3027">IF(AR185="","","|n"&amp;DX$2&amp;"+"&amp;AR185&amp;DX$1)</f>
        <v/>
      </c>
      <c r="DY185" s="71" t="str">
        <f t="shared" ref="DY185:DY186" si="3028">IF(AS185="","","|n"&amp;DY$2&amp;"+"&amp;AS185&amp;DY$1)</f>
        <v/>
      </c>
      <c r="DZ185" s="71" t="str">
        <f t="shared" ref="DZ185:DZ186" si="3029">IF(AT185="","","|n"&amp;DZ$2&amp;"+"&amp;AT185&amp;DZ$1)</f>
        <v/>
      </c>
      <c r="EA185" s="71" t="str">
        <f t="shared" ref="EA185:EA186" si="3030">IF(AU185="","","|n"&amp;EA$2&amp;"+"&amp;AU185&amp;EA$1)</f>
        <v/>
      </c>
      <c r="EB185" s="71" t="str">
        <f t="shared" ref="EB185:EB186" si="3031">IF(AV185="","","|n"&amp;EB$2&amp;"+"&amp;AV185&amp;EB$1)</f>
        <v/>
      </c>
      <c r="EC185" s="71" t="str">
        <f t="shared" ref="EC185:EC186" si="3032">IF(AW185="","","|n"&amp;EC$2&amp;"+"&amp;AW185&amp;EC$1)</f>
        <v/>
      </c>
      <c r="ED185" s="71" t="str">
        <f t="shared" ref="ED185:ED186" si="3033">IF(AX185="","","|n"&amp;ED$2&amp;"+"&amp;AX185&amp;ED$1)</f>
        <v/>
      </c>
      <c r="EE185" s="71" t="str">
        <f t="shared" ref="EE185:EE186" si="3034">IF(AY185="","","|n"&amp;EE$2&amp;"+"&amp;AY185&amp;EE$1)</f>
        <v/>
      </c>
      <c r="EF185" s="71" t="str">
        <f t="shared" ref="EF185:EF186" si="3035">IF(AZ185="","","|n"&amp;EF$2&amp;"+"&amp;AZ185&amp;EF$1)</f>
        <v/>
      </c>
      <c r="EG185" s="71" t="str">
        <f t="shared" ref="EG185:EG186" si="3036">IF(BA185="","","|n"&amp;EG$2&amp;"+"&amp;BA185&amp;EG$1)</f>
        <v/>
      </c>
      <c r="EH185" s="71" t="str">
        <f t="shared" ref="EH185:EH186" si="3037">IF(BB185="","","|n"&amp;EH$2&amp;"+"&amp;BB185&amp;EH$1)</f>
        <v/>
      </c>
      <c r="EI185" s="71" t="str">
        <f t="shared" ref="EI185:EI186" si="3038">IF(BC185="","","|n"&amp;EI$2&amp;"+"&amp;BC185&amp;EI$1)</f>
        <v/>
      </c>
      <c r="EJ185" s="71" t="str">
        <f t="shared" ref="EJ185:EJ186" si="3039">IF(BD185="","","|n"&amp;EJ$2&amp;"+"&amp;BD185&amp;EJ$1)</f>
        <v/>
      </c>
      <c r="EK185" s="71" t="str">
        <f t="shared" ref="EK185:EK186" si="3040">IF(BE185="","","|n"&amp;EK$2&amp;"+"&amp;BE185&amp;EK$1)</f>
        <v/>
      </c>
      <c r="EL185" s="71" t="str">
        <f t="shared" ref="EL185:EL186" si="3041">IF(BF185="","","|n"&amp;EL$2&amp;"+"&amp;BF185&amp;EL$1)</f>
        <v/>
      </c>
      <c r="EM185" s="71" t="str">
        <f t="shared" ref="EM185:EM186" si="3042">IF(BG185="","","|n"&amp;EM$2&amp;"+"&amp;BG185&amp;EM$1)</f>
        <v/>
      </c>
      <c r="EN185" s="71" t="str">
        <f t="shared" ref="EN185:EN186" si="3043">IF(BH185="","","|n"&amp;EN$2&amp;"+"&amp;BH185&amp;EN$1)</f>
        <v/>
      </c>
      <c r="EO185" s="71" t="str">
        <f t="shared" ref="EO185:EO186" si="3044">IF(BI185="","","|n"&amp;EO$2&amp;"+"&amp;BI185&amp;EO$1)</f>
        <v/>
      </c>
      <c r="EP185" s="71" t="str">
        <f t="shared" ref="EP185:EP186" si="3045">IF(BJ185="","","|n"&amp;EP$2&amp;"+"&amp;BJ185&amp;EP$1)</f>
        <v/>
      </c>
      <c r="EQ185" s="71" t="str">
        <f t="shared" ref="EQ185:EQ186" si="3046">IF(BK185="","","|n"&amp;EQ$2&amp;"+"&amp;BK185&amp;EQ$1)</f>
        <v/>
      </c>
      <c r="ER185" s="71" t="str">
        <f t="shared" ref="ER185:ER186" si="3047">IF(BL185="","","|n"&amp;ER$2&amp;"+"&amp;BL185&amp;ER$1)</f>
        <v/>
      </c>
      <c r="ES185" s="71" t="str">
        <f t="shared" ref="ES185:ES186" si="3048">IF(BM185="","","|n"&amp;ES$2&amp;"+"&amp;BM185&amp;ES$1)</f>
        <v/>
      </c>
      <c r="ET185" s="71" t="str">
        <f t="shared" ref="ET185:ET186" si="3049">IF(BN185="","","|n"&amp;ET$2&amp;"+"&amp;BN185&amp;ET$1)</f>
        <v/>
      </c>
      <c r="EU185" s="71" t="str">
        <f t="shared" ref="EU185:EU186" si="3050">IF(BO185="","","|n"&amp;EU$2&amp;"+"&amp;BO185&amp;EU$1)</f>
        <v/>
      </c>
      <c r="EV185" s="71" t="str">
        <f t="shared" ref="EV185:EV186" si="3051">IF(BP185="","","|n"&amp;EV$2&amp;"+"&amp;BP185&amp;EV$1)</f>
        <v/>
      </c>
      <c r="EW185" s="71" t="str">
        <f t="shared" ref="EW185:EW186" si="3052">IF(BQ185="","","|n"&amp;EW$2&amp;"+"&amp;BQ185&amp;EW$1)</f>
        <v/>
      </c>
      <c r="EX185" s="71" t="str">
        <f t="shared" ref="EX185:EX186" si="3053">IF(BR185="","","|n"&amp;EX$2&amp;"+"&amp;BR185&amp;EX$1)</f>
        <v/>
      </c>
      <c r="EY185" s="71" t="str">
        <f t="shared" ref="EY185:EY186" si="3054">IF(BS185="","","|n"&amp;EY$2&amp;"+"&amp;BS185&amp;EY$1)</f>
        <v/>
      </c>
      <c r="EZ185" s="71" t="str">
        <f t="shared" ref="EZ185:EZ186" si="3055">IF(BT185="","","|n"&amp;EZ$2&amp;"+"&amp;BT185&amp;EZ$1)</f>
        <v/>
      </c>
      <c r="FA185" s="71" t="str">
        <f t="shared" ref="FA185:FA186" si="3056">IF(BU185="","","|n"&amp;FA$2&amp;"+"&amp;BU185&amp;FA$1)</f>
        <v/>
      </c>
      <c r="FB185" s="71" t="str">
        <f t="shared" ref="FB185:FB186" si="3057">IF(BV185="","","|n"&amp;FB$2&amp;"+"&amp;BV185&amp;FB$1)</f>
        <v/>
      </c>
      <c r="FC185" s="71" t="str">
        <f t="shared" ref="FC185:FC186" si="3058">IF(BW185="","","|n"&amp;FC$2&amp;"+"&amp;BW185&amp;FC$1)</f>
        <v/>
      </c>
      <c r="FD185" s="71" t="str">
        <f t="shared" ref="FD185:FD186" si="3059">IF(BX185="","","|n"&amp;FD$2&amp;"+"&amp;BX185&amp;FD$1)</f>
        <v/>
      </c>
      <c r="FE185" s="71" t="str">
        <f t="shared" ref="FE185:FE186" si="3060">IF(BY185="","","|n"&amp;FE$2&amp;"+"&amp;BY185&amp;FE$1)</f>
        <v/>
      </c>
      <c r="FF185" s="71" t="str">
        <f t="shared" ref="FF185:FF186" si="3061">IF(BZ185="","","|n"&amp;FF$2&amp;"+"&amp;BZ185&amp;FF$1)</f>
        <v/>
      </c>
      <c r="FG185" s="71" t="str">
        <f t="shared" ref="FG185:FG186" si="3062">IF(CA185="","","|n"&amp;FG$2&amp;"+"&amp;CA185&amp;FG$1)</f>
        <v/>
      </c>
      <c r="FH185" s="71" t="str">
        <f t="shared" ref="FH185:FH186" si="3063">IF(CB185="","","|n"&amp;FH$2&amp;"+"&amp;CB185&amp;FH$1)</f>
        <v/>
      </c>
      <c r="FI185" s="71" t="str">
        <f t="shared" ref="FI185:FI186" si="3064">IF(CC185="","","|n"&amp;FI$2&amp;"+"&amp;CC185&amp;FI$1)</f>
        <v/>
      </c>
      <c r="FJ185" s="71" t="str">
        <f t="shared" ref="FJ185:FJ186" si="3065">IF(CD185="","","|n"&amp;FJ$2&amp;"+"&amp;CD185&amp;FJ$1)</f>
        <v/>
      </c>
      <c r="FK185" s="71" t="str">
        <f t="shared" ref="FK185:FK186" si="3066">IF(CE185="","","|n"&amp;FK$2&amp;"+"&amp;CE185&amp;FK$1)</f>
        <v/>
      </c>
      <c r="FL185" s="71" t="str">
        <f t="shared" ref="FL185:FL186" si="3067">IF(CF185="","","|n"&amp;FL$2&amp;"+"&amp;CF185&amp;FL$1)</f>
        <v/>
      </c>
      <c r="FM185" s="71" t="str">
        <f t="shared" ref="FM185:FM186" si="3068">IF(CG185="","","|n"&amp;FM$2&amp;"+"&amp;CG185&amp;FM$1)</f>
        <v/>
      </c>
      <c r="FN185" s="71" t="str">
        <f t="shared" ref="FN185:FN186" si="3069">IF(CH185="","","|n"&amp;FN$2&amp;"+"&amp;CH185&amp;FN$1)</f>
        <v/>
      </c>
      <c r="FO185" s="71" t="str">
        <f t="shared" ref="FO185:FO186" si="3070">IF(CI185="","","|n"&amp;FO$2&amp;"+"&amp;CI185&amp;FO$1)</f>
        <v/>
      </c>
      <c r="FP185" s="71" t="str">
        <f t="shared" ref="FP185:FP186" si="3071">IF(CJ185="","","|n"&amp;FP$2&amp;"+"&amp;CJ185&amp;FP$1)</f>
        <v/>
      </c>
      <c r="FQ185" s="71" t="str">
        <f t="shared" ref="FQ185:FQ186" si="3072">IF(CK185="","","|n"&amp;FQ$2&amp;"+"&amp;CK185&amp;FQ$1)</f>
        <v/>
      </c>
      <c r="FR185" s="71" t="str">
        <f t="shared" ref="FR185:FR186" si="3073">IF(CL185="","","|n"&amp;FR$2&amp;"+"&amp;CL185&amp;FR$1)</f>
        <v/>
      </c>
      <c r="FS185" s="71" t="str">
        <f t="shared" ref="FS185:FS186" si="3074">IF(CM185="","","|n"&amp;FS$2&amp;"+"&amp;CM185&amp;FS$1)</f>
        <v/>
      </c>
    </row>
    <row r="186" spans="1:175" ht="16.5">
      <c r="A186" s="79"/>
      <c r="B186" s="101" t="s">
        <v>671</v>
      </c>
      <c r="C186" s="79" t="s">
        <v>672</v>
      </c>
      <c r="T186" s="114" t="s">
        <v>673</v>
      </c>
      <c r="U186" s="85" t="str">
        <f t="shared" si="2908"/>
        <v>ReplaceableTextures\\CommandButtons\\BTNIP03.blp</v>
      </c>
      <c r="CN186" s="69" t="str">
        <f t="shared" si="2927"/>
        <v>InitUnitState('IP03',,,,,,,,,,)</v>
      </c>
      <c r="CO186" s="69" t="str">
        <f t="shared" si="2928"/>
        <v>InitUnitNormal('IP03',,,,,,,,,,)</v>
      </c>
      <c r="CP186" s="69" t="str">
        <f t="shared" si="2929"/>
        <v>InitUnitMagic('IP03',,,,,,,,,,)</v>
      </c>
      <c r="CQ186" s="69" t="str">
        <f t="shared" si="2930"/>
        <v>InitUnitAdd('IP03',,,,,,,,,,)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5" t="str">
        <f t="shared" si="3003"/>
        <v>|n</v>
      </c>
      <c r="CV186" s="70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5"/>
        <v/>
      </c>
      <c r="DC186" s="71" t="str">
        <f t="shared" si="3006"/>
        <v/>
      </c>
      <c r="DD186" s="71" t="str">
        <f t="shared" si="3007"/>
        <v/>
      </c>
      <c r="DE186" s="71" t="str">
        <f t="shared" si="3008"/>
        <v/>
      </c>
      <c r="DF186" s="71" t="str">
        <f t="shared" si="3009"/>
        <v/>
      </c>
      <c r="DG186" s="71" t="str">
        <f t="shared" si="3010"/>
        <v/>
      </c>
      <c r="DH186" s="71" t="str">
        <f t="shared" si="3011"/>
        <v/>
      </c>
      <c r="DI186" s="71" t="str">
        <f t="shared" si="3012"/>
        <v/>
      </c>
      <c r="DJ186" s="71" t="str">
        <f t="shared" si="3013"/>
        <v/>
      </c>
      <c r="DK186" s="71" t="str">
        <f t="shared" si="3014"/>
        <v/>
      </c>
      <c r="DL186" s="71" t="str">
        <f t="shared" si="3015"/>
        <v/>
      </c>
      <c r="DM186" s="71" t="str">
        <f t="shared" si="3016"/>
        <v/>
      </c>
      <c r="DN186" s="71" t="str">
        <f t="shared" si="3017"/>
        <v/>
      </c>
      <c r="DO186" s="71" t="str">
        <f t="shared" si="3018"/>
        <v/>
      </c>
      <c r="DP186" s="71" t="str">
        <f t="shared" si="3019"/>
        <v/>
      </c>
      <c r="DQ186" s="71" t="str">
        <f t="shared" si="3020"/>
        <v/>
      </c>
      <c r="DR186" s="71" t="str">
        <f t="shared" si="3021"/>
        <v/>
      </c>
      <c r="DS186" s="71" t="str">
        <f t="shared" si="3022"/>
        <v/>
      </c>
      <c r="DT186" s="71" t="str">
        <f t="shared" si="3023"/>
        <v/>
      </c>
      <c r="DU186" s="71" t="str">
        <f t="shared" si="3024"/>
        <v/>
      </c>
      <c r="DV186" s="71" t="str">
        <f t="shared" si="3025"/>
        <v/>
      </c>
      <c r="DW186" s="71" t="str">
        <f t="shared" si="3026"/>
        <v/>
      </c>
      <c r="DX186" s="71" t="str">
        <f t="shared" si="3027"/>
        <v/>
      </c>
      <c r="DY186" s="71" t="str">
        <f t="shared" si="3028"/>
        <v/>
      </c>
      <c r="DZ186" s="71" t="str">
        <f t="shared" si="3029"/>
        <v/>
      </c>
      <c r="EA186" s="71" t="str">
        <f t="shared" si="3030"/>
        <v/>
      </c>
      <c r="EB186" s="71" t="str">
        <f t="shared" si="3031"/>
        <v/>
      </c>
      <c r="EC186" s="71" t="str">
        <f t="shared" si="3032"/>
        <v/>
      </c>
      <c r="ED186" s="71" t="str">
        <f t="shared" si="3033"/>
        <v/>
      </c>
      <c r="EE186" s="71" t="str">
        <f t="shared" si="3034"/>
        <v/>
      </c>
      <c r="EF186" s="71" t="str">
        <f t="shared" si="3035"/>
        <v/>
      </c>
      <c r="EG186" s="71" t="str">
        <f t="shared" si="3036"/>
        <v/>
      </c>
      <c r="EH186" s="71" t="str">
        <f t="shared" si="3037"/>
        <v/>
      </c>
      <c r="EI186" s="71" t="str">
        <f t="shared" si="3038"/>
        <v/>
      </c>
      <c r="EJ186" s="71" t="str">
        <f t="shared" si="3039"/>
        <v/>
      </c>
      <c r="EK186" s="71" t="str">
        <f t="shared" si="3040"/>
        <v/>
      </c>
      <c r="EL186" s="71" t="str">
        <f t="shared" si="3041"/>
        <v/>
      </c>
      <c r="EM186" s="71" t="str">
        <f t="shared" si="3042"/>
        <v/>
      </c>
      <c r="EN186" s="71" t="str">
        <f t="shared" si="3043"/>
        <v/>
      </c>
      <c r="EO186" s="71" t="str">
        <f t="shared" si="3044"/>
        <v/>
      </c>
      <c r="EP186" s="71" t="str">
        <f t="shared" si="3045"/>
        <v/>
      </c>
      <c r="EQ186" s="71" t="str">
        <f t="shared" si="3046"/>
        <v/>
      </c>
      <c r="ER186" s="71" t="str">
        <f t="shared" si="3047"/>
        <v/>
      </c>
      <c r="ES186" s="71" t="str">
        <f t="shared" si="3048"/>
        <v/>
      </c>
      <c r="ET186" s="71" t="str">
        <f t="shared" si="3049"/>
        <v/>
      </c>
      <c r="EU186" s="71" t="str">
        <f t="shared" si="3050"/>
        <v/>
      </c>
      <c r="EV186" s="71" t="str">
        <f t="shared" si="3051"/>
        <v/>
      </c>
      <c r="EW186" s="71" t="str">
        <f t="shared" si="3052"/>
        <v/>
      </c>
      <c r="EX186" s="71" t="str">
        <f t="shared" si="3053"/>
        <v/>
      </c>
      <c r="EY186" s="71" t="str">
        <f t="shared" si="3054"/>
        <v/>
      </c>
      <c r="EZ186" s="71" t="str">
        <f t="shared" si="3055"/>
        <v/>
      </c>
      <c r="FA186" s="71" t="str">
        <f t="shared" si="3056"/>
        <v/>
      </c>
      <c r="FB186" s="71" t="str">
        <f t="shared" si="3057"/>
        <v/>
      </c>
      <c r="FC186" s="71" t="str">
        <f t="shared" si="3058"/>
        <v/>
      </c>
      <c r="FD186" s="71" t="str">
        <f t="shared" si="3059"/>
        <v/>
      </c>
      <c r="FE186" s="71" t="str">
        <f t="shared" si="3060"/>
        <v/>
      </c>
      <c r="FF186" s="71" t="str">
        <f t="shared" si="3061"/>
        <v/>
      </c>
      <c r="FG186" s="71" t="str">
        <f t="shared" si="3062"/>
        <v/>
      </c>
      <c r="FH186" s="71" t="str">
        <f t="shared" si="3063"/>
        <v/>
      </c>
      <c r="FI186" s="71" t="str">
        <f t="shared" si="3064"/>
        <v/>
      </c>
      <c r="FJ186" s="71" t="str">
        <f t="shared" si="3065"/>
        <v/>
      </c>
      <c r="FK186" s="71" t="str">
        <f t="shared" si="3066"/>
        <v/>
      </c>
      <c r="FL186" s="71" t="str">
        <f t="shared" si="3067"/>
        <v/>
      </c>
      <c r="FM186" s="71" t="str">
        <f t="shared" si="3068"/>
        <v/>
      </c>
      <c r="FN186" s="71" t="str">
        <f t="shared" si="3069"/>
        <v/>
      </c>
      <c r="FO186" s="71" t="str">
        <f t="shared" si="3070"/>
        <v/>
      </c>
      <c r="FP186" s="71" t="str">
        <f t="shared" si="3071"/>
        <v/>
      </c>
      <c r="FQ186" s="71" t="str">
        <f t="shared" si="3072"/>
        <v/>
      </c>
      <c r="FR186" s="71" t="str">
        <f t="shared" si="3073"/>
        <v/>
      </c>
      <c r="FS186" s="71" t="str">
        <f t="shared" si="3074"/>
        <v/>
      </c>
    </row>
    <row r="187" spans="1:175" ht="16.5">
      <c r="A187" s="79"/>
      <c r="B187" s="101" t="s">
        <v>674</v>
      </c>
      <c r="C187" s="79" t="s">
        <v>675</v>
      </c>
      <c r="T187" s="114" t="s">
        <v>676</v>
      </c>
      <c r="U187" s="85" t="str">
        <f t="shared" si="2908"/>
        <v>ReplaceableTextures\\CommandButtons\\BTNIP04.blp</v>
      </c>
      <c r="CN187" s="69" t="str">
        <f t="shared" si="2927"/>
        <v>InitUnitState('IP04',,,,,,,,,,)</v>
      </c>
      <c r="CO187" s="69" t="str">
        <f t="shared" si="2928"/>
        <v>InitUnitNormal('IP04',,,,,,,,,,)</v>
      </c>
      <c r="CP187" s="69" t="str">
        <f t="shared" si="2929"/>
        <v>InitUnitMagic('IP04',,,,,,,,,,)</v>
      </c>
      <c r="CQ187" s="69" t="str">
        <f t="shared" si="2930"/>
        <v>InitUnitAdd('IP04',,,,,,,,,,)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5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:CV192" si="3076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7">IF(V187="","","|n"&amp;DB$2&amp;"+"&amp;V187&amp;DB$1)</f>
        <v/>
      </c>
      <c r="DC187" s="71" t="str">
        <f t="shared" ref="DC187:DC188" si="3078">IF(W187="","","|n"&amp;DC$2&amp;"+"&amp;W187&amp;DC$1)</f>
        <v/>
      </c>
      <c r="DD187" s="71" t="str">
        <f t="shared" ref="DD187:DD188" si="3079">IF(X187="","","|n"&amp;DD$2&amp;"+"&amp;X187&amp;DD$1)</f>
        <v/>
      </c>
      <c r="DE187" s="71" t="str">
        <f t="shared" ref="DE187:DE188" si="3080">IF(Y187="","","|n"&amp;DE$2&amp;"+"&amp;Y187&amp;DE$1)</f>
        <v/>
      </c>
      <c r="DF187" s="71" t="str">
        <f t="shared" ref="DF187:DF188" si="3081">IF(Z187="","","|n"&amp;DF$2&amp;"+"&amp;Z187&amp;DF$1)</f>
        <v/>
      </c>
      <c r="DG187" s="71" t="str">
        <f t="shared" ref="DG187:DG188" si="3082">IF(AA187="","","|n"&amp;DG$2&amp;"+"&amp;AA187&amp;DG$1)</f>
        <v/>
      </c>
      <c r="DH187" s="71" t="str">
        <f t="shared" ref="DH187:DH188" si="3083">IF(AB187="","","|n"&amp;DH$2&amp;"+"&amp;AB187&amp;DH$1)</f>
        <v/>
      </c>
      <c r="DI187" s="71" t="str">
        <f t="shared" ref="DI187:DI188" si="3084">IF(AC187="","","|n"&amp;DI$2&amp;"+"&amp;AC187&amp;DI$1)</f>
        <v/>
      </c>
      <c r="DJ187" s="71" t="str">
        <f t="shared" ref="DJ187:DJ188" si="3085">IF(AD187="","","|n"&amp;DJ$2&amp;"+"&amp;AD187&amp;DJ$1)</f>
        <v/>
      </c>
      <c r="DK187" s="71" t="str">
        <f t="shared" ref="DK187:DK188" si="3086">IF(AE187="","","|n"&amp;DK$2&amp;"+"&amp;AE187&amp;DK$1)</f>
        <v/>
      </c>
      <c r="DL187" s="71" t="str">
        <f t="shared" ref="DL187:DL188" si="3087">IF(AF187="","","|n"&amp;DL$2&amp;"+"&amp;AF187&amp;DL$1)</f>
        <v/>
      </c>
      <c r="DM187" s="71" t="str">
        <f t="shared" ref="DM187:DM188" si="3088">IF(AG187="","","|n"&amp;DM$2&amp;"+"&amp;AG187&amp;DM$1)</f>
        <v/>
      </c>
      <c r="DN187" s="71" t="str">
        <f t="shared" ref="DN187:DN188" si="3089">IF(AH187="","","|n"&amp;DN$2&amp;"+"&amp;AH187&amp;DN$1)</f>
        <v/>
      </c>
      <c r="DO187" s="71" t="str">
        <f t="shared" ref="DO187:DO188" si="3090">IF(AI187="","","|n"&amp;DO$2&amp;"+"&amp;AI187&amp;DO$1)</f>
        <v/>
      </c>
      <c r="DP187" s="71" t="str">
        <f t="shared" ref="DP187:DP188" si="3091">IF(AJ187="","","|n"&amp;DP$2&amp;"+"&amp;AJ187&amp;DP$1)</f>
        <v/>
      </c>
      <c r="DQ187" s="71" t="str">
        <f t="shared" ref="DQ187:DQ188" si="3092">IF(AK187="","","|n"&amp;DQ$2&amp;"+"&amp;AK187&amp;DQ$1)</f>
        <v/>
      </c>
      <c r="DR187" s="71" t="str">
        <f t="shared" ref="DR187:DR188" si="3093">IF(AL187="","","|n"&amp;DR$2&amp;"+"&amp;AL187&amp;DR$1)</f>
        <v/>
      </c>
      <c r="DS187" s="71" t="str">
        <f t="shared" ref="DS187:DS188" si="3094">IF(AM187="","","|n"&amp;DS$2&amp;"+"&amp;AM187&amp;DS$1)</f>
        <v/>
      </c>
      <c r="DT187" s="71" t="str">
        <f t="shared" ref="DT187:DT188" si="3095">IF(AN187="","","|n"&amp;DT$2&amp;"+"&amp;AN187&amp;DT$1)</f>
        <v/>
      </c>
      <c r="DU187" s="71" t="str">
        <f t="shared" ref="DU187:DU188" si="3096">IF(AO187="","","|n"&amp;DU$2&amp;"+"&amp;AO187&amp;DU$1)</f>
        <v/>
      </c>
      <c r="DV187" s="71" t="str">
        <f t="shared" ref="DV187:DV188" si="3097">IF(AP187="","","|n"&amp;DV$2&amp;"+"&amp;AP187&amp;DV$1)</f>
        <v/>
      </c>
      <c r="DW187" s="71" t="str">
        <f t="shared" ref="DW187:DW188" si="3098">IF(AQ187="","","|n"&amp;DW$2&amp;"+"&amp;AQ187&amp;DW$1)</f>
        <v/>
      </c>
      <c r="DX187" s="71" t="str">
        <f t="shared" ref="DX187:DX188" si="3099">IF(AR187="","","|n"&amp;DX$2&amp;"+"&amp;AR187&amp;DX$1)</f>
        <v/>
      </c>
      <c r="DY187" s="71" t="str">
        <f t="shared" ref="DY187:DY188" si="3100">IF(AS187="","","|n"&amp;DY$2&amp;"+"&amp;AS187&amp;DY$1)</f>
        <v/>
      </c>
      <c r="DZ187" s="71" t="str">
        <f t="shared" ref="DZ187:DZ188" si="3101">IF(AT187="","","|n"&amp;DZ$2&amp;"+"&amp;AT187&amp;DZ$1)</f>
        <v/>
      </c>
      <c r="EA187" s="71" t="str">
        <f t="shared" ref="EA187:EA188" si="3102">IF(AU187="","","|n"&amp;EA$2&amp;"+"&amp;AU187&amp;EA$1)</f>
        <v/>
      </c>
      <c r="EB187" s="71" t="str">
        <f t="shared" ref="EB187:EB188" si="3103">IF(AV187="","","|n"&amp;EB$2&amp;"+"&amp;AV187&amp;EB$1)</f>
        <v/>
      </c>
      <c r="EC187" s="71" t="str">
        <f t="shared" ref="EC187:EC188" si="3104">IF(AW187="","","|n"&amp;EC$2&amp;"+"&amp;AW187&amp;EC$1)</f>
        <v/>
      </c>
      <c r="ED187" s="71" t="str">
        <f t="shared" ref="ED187:ED188" si="3105">IF(AX187="","","|n"&amp;ED$2&amp;"+"&amp;AX187&amp;ED$1)</f>
        <v/>
      </c>
      <c r="EE187" s="71" t="str">
        <f t="shared" ref="EE187:EE188" si="3106">IF(AY187="","","|n"&amp;EE$2&amp;"+"&amp;AY187&amp;EE$1)</f>
        <v/>
      </c>
      <c r="EF187" s="71" t="str">
        <f t="shared" ref="EF187:EF188" si="3107">IF(AZ187="","","|n"&amp;EF$2&amp;"+"&amp;AZ187&amp;EF$1)</f>
        <v/>
      </c>
      <c r="EG187" s="71" t="str">
        <f t="shared" ref="EG187:EG188" si="3108">IF(BA187="","","|n"&amp;EG$2&amp;"+"&amp;BA187&amp;EG$1)</f>
        <v/>
      </c>
      <c r="EH187" s="71" t="str">
        <f t="shared" ref="EH187:EH188" si="3109">IF(BB187="","","|n"&amp;EH$2&amp;"+"&amp;BB187&amp;EH$1)</f>
        <v/>
      </c>
      <c r="EI187" s="71" t="str">
        <f t="shared" ref="EI187:EI188" si="3110">IF(BC187="","","|n"&amp;EI$2&amp;"+"&amp;BC187&amp;EI$1)</f>
        <v/>
      </c>
      <c r="EJ187" s="71" t="str">
        <f t="shared" ref="EJ187:EJ188" si="3111">IF(BD187="","","|n"&amp;EJ$2&amp;"+"&amp;BD187&amp;EJ$1)</f>
        <v/>
      </c>
      <c r="EK187" s="71" t="str">
        <f t="shared" ref="EK187:EK188" si="3112">IF(BE187="","","|n"&amp;EK$2&amp;"+"&amp;BE187&amp;EK$1)</f>
        <v/>
      </c>
      <c r="EL187" s="71" t="str">
        <f t="shared" ref="EL187:EL188" si="3113">IF(BF187="","","|n"&amp;EL$2&amp;"+"&amp;BF187&amp;EL$1)</f>
        <v/>
      </c>
      <c r="EM187" s="71" t="str">
        <f t="shared" ref="EM187:EM188" si="3114">IF(BG187="","","|n"&amp;EM$2&amp;"+"&amp;BG187&amp;EM$1)</f>
        <v/>
      </c>
      <c r="EN187" s="71" t="str">
        <f t="shared" ref="EN187:EN188" si="3115">IF(BH187="","","|n"&amp;EN$2&amp;"+"&amp;BH187&amp;EN$1)</f>
        <v/>
      </c>
      <c r="EO187" s="71" t="str">
        <f t="shared" ref="EO187:EO188" si="3116">IF(BI187="","","|n"&amp;EO$2&amp;"+"&amp;BI187&amp;EO$1)</f>
        <v/>
      </c>
      <c r="EP187" s="71" t="str">
        <f t="shared" ref="EP187:EP188" si="3117">IF(BJ187="","","|n"&amp;EP$2&amp;"+"&amp;BJ187&amp;EP$1)</f>
        <v/>
      </c>
      <c r="EQ187" s="71" t="str">
        <f t="shared" ref="EQ187:EQ188" si="3118">IF(BK187="","","|n"&amp;EQ$2&amp;"+"&amp;BK187&amp;EQ$1)</f>
        <v/>
      </c>
      <c r="ER187" s="71" t="str">
        <f t="shared" ref="ER187:ER188" si="3119">IF(BL187="","","|n"&amp;ER$2&amp;"+"&amp;BL187&amp;ER$1)</f>
        <v/>
      </c>
      <c r="ES187" s="71" t="str">
        <f t="shared" ref="ES187:ES188" si="3120">IF(BM187="","","|n"&amp;ES$2&amp;"+"&amp;BM187&amp;ES$1)</f>
        <v/>
      </c>
      <c r="ET187" s="71" t="str">
        <f t="shared" ref="ET187:ET188" si="3121">IF(BN187="","","|n"&amp;ET$2&amp;"+"&amp;BN187&amp;ET$1)</f>
        <v/>
      </c>
      <c r="EU187" s="71" t="str">
        <f t="shared" ref="EU187:EU188" si="3122">IF(BO187="","","|n"&amp;EU$2&amp;"+"&amp;BO187&amp;EU$1)</f>
        <v/>
      </c>
      <c r="EV187" s="71" t="str">
        <f t="shared" ref="EV187:EV188" si="3123">IF(BP187="","","|n"&amp;EV$2&amp;"+"&amp;BP187&amp;EV$1)</f>
        <v/>
      </c>
      <c r="EW187" s="71" t="str">
        <f t="shared" ref="EW187:EW188" si="3124">IF(BQ187="","","|n"&amp;EW$2&amp;"+"&amp;BQ187&amp;EW$1)</f>
        <v/>
      </c>
      <c r="EX187" s="71" t="str">
        <f t="shared" ref="EX187:EX188" si="3125">IF(BR187="","","|n"&amp;EX$2&amp;"+"&amp;BR187&amp;EX$1)</f>
        <v/>
      </c>
      <c r="EY187" s="71" t="str">
        <f t="shared" ref="EY187:EY188" si="3126">IF(BS187="","","|n"&amp;EY$2&amp;"+"&amp;BS187&amp;EY$1)</f>
        <v/>
      </c>
      <c r="EZ187" s="71" t="str">
        <f t="shared" ref="EZ187:EZ188" si="3127">IF(BT187="","","|n"&amp;EZ$2&amp;"+"&amp;BT187&amp;EZ$1)</f>
        <v/>
      </c>
      <c r="FA187" s="71" t="str">
        <f t="shared" ref="FA187:FA188" si="3128">IF(BU187="","","|n"&amp;FA$2&amp;"+"&amp;BU187&amp;FA$1)</f>
        <v/>
      </c>
      <c r="FB187" s="71" t="str">
        <f t="shared" ref="FB187:FB188" si="3129">IF(BV187="","","|n"&amp;FB$2&amp;"+"&amp;BV187&amp;FB$1)</f>
        <v/>
      </c>
      <c r="FC187" s="71" t="str">
        <f t="shared" ref="FC187:FC188" si="3130">IF(BW187="","","|n"&amp;FC$2&amp;"+"&amp;BW187&amp;FC$1)</f>
        <v/>
      </c>
      <c r="FD187" s="71" t="str">
        <f t="shared" ref="FD187:FD188" si="3131">IF(BX187="","","|n"&amp;FD$2&amp;"+"&amp;BX187&amp;FD$1)</f>
        <v/>
      </c>
      <c r="FE187" s="71" t="str">
        <f t="shared" ref="FE187:FE188" si="3132">IF(BY187="","","|n"&amp;FE$2&amp;"+"&amp;BY187&amp;FE$1)</f>
        <v/>
      </c>
      <c r="FF187" s="71" t="str">
        <f t="shared" ref="FF187:FF188" si="3133">IF(BZ187="","","|n"&amp;FF$2&amp;"+"&amp;BZ187&amp;FF$1)</f>
        <v/>
      </c>
      <c r="FG187" s="71" t="str">
        <f t="shared" ref="FG187:FG188" si="3134">IF(CA187="","","|n"&amp;FG$2&amp;"+"&amp;CA187&amp;FG$1)</f>
        <v/>
      </c>
      <c r="FH187" s="71" t="str">
        <f t="shared" ref="FH187:FH188" si="3135">IF(CB187="","","|n"&amp;FH$2&amp;"+"&amp;CB187&amp;FH$1)</f>
        <v/>
      </c>
      <c r="FI187" s="71" t="str">
        <f t="shared" ref="FI187:FI188" si="3136">IF(CC187="","","|n"&amp;FI$2&amp;"+"&amp;CC187&amp;FI$1)</f>
        <v/>
      </c>
      <c r="FJ187" s="71" t="str">
        <f t="shared" ref="FJ187:FJ188" si="3137">IF(CD187="","","|n"&amp;FJ$2&amp;"+"&amp;CD187&amp;FJ$1)</f>
        <v/>
      </c>
      <c r="FK187" s="71" t="str">
        <f t="shared" ref="FK187:FK188" si="3138">IF(CE187="","","|n"&amp;FK$2&amp;"+"&amp;CE187&amp;FK$1)</f>
        <v/>
      </c>
      <c r="FL187" s="71" t="str">
        <f t="shared" ref="FL187:FL188" si="3139">IF(CF187="","","|n"&amp;FL$2&amp;"+"&amp;CF187&amp;FL$1)</f>
        <v/>
      </c>
      <c r="FM187" s="71" t="str">
        <f t="shared" ref="FM187:FM188" si="3140">IF(CG187="","","|n"&amp;FM$2&amp;"+"&amp;CG187&amp;FM$1)</f>
        <v/>
      </c>
      <c r="FN187" s="71" t="str">
        <f t="shared" ref="FN187:FN188" si="3141">IF(CH187="","","|n"&amp;FN$2&amp;"+"&amp;CH187&amp;FN$1)</f>
        <v/>
      </c>
      <c r="FO187" s="71" t="str">
        <f t="shared" ref="FO187:FO188" si="3142">IF(CI187="","","|n"&amp;FO$2&amp;"+"&amp;CI187&amp;FO$1)</f>
        <v/>
      </c>
      <c r="FP187" s="71" t="str">
        <f t="shared" ref="FP187:FP188" si="3143">IF(CJ187="","","|n"&amp;FP$2&amp;"+"&amp;CJ187&amp;FP$1)</f>
        <v/>
      </c>
      <c r="FQ187" s="71" t="str">
        <f t="shared" ref="FQ187:FQ188" si="3144">IF(CK187="","","|n"&amp;FQ$2&amp;"+"&amp;CK187&amp;FQ$1)</f>
        <v/>
      </c>
      <c r="FR187" s="71" t="str">
        <f t="shared" ref="FR187:FR188" si="3145">IF(CL187="","","|n"&amp;FR$2&amp;"+"&amp;CL187&amp;FR$1)</f>
        <v/>
      </c>
      <c r="FS187" s="71" t="str">
        <f t="shared" ref="FS187:FS188" si="3146">IF(CM187="","","|n"&amp;FS$2&amp;"+"&amp;CM187&amp;FS$1)</f>
        <v/>
      </c>
    </row>
    <row r="188" spans="1:175" ht="16.5">
      <c r="A188" s="79"/>
      <c r="B188" s="101" t="s">
        <v>677</v>
      </c>
      <c r="C188" s="79" t="s">
        <v>678</v>
      </c>
      <c r="T188" s="114" t="s">
        <v>679</v>
      </c>
      <c r="U188" s="85" t="str">
        <f t="shared" ref="U188:U190" si="3147">"ReplaceableTextures\\CommandButtons\\BTN"&amp;B188&amp;".blp"</f>
        <v>ReplaceableTextures\\CommandButtons\\BTNIP05.blp</v>
      </c>
      <c r="CN188" s="69" t="str">
        <f t="shared" si="2927"/>
        <v>InitUnitState('IP05',,,,,,,,,,)</v>
      </c>
      <c r="CO188" s="69" t="str">
        <f t="shared" si="2928"/>
        <v>InitUnitNormal('IP05',,,,,,,,,,)</v>
      </c>
      <c r="CP188" s="69" t="str">
        <f t="shared" si="2929"/>
        <v>InitUnitMagic('IP05',,,,,,,,,,)</v>
      </c>
      <c r="CQ188" s="69" t="str">
        <f t="shared" si="2930"/>
        <v>InitUnitAdd('IP05',,,,,,,,,,)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5" t="str">
        <f t="shared" si="3075"/>
        <v>|n</v>
      </c>
      <c r="CV188" s="70" t="str">
        <f t="shared" si="3076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7"/>
        <v/>
      </c>
      <c r="DC188" s="71" t="str">
        <f t="shared" si="3078"/>
        <v/>
      </c>
      <c r="DD188" s="71" t="str">
        <f t="shared" si="3079"/>
        <v/>
      </c>
      <c r="DE188" s="71" t="str">
        <f t="shared" si="3080"/>
        <v/>
      </c>
      <c r="DF188" s="71" t="str">
        <f t="shared" si="3081"/>
        <v/>
      </c>
      <c r="DG188" s="71" t="str">
        <f t="shared" si="3082"/>
        <v/>
      </c>
      <c r="DH188" s="71" t="str">
        <f t="shared" si="3083"/>
        <v/>
      </c>
      <c r="DI188" s="71" t="str">
        <f t="shared" si="3084"/>
        <v/>
      </c>
      <c r="DJ188" s="71" t="str">
        <f t="shared" si="3085"/>
        <v/>
      </c>
      <c r="DK188" s="71" t="str">
        <f t="shared" si="3086"/>
        <v/>
      </c>
      <c r="DL188" s="71" t="str">
        <f t="shared" si="3087"/>
        <v/>
      </c>
      <c r="DM188" s="71" t="str">
        <f t="shared" si="3088"/>
        <v/>
      </c>
      <c r="DN188" s="71" t="str">
        <f t="shared" si="3089"/>
        <v/>
      </c>
      <c r="DO188" s="71" t="str">
        <f t="shared" si="3090"/>
        <v/>
      </c>
      <c r="DP188" s="71" t="str">
        <f t="shared" si="3091"/>
        <v/>
      </c>
      <c r="DQ188" s="71" t="str">
        <f t="shared" si="3092"/>
        <v/>
      </c>
      <c r="DR188" s="71" t="str">
        <f t="shared" si="3093"/>
        <v/>
      </c>
      <c r="DS188" s="71" t="str">
        <f t="shared" si="3094"/>
        <v/>
      </c>
      <c r="DT188" s="71" t="str">
        <f t="shared" si="3095"/>
        <v/>
      </c>
      <c r="DU188" s="71" t="str">
        <f t="shared" si="3096"/>
        <v/>
      </c>
      <c r="DV188" s="71" t="str">
        <f t="shared" si="3097"/>
        <v/>
      </c>
      <c r="DW188" s="71" t="str">
        <f t="shared" si="3098"/>
        <v/>
      </c>
      <c r="DX188" s="71" t="str">
        <f t="shared" si="3099"/>
        <v/>
      </c>
      <c r="DY188" s="71" t="str">
        <f t="shared" si="3100"/>
        <v/>
      </c>
      <c r="DZ188" s="71" t="str">
        <f t="shared" si="3101"/>
        <v/>
      </c>
      <c r="EA188" s="71" t="str">
        <f t="shared" si="3102"/>
        <v/>
      </c>
      <c r="EB188" s="71" t="str">
        <f t="shared" si="3103"/>
        <v/>
      </c>
      <c r="EC188" s="71" t="str">
        <f t="shared" si="3104"/>
        <v/>
      </c>
      <c r="ED188" s="71" t="str">
        <f t="shared" si="3105"/>
        <v/>
      </c>
      <c r="EE188" s="71" t="str">
        <f t="shared" si="3106"/>
        <v/>
      </c>
      <c r="EF188" s="71" t="str">
        <f t="shared" si="3107"/>
        <v/>
      </c>
      <c r="EG188" s="71" t="str">
        <f t="shared" si="3108"/>
        <v/>
      </c>
      <c r="EH188" s="71" t="str">
        <f t="shared" si="3109"/>
        <v/>
      </c>
      <c r="EI188" s="71" t="str">
        <f t="shared" si="3110"/>
        <v/>
      </c>
      <c r="EJ188" s="71" t="str">
        <f t="shared" si="3111"/>
        <v/>
      </c>
      <c r="EK188" s="71" t="str">
        <f t="shared" si="3112"/>
        <v/>
      </c>
      <c r="EL188" s="71" t="str">
        <f t="shared" si="3113"/>
        <v/>
      </c>
      <c r="EM188" s="71" t="str">
        <f t="shared" si="3114"/>
        <v/>
      </c>
      <c r="EN188" s="71" t="str">
        <f t="shared" si="3115"/>
        <v/>
      </c>
      <c r="EO188" s="71" t="str">
        <f t="shared" si="3116"/>
        <v/>
      </c>
      <c r="EP188" s="71" t="str">
        <f t="shared" si="3117"/>
        <v/>
      </c>
      <c r="EQ188" s="71" t="str">
        <f t="shared" si="3118"/>
        <v/>
      </c>
      <c r="ER188" s="71" t="str">
        <f t="shared" si="3119"/>
        <v/>
      </c>
      <c r="ES188" s="71" t="str">
        <f t="shared" si="3120"/>
        <v/>
      </c>
      <c r="ET188" s="71" t="str">
        <f t="shared" si="3121"/>
        <v/>
      </c>
      <c r="EU188" s="71" t="str">
        <f t="shared" si="3122"/>
        <v/>
      </c>
      <c r="EV188" s="71" t="str">
        <f t="shared" si="3123"/>
        <v/>
      </c>
      <c r="EW188" s="71" t="str">
        <f t="shared" si="3124"/>
        <v/>
      </c>
      <c r="EX188" s="71" t="str">
        <f t="shared" si="3125"/>
        <v/>
      </c>
      <c r="EY188" s="71" t="str">
        <f t="shared" si="3126"/>
        <v/>
      </c>
      <c r="EZ188" s="71" t="str">
        <f t="shared" si="3127"/>
        <v/>
      </c>
      <c r="FA188" s="71" t="str">
        <f t="shared" si="3128"/>
        <v/>
      </c>
      <c r="FB188" s="71" t="str">
        <f t="shared" si="3129"/>
        <v/>
      </c>
      <c r="FC188" s="71" t="str">
        <f t="shared" si="3130"/>
        <v/>
      </c>
      <c r="FD188" s="71" t="str">
        <f t="shared" si="3131"/>
        <v/>
      </c>
      <c r="FE188" s="71" t="str">
        <f t="shared" si="3132"/>
        <v/>
      </c>
      <c r="FF188" s="71" t="str">
        <f t="shared" si="3133"/>
        <v/>
      </c>
      <c r="FG188" s="71" t="str">
        <f t="shared" si="3134"/>
        <v/>
      </c>
      <c r="FH188" s="71" t="str">
        <f t="shared" si="3135"/>
        <v/>
      </c>
      <c r="FI188" s="71" t="str">
        <f t="shared" si="3136"/>
        <v/>
      </c>
      <c r="FJ188" s="71" t="str">
        <f t="shared" si="3137"/>
        <v/>
      </c>
      <c r="FK188" s="71" t="str">
        <f t="shared" si="3138"/>
        <v/>
      </c>
      <c r="FL188" s="71" t="str">
        <f t="shared" si="3139"/>
        <v/>
      </c>
      <c r="FM188" s="71" t="str">
        <f t="shared" si="3140"/>
        <v/>
      </c>
      <c r="FN188" s="71" t="str">
        <f t="shared" si="3141"/>
        <v/>
      </c>
      <c r="FO188" s="71" t="str">
        <f t="shared" si="3142"/>
        <v/>
      </c>
      <c r="FP188" s="71" t="str">
        <f t="shared" si="3143"/>
        <v/>
      </c>
      <c r="FQ188" s="71" t="str">
        <f t="shared" si="3144"/>
        <v/>
      </c>
      <c r="FR188" s="71" t="str">
        <f t="shared" si="3145"/>
        <v/>
      </c>
      <c r="FS188" s="71" t="str">
        <f t="shared" si="3146"/>
        <v/>
      </c>
    </row>
    <row r="189" spans="1:175" ht="16.5">
      <c r="A189" s="79"/>
      <c r="B189" s="101" t="s">
        <v>680</v>
      </c>
      <c r="C189" s="79" t="s">
        <v>681</v>
      </c>
      <c r="T189" s="122" t="s">
        <v>682</v>
      </c>
      <c r="U189" s="85" t="s">
        <v>683</v>
      </c>
      <c r="CN189" s="69" t="str">
        <f t="shared" si="2927"/>
        <v>InitUnitState('IP06',,,,,,,,,,)</v>
      </c>
      <c r="CO189" s="69" t="str">
        <f t="shared" si="2928"/>
        <v>InitUnitNormal('IP06',,,,,,,,,,)</v>
      </c>
      <c r="CP189" s="69" t="str">
        <f t="shared" si="2929"/>
        <v>InitUnitMagic('IP06',,,,,,,,,,)</v>
      </c>
      <c r="CQ189" s="69" t="str">
        <f t="shared" si="2930"/>
        <v>InitUnitAdd('IP06',,,,,,,,,,)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5" t="str">
        <f t="shared" si="3075"/>
        <v>|n</v>
      </c>
      <c r="CV189" s="70" t="str">
        <f t="shared" si="3076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8">IF(V189="","","|n"&amp;DB$2&amp;"+"&amp;V189&amp;DB$1)</f>
        <v/>
      </c>
      <c r="DC189" s="71" t="str">
        <f t="shared" si="3148"/>
        <v/>
      </c>
      <c r="DD189" s="71" t="str">
        <f t="shared" si="3148"/>
        <v/>
      </c>
      <c r="DE189" s="71" t="str">
        <f t="shared" si="3148"/>
        <v/>
      </c>
      <c r="DF189" s="71" t="str">
        <f t="shared" si="3148"/>
        <v/>
      </c>
      <c r="DG189" s="71" t="str">
        <f t="shared" si="3148"/>
        <v/>
      </c>
      <c r="DH189" s="71" t="str">
        <f t="shared" si="3148"/>
        <v/>
      </c>
      <c r="DI189" s="71" t="str">
        <f t="shared" si="3148"/>
        <v/>
      </c>
      <c r="DJ189" s="71" t="str">
        <f t="shared" si="3148"/>
        <v/>
      </c>
      <c r="DK189" s="71" t="str">
        <f t="shared" si="3148"/>
        <v/>
      </c>
      <c r="DL189" s="71" t="str">
        <f t="shared" si="3148"/>
        <v/>
      </c>
      <c r="DM189" s="71" t="str">
        <f t="shared" si="3148"/>
        <v/>
      </c>
      <c r="DN189" s="71" t="str">
        <f t="shared" si="3148"/>
        <v/>
      </c>
      <c r="DO189" s="71" t="str">
        <f t="shared" si="3148"/>
        <v/>
      </c>
      <c r="DP189" s="71" t="str">
        <f t="shared" si="3148"/>
        <v/>
      </c>
      <c r="DQ189" s="71" t="str">
        <f t="shared" si="3148"/>
        <v/>
      </c>
      <c r="DR189" s="71" t="str">
        <f t="shared" si="3148"/>
        <v/>
      </c>
      <c r="DS189" s="71" t="str">
        <f t="shared" si="3148"/>
        <v/>
      </c>
      <c r="DT189" s="71" t="str">
        <f t="shared" si="3148"/>
        <v/>
      </c>
      <c r="DU189" s="71" t="str">
        <f t="shared" si="3148"/>
        <v/>
      </c>
      <c r="DV189" s="71" t="str">
        <f t="shared" si="3148"/>
        <v/>
      </c>
      <c r="DW189" s="71" t="str">
        <f t="shared" si="3148"/>
        <v/>
      </c>
      <c r="DX189" s="71" t="str">
        <f t="shared" si="3148"/>
        <v/>
      </c>
      <c r="DY189" s="71" t="str">
        <f t="shared" si="3148"/>
        <v/>
      </c>
      <c r="DZ189" s="71" t="str">
        <f t="shared" si="3148"/>
        <v/>
      </c>
      <c r="EA189" s="71" t="str">
        <f t="shared" si="3148"/>
        <v/>
      </c>
      <c r="EB189" s="71" t="str">
        <f t="shared" si="3148"/>
        <v/>
      </c>
      <c r="EC189" s="71" t="str">
        <f t="shared" si="3148"/>
        <v/>
      </c>
      <c r="ED189" s="71" t="str">
        <f t="shared" si="3148"/>
        <v/>
      </c>
      <c r="EE189" s="71" t="str">
        <f t="shared" si="3148"/>
        <v/>
      </c>
      <c r="EF189" s="71" t="str">
        <f t="shared" si="3148"/>
        <v/>
      </c>
      <c r="EG189" s="71" t="str">
        <f t="shared" si="3148"/>
        <v/>
      </c>
      <c r="EH189" s="71" t="str">
        <f t="shared" si="3148"/>
        <v/>
      </c>
      <c r="EI189" s="71" t="str">
        <f t="shared" si="3148"/>
        <v/>
      </c>
      <c r="EJ189" s="71" t="str">
        <f t="shared" si="3148"/>
        <v/>
      </c>
      <c r="EK189" s="71" t="str">
        <f t="shared" si="3148"/>
        <v/>
      </c>
      <c r="EL189" s="71" t="str">
        <f t="shared" si="3148"/>
        <v/>
      </c>
      <c r="EM189" s="71" t="str">
        <f t="shared" si="3148"/>
        <v/>
      </c>
      <c r="EN189" s="71" t="str">
        <f t="shared" si="3148"/>
        <v/>
      </c>
      <c r="EO189" s="71" t="str">
        <f t="shared" si="3148"/>
        <v/>
      </c>
      <c r="EP189" s="71" t="str">
        <f t="shared" si="3148"/>
        <v/>
      </c>
      <c r="EQ189" s="71" t="str">
        <f t="shared" si="3148"/>
        <v/>
      </c>
      <c r="ER189" s="71" t="str">
        <f t="shared" si="3148"/>
        <v/>
      </c>
      <c r="ES189" s="71" t="str">
        <f t="shared" si="3148"/>
        <v/>
      </c>
      <c r="ET189" s="71" t="str">
        <f t="shared" si="3148"/>
        <v/>
      </c>
      <c r="EU189" s="71" t="str">
        <f t="shared" si="3148"/>
        <v/>
      </c>
      <c r="EV189" s="71" t="str">
        <f t="shared" si="3148"/>
        <v/>
      </c>
      <c r="EW189" s="71" t="str">
        <f t="shared" si="3148"/>
        <v/>
      </c>
      <c r="EX189" s="71" t="str">
        <f t="shared" si="3148"/>
        <v/>
      </c>
      <c r="EY189" s="71" t="str">
        <f t="shared" si="3148"/>
        <v/>
      </c>
      <c r="EZ189" s="71" t="str">
        <f t="shared" si="3148"/>
        <v/>
      </c>
      <c r="FA189" s="71" t="str">
        <f t="shared" si="3148"/>
        <v/>
      </c>
      <c r="FB189" s="71" t="str">
        <f t="shared" si="3148"/>
        <v/>
      </c>
      <c r="FC189" s="71" t="str">
        <f t="shared" si="3148"/>
        <v/>
      </c>
      <c r="FD189" s="71" t="str">
        <f t="shared" si="3148"/>
        <v/>
      </c>
      <c r="FE189" s="71" t="str">
        <f t="shared" si="3148"/>
        <v/>
      </c>
      <c r="FF189" s="71" t="str">
        <f t="shared" si="3148"/>
        <v/>
      </c>
      <c r="FG189" s="71" t="str">
        <f t="shared" si="3148"/>
        <v/>
      </c>
      <c r="FH189" s="71" t="str">
        <f t="shared" si="3148"/>
        <v/>
      </c>
      <c r="FI189" s="71" t="str">
        <f t="shared" si="3148"/>
        <v/>
      </c>
      <c r="FJ189" s="71" t="str">
        <f t="shared" si="3148"/>
        <v/>
      </c>
      <c r="FK189" s="71" t="str">
        <f t="shared" si="3148"/>
        <v/>
      </c>
      <c r="FL189" s="71" t="str">
        <f t="shared" si="3148"/>
        <v/>
      </c>
      <c r="FM189" s="71" t="str">
        <f t="shared" si="3148"/>
        <v/>
      </c>
      <c r="FN189" s="71" t="str">
        <f t="shared" ref="FN189:FS189" si="3149">IF(CH189="","","|n"&amp;FN$2&amp;"+"&amp;CH189&amp;FN$1)</f>
        <v/>
      </c>
      <c r="FO189" s="71" t="str">
        <f t="shared" si="3149"/>
        <v/>
      </c>
      <c r="FP189" s="71" t="str">
        <f t="shared" si="3149"/>
        <v/>
      </c>
      <c r="FQ189" s="71" t="str">
        <f t="shared" si="3149"/>
        <v/>
      </c>
      <c r="FR189" s="71" t="str">
        <f t="shared" si="3149"/>
        <v/>
      </c>
      <c r="FS189" s="71" t="str">
        <f t="shared" si="3149"/>
        <v/>
      </c>
    </row>
    <row r="190" spans="1:175" ht="16.5">
      <c r="A190" s="79"/>
      <c r="B190" s="101" t="s">
        <v>684</v>
      </c>
      <c r="C190" s="79" t="s">
        <v>685</v>
      </c>
      <c r="T190" s="114" t="s">
        <v>686</v>
      </c>
      <c r="U190" s="85" t="str">
        <f t="shared" si="3147"/>
        <v>ReplaceableTextures\\CommandButtons\\BTNIP07.blp</v>
      </c>
      <c r="CN190" s="69" t="str">
        <f t="shared" si="2927"/>
        <v>InitUnitState('IP07',,,,,,,,,,)</v>
      </c>
      <c r="CO190" s="69" t="str">
        <f t="shared" si="2928"/>
        <v>InitUnitNormal('IP07',,,,,,,,,,)</v>
      </c>
      <c r="CP190" s="69" t="str">
        <f t="shared" si="2929"/>
        <v>InitUnitMagic('IP07',,,,,,,,,,)</v>
      </c>
      <c r="CQ190" s="69" t="str">
        <f t="shared" si="2930"/>
        <v>InitUnitAdd('IP07',,,,,,,,,,)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5" t="str">
        <f t="shared" si="3075"/>
        <v>|n</v>
      </c>
      <c r="CV190" s="70" t="str">
        <f t="shared" si="3076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50">IF(V190="","","|n"&amp;DB$2&amp;"+"&amp;V190&amp;DB$1)</f>
        <v/>
      </c>
      <c r="DC190" s="71" t="str">
        <f t="shared" si="3150"/>
        <v/>
      </c>
      <c r="DD190" s="71" t="str">
        <f t="shared" si="3150"/>
        <v/>
      </c>
      <c r="DE190" s="71" t="str">
        <f t="shared" si="3150"/>
        <v/>
      </c>
      <c r="DF190" s="71" t="str">
        <f t="shared" si="3150"/>
        <v/>
      </c>
      <c r="DG190" s="71" t="str">
        <f t="shared" si="3150"/>
        <v/>
      </c>
      <c r="DH190" s="71" t="str">
        <f t="shared" si="3150"/>
        <v/>
      </c>
      <c r="DI190" s="71" t="str">
        <f t="shared" si="3150"/>
        <v/>
      </c>
      <c r="DJ190" s="71" t="str">
        <f t="shared" si="3150"/>
        <v/>
      </c>
      <c r="DK190" s="71" t="str">
        <f t="shared" si="3150"/>
        <v/>
      </c>
      <c r="DL190" s="71" t="str">
        <f t="shared" si="3150"/>
        <v/>
      </c>
      <c r="DM190" s="71" t="str">
        <f t="shared" si="3150"/>
        <v/>
      </c>
      <c r="DN190" s="71" t="str">
        <f t="shared" si="3150"/>
        <v/>
      </c>
      <c r="DO190" s="71" t="str">
        <f t="shared" si="3150"/>
        <v/>
      </c>
      <c r="DP190" s="71" t="str">
        <f t="shared" si="3150"/>
        <v/>
      </c>
      <c r="DQ190" s="71" t="str">
        <f t="shared" si="3150"/>
        <v/>
      </c>
      <c r="DR190" s="71" t="str">
        <f t="shared" si="3150"/>
        <v/>
      </c>
      <c r="DS190" s="71" t="str">
        <f t="shared" si="3150"/>
        <v/>
      </c>
      <c r="DT190" s="71" t="str">
        <f t="shared" si="3150"/>
        <v/>
      </c>
      <c r="DU190" s="71" t="str">
        <f t="shared" si="3150"/>
        <v/>
      </c>
      <c r="DV190" s="71" t="str">
        <f t="shared" si="3150"/>
        <v/>
      </c>
      <c r="DW190" s="71" t="str">
        <f t="shared" si="3150"/>
        <v/>
      </c>
      <c r="DX190" s="71" t="str">
        <f t="shared" si="3150"/>
        <v/>
      </c>
      <c r="DY190" s="71" t="str">
        <f t="shared" si="3150"/>
        <v/>
      </c>
      <c r="DZ190" s="71" t="str">
        <f t="shared" si="3150"/>
        <v/>
      </c>
      <c r="EA190" s="71" t="str">
        <f t="shared" si="3150"/>
        <v/>
      </c>
      <c r="EB190" s="71" t="str">
        <f t="shared" si="3150"/>
        <v/>
      </c>
      <c r="EC190" s="71" t="str">
        <f t="shared" si="3150"/>
        <v/>
      </c>
      <c r="ED190" s="71" t="str">
        <f t="shared" si="3150"/>
        <v/>
      </c>
      <c r="EE190" s="71" t="str">
        <f t="shared" si="3150"/>
        <v/>
      </c>
      <c r="EF190" s="71" t="str">
        <f t="shared" si="3150"/>
        <v/>
      </c>
      <c r="EG190" s="71" t="str">
        <f t="shared" si="3150"/>
        <v/>
      </c>
      <c r="EH190" s="71" t="str">
        <f t="shared" si="3150"/>
        <v/>
      </c>
      <c r="EI190" s="71" t="str">
        <f t="shared" si="3150"/>
        <v/>
      </c>
      <c r="EJ190" s="71" t="str">
        <f t="shared" si="3150"/>
        <v/>
      </c>
      <c r="EK190" s="71" t="str">
        <f t="shared" si="3150"/>
        <v/>
      </c>
      <c r="EL190" s="71" t="str">
        <f t="shared" si="3150"/>
        <v/>
      </c>
      <c r="EM190" s="71" t="str">
        <f t="shared" si="3150"/>
        <v/>
      </c>
      <c r="EN190" s="71" t="str">
        <f t="shared" si="3150"/>
        <v/>
      </c>
      <c r="EO190" s="71" t="str">
        <f t="shared" si="3150"/>
        <v/>
      </c>
      <c r="EP190" s="71" t="str">
        <f t="shared" si="3150"/>
        <v/>
      </c>
      <c r="EQ190" s="71" t="str">
        <f t="shared" si="3150"/>
        <v/>
      </c>
      <c r="ER190" s="71" t="str">
        <f t="shared" si="3150"/>
        <v/>
      </c>
      <c r="ES190" s="71" t="str">
        <f t="shared" si="3150"/>
        <v/>
      </c>
      <c r="ET190" s="71" t="str">
        <f t="shared" si="3150"/>
        <v/>
      </c>
      <c r="EU190" s="71" t="str">
        <f t="shared" si="3150"/>
        <v/>
      </c>
      <c r="EV190" s="71" t="str">
        <f t="shared" si="3150"/>
        <v/>
      </c>
      <c r="EW190" s="71" t="str">
        <f t="shared" si="3150"/>
        <v/>
      </c>
      <c r="EX190" s="71" t="str">
        <f t="shared" si="3150"/>
        <v/>
      </c>
      <c r="EY190" s="71" t="str">
        <f t="shared" si="3150"/>
        <v/>
      </c>
      <c r="EZ190" s="71" t="str">
        <f t="shared" si="3150"/>
        <v/>
      </c>
      <c r="FA190" s="71" t="str">
        <f t="shared" si="3150"/>
        <v/>
      </c>
      <c r="FB190" s="71" t="str">
        <f t="shared" si="3150"/>
        <v/>
      </c>
      <c r="FC190" s="71" t="str">
        <f t="shared" si="3150"/>
        <v/>
      </c>
      <c r="FD190" s="71" t="str">
        <f t="shared" si="3150"/>
        <v/>
      </c>
      <c r="FE190" s="71" t="str">
        <f t="shared" si="3150"/>
        <v/>
      </c>
      <c r="FF190" s="71" t="str">
        <f t="shared" si="3150"/>
        <v/>
      </c>
      <c r="FG190" s="71" t="str">
        <f t="shared" si="3150"/>
        <v/>
      </c>
      <c r="FH190" s="71" t="str">
        <f t="shared" si="3150"/>
        <v/>
      </c>
      <c r="FI190" s="71" t="str">
        <f t="shared" si="3150"/>
        <v/>
      </c>
      <c r="FJ190" s="71" t="str">
        <f t="shared" si="3150"/>
        <v/>
      </c>
      <c r="FK190" s="71" t="str">
        <f t="shared" si="3150"/>
        <v/>
      </c>
      <c r="FL190" s="71" t="str">
        <f t="shared" si="3150"/>
        <v/>
      </c>
      <c r="FM190" s="71" t="str">
        <f t="shared" si="3150"/>
        <v/>
      </c>
      <c r="FN190" s="71" t="str">
        <f t="shared" ref="FN190:FS190" si="3151">IF(CH190="","","|n"&amp;FN$2&amp;"+"&amp;CH190&amp;FN$1)</f>
        <v/>
      </c>
      <c r="FO190" s="71" t="str">
        <f t="shared" si="3151"/>
        <v/>
      </c>
      <c r="FP190" s="71" t="str">
        <f t="shared" si="3151"/>
        <v/>
      </c>
      <c r="FQ190" s="71" t="str">
        <f t="shared" si="3151"/>
        <v/>
      </c>
      <c r="FR190" s="71" t="str">
        <f t="shared" si="3151"/>
        <v/>
      </c>
      <c r="FS190" s="71" t="str">
        <f t="shared" si="3151"/>
        <v/>
      </c>
    </row>
    <row r="191" spans="1:175" ht="16.5">
      <c r="A191" s="79"/>
      <c r="B191" s="101" t="s">
        <v>687</v>
      </c>
      <c r="C191" s="79" t="s">
        <v>688</v>
      </c>
      <c r="T191" s="114" t="s">
        <v>689</v>
      </c>
      <c r="U191" s="85" t="s">
        <v>690</v>
      </c>
      <c r="CN191" s="69" t="str">
        <f t="shared" si="2927"/>
        <v>InitUnitState('IP08',,,,,,,,,,)</v>
      </c>
      <c r="CO191" s="69" t="str">
        <f t="shared" si="2928"/>
        <v>InitUnitNormal('IP08',,,,,,,,,,)</v>
      </c>
      <c r="CP191" s="69" t="str">
        <f t="shared" si="2929"/>
        <v>InitUnitMagic('IP08',,,,,,,,,,)</v>
      </c>
      <c r="CQ191" s="69" t="str">
        <f t="shared" si="2930"/>
        <v>InitUnitAdd('IP08',,,,,,,,,,)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5" t="str">
        <f t="shared" si="3075"/>
        <v>|n</v>
      </c>
      <c r="CV191" s="70" t="str">
        <f t="shared" si="3076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2">IF(V191="","","|n"&amp;DB$2&amp;"+"&amp;V191&amp;DB$1)</f>
        <v/>
      </c>
      <c r="DC191" s="71" t="str">
        <f t="shared" si="3152"/>
        <v/>
      </c>
      <c r="DD191" s="71" t="str">
        <f t="shared" si="3152"/>
        <v/>
      </c>
      <c r="DE191" s="71" t="str">
        <f t="shared" si="3152"/>
        <v/>
      </c>
      <c r="DF191" s="71" t="str">
        <f t="shared" si="3152"/>
        <v/>
      </c>
      <c r="DG191" s="71" t="str">
        <f t="shared" si="3152"/>
        <v/>
      </c>
      <c r="DH191" s="71" t="str">
        <f t="shared" si="3152"/>
        <v/>
      </c>
      <c r="DI191" s="71" t="str">
        <f t="shared" si="3152"/>
        <v/>
      </c>
      <c r="DJ191" s="71" t="str">
        <f t="shared" si="3152"/>
        <v/>
      </c>
      <c r="DK191" s="71" t="str">
        <f t="shared" si="3152"/>
        <v/>
      </c>
      <c r="DL191" s="71" t="str">
        <f t="shared" si="3152"/>
        <v/>
      </c>
      <c r="DM191" s="71" t="str">
        <f t="shared" si="3152"/>
        <v/>
      </c>
      <c r="DN191" s="71" t="str">
        <f t="shared" si="3152"/>
        <v/>
      </c>
      <c r="DO191" s="71" t="str">
        <f t="shared" si="3152"/>
        <v/>
      </c>
      <c r="DP191" s="71" t="str">
        <f t="shared" si="3152"/>
        <v/>
      </c>
      <c r="DQ191" s="71" t="str">
        <f t="shared" si="3152"/>
        <v/>
      </c>
      <c r="DR191" s="71" t="str">
        <f t="shared" si="3152"/>
        <v/>
      </c>
      <c r="DS191" s="71" t="str">
        <f t="shared" si="3152"/>
        <v/>
      </c>
      <c r="DT191" s="71" t="str">
        <f t="shared" si="3152"/>
        <v/>
      </c>
      <c r="DU191" s="71" t="str">
        <f t="shared" si="3152"/>
        <v/>
      </c>
      <c r="DV191" s="71" t="str">
        <f t="shared" si="3152"/>
        <v/>
      </c>
      <c r="DW191" s="71" t="str">
        <f t="shared" si="3152"/>
        <v/>
      </c>
      <c r="DX191" s="71" t="str">
        <f t="shared" si="3152"/>
        <v/>
      </c>
      <c r="DY191" s="71" t="str">
        <f t="shared" si="3152"/>
        <v/>
      </c>
      <c r="DZ191" s="71" t="str">
        <f t="shared" si="3152"/>
        <v/>
      </c>
      <c r="EA191" s="71" t="str">
        <f t="shared" si="3152"/>
        <v/>
      </c>
      <c r="EB191" s="71" t="str">
        <f t="shared" si="3152"/>
        <v/>
      </c>
      <c r="EC191" s="71" t="str">
        <f t="shared" si="3152"/>
        <v/>
      </c>
      <c r="ED191" s="71" t="str">
        <f t="shared" si="3152"/>
        <v/>
      </c>
      <c r="EE191" s="71" t="str">
        <f t="shared" si="3152"/>
        <v/>
      </c>
      <c r="EF191" s="71" t="str">
        <f t="shared" si="3152"/>
        <v/>
      </c>
      <c r="EG191" s="71" t="str">
        <f t="shared" si="3152"/>
        <v/>
      </c>
      <c r="EH191" s="71" t="str">
        <f t="shared" si="3152"/>
        <v/>
      </c>
      <c r="EI191" s="71" t="str">
        <f t="shared" si="3152"/>
        <v/>
      </c>
      <c r="EJ191" s="71" t="str">
        <f t="shared" si="3152"/>
        <v/>
      </c>
      <c r="EK191" s="71" t="str">
        <f t="shared" si="3152"/>
        <v/>
      </c>
      <c r="EL191" s="71" t="str">
        <f t="shared" si="3152"/>
        <v/>
      </c>
      <c r="EM191" s="71" t="str">
        <f t="shared" si="3152"/>
        <v/>
      </c>
      <c r="EN191" s="71" t="str">
        <f t="shared" si="3152"/>
        <v/>
      </c>
      <c r="EO191" s="71" t="str">
        <f t="shared" si="3152"/>
        <v/>
      </c>
      <c r="EP191" s="71" t="str">
        <f t="shared" si="3152"/>
        <v/>
      </c>
      <c r="EQ191" s="71" t="str">
        <f t="shared" si="3152"/>
        <v/>
      </c>
      <c r="ER191" s="71" t="str">
        <f t="shared" si="3152"/>
        <v/>
      </c>
      <c r="ES191" s="71" t="str">
        <f t="shared" si="3152"/>
        <v/>
      </c>
      <c r="ET191" s="71" t="str">
        <f t="shared" si="3152"/>
        <v/>
      </c>
      <c r="EU191" s="71" t="str">
        <f t="shared" si="3152"/>
        <v/>
      </c>
      <c r="EV191" s="71" t="str">
        <f t="shared" si="3152"/>
        <v/>
      </c>
      <c r="EW191" s="71" t="str">
        <f t="shared" si="3152"/>
        <v/>
      </c>
      <c r="EX191" s="71" t="str">
        <f t="shared" si="3152"/>
        <v/>
      </c>
      <c r="EY191" s="71" t="str">
        <f t="shared" si="3152"/>
        <v/>
      </c>
      <c r="EZ191" s="71" t="str">
        <f t="shared" si="3152"/>
        <v/>
      </c>
      <c r="FA191" s="71" t="str">
        <f t="shared" si="3152"/>
        <v/>
      </c>
      <c r="FB191" s="71" t="str">
        <f t="shared" si="3152"/>
        <v/>
      </c>
      <c r="FC191" s="71" t="str">
        <f t="shared" si="3152"/>
        <v/>
      </c>
      <c r="FD191" s="71" t="str">
        <f t="shared" si="3152"/>
        <v/>
      </c>
      <c r="FE191" s="71" t="str">
        <f t="shared" si="3152"/>
        <v/>
      </c>
      <c r="FF191" s="71" t="str">
        <f t="shared" si="3152"/>
        <v/>
      </c>
      <c r="FG191" s="71" t="str">
        <f t="shared" si="3152"/>
        <v/>
      </c>
      <c r="FH191" s="71" t="str">
        <f t="shared" si="3152"/>
        <v/>
      </c>
      <c r="FI191" s="71" t="str">
        <f t="shared" si="3152"/>
        <v/>
      </c>
      <c r="FJ191" s="71" t="str">
        <f t="shared" si="3152"/>
        <v/>
      </c>
      <c r="FK191" s="71" t="str">
        <f t="shared" si="3152"/>
        <v/>
      </c>
      <c r="FL191" s="71" t="str">
        <f t="shared" si="3152"/>
        <v/>
      </c>
      <c r="FM191" s="71" t="str">
        <f t="shared" si="3152"/>
        <v/>
      </c>
      <c r="FN191" s="71" t="str">
        <f t="shared" ref="FN191:FS191" si="3153">IF(CH191="","","|n"&amp;FN$2&amp;"+"&amp;CH191&amp;FN$1)</f>
        <v/>
      </c>
      <c r="FO191" s="71" t="str">
        <f t="shared" si="3153"/>
        <v/>
      </c>
      <c r="FP191" s="71" t="str">
        <f t="shared" si="3153"/>
        <v/>
      </c>
      <c r="FQ191" s="71" t="str">
        <f t="shared" si="3153"/>
        <v/>
      </c>
      <c r="FR191" s="71" t="str">
        <f t="shared" si="3153"/>
        <v/>
      </c>
      <c r="FS191" s="71" t="str">
        <f t="shared" si="3153"/>
        <v/>
      </c>
    </row>
    <row r="192" spans="1:175" ht="16.5">
      <c r="A192" s="79"/>
      <c r="B192" s="101" t="s">
        <v>691</v>
      </c>
      <c r="C192" s="79" t="s">
        <v>692</v>
      </c>
      <c r="T192" s="122" t="s">
        <v>693</v>
      </c>
      <c r="U192" s="85" t="s">
        <v>694</v>
      </c>
      <c r="CN192" s="69" t="str">
        <f t="shared" si="2927"/>
        <v>InitUnitState('IP09',,,,,,,,,,)</v>
      </c>
      <c r="CO192" s="69" t="str">
        <f t="shared" si="2928"/>
        <v>InitUnitNormal('IP09',,,,,,,,,,)</v>
      </c>
      <c r="CP192" s="69" t="str">
        <f t="shared" si="2929"/>
        <v>InitUnitMagic('IP09',,,,,,,,,,)</v>
      </c>
      <c r="CQ192" s="69" t="str">
        <f t="shared" si="2930"/>
        <v>InitUnitAdd('IP09',,,,,,,,,,)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5" t="str">
        <f t="shared" si="3075"/>
        <v>|n</v>
      </c>
      <c r="CV192" s="70" t="str">
        <f t="shared" si="3076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4">IF(V192="","","|n"&amp;DB$2&amp;"+"&amp;V192&amp;DB$1)</f>
        <v/>
      </c>
      <c r="DC192" s="71" t="str">
        <f t="shared" si="3154"/>
        <v/>
      </c>
      <c r="DD192" s="71" t="str">
        <f t="shared" si="3154"/>
        <v/>
      </c>
      <c r="DE192" s="71" t="str">
        <f t="shared" si="3154"/>
        <v/>
      </c>
      <c r="DF192" s="71" t="str">
        <f t="shared" si="3154"/>
        <v/>
      </c>
      <c r="DG192" s="71" t="str">
        <f t="shared" si="3154"/>
        <v/>
      </c>
      <c r="DH192" s="71" t="str">
        <f t="shared" si="3154"/>
        <v/>
      </c>
      <c r="DI192" s="71" t="str">
        <f t="shared" si="3154"/>
        <v/>
      </c>
      <c r="DJ192" s="71" t="str">
        <f t="shared" si="3154"/>
        <v/>
      </c>
      <c r="DK192" s="71" t="str">
        <f t="shared" si="3154"/>
        <v/>
      </c>
      <c r="DL192" s="71" t="str">
        <f t="shared" si="3154"/>
        <v/>
      </c>
      <c r="DM192" s="71" t="str">
        <f t="shared" si="3154"/>
        <v/>
      </c>
      <c r="DN192" s="71" t="str">
        <f t="shared" si="3154"/>
        <v/>
      </c>
      <c r="DO192" s="71" t="str">
        <f t="shared" si="3154"/>
        <v/>
      </c>
      <c r="DP192" s="71" t="str">
        <f t="shared" si="3154"/>
        <v/>
      </c>
      <c r="DQ192" s="71" t="str">
        <f t="shared" si="3154"/>
        <v/>
      </c>
      <c r="DR192" s="71" t="str">
        <f t="shared" si="3154"/>
        <v/>
      </c>
      <c r="DS192" s="71" t="str">
        <f t="shared" si="3154"/>
        <v/>
      </c>
      <c r="DT192" s="71" t="str">
        <f t="shared" si="3154"/>
        <v/>
      </c>
      <c r="DU192" s="71" t="str">
        <f t="shared" si="3154"/>
        <v/>
      </c>
      <c r="DV192" s="71" t="str">
        <f t="shared" si="3154"/>
        <v/>
      </c>
      <c r="DW192" s="71" t="str">
        <f t="shared" si="3154"/>
        <v/>
      </c>
      <c r="DX192" s="71" t="str">
        <f t="shared" si="3154"/>
        <v/>
      </c>
      <c r="DY192" s="71" t="str">
        <f t="shared" si="3154"/>
        <v/>
      </c>
      <c r="DZ192" s="71" t="str">
        <f t="shared" si="3154"/>
        <v/>
      </c>
      <c r="EA192" s="71" t="str">
        <f t="shared" si="3154"/>
        <v/>
      </c>
      <c r="EB192" s="71" t="str">
        <f t="shared" si="3154"/>
        <v/>
      </c>
      <c r="EC192" s="71" t="str">
        <f t="shared" si="3154"/>
        <v/>
      </c>
      <c r="ED192" s="71" t="str">
        <f t="shared" si="3154"/>
        <v/>
      </c>
      <c r="EE192" s="71" t="str">
        <f t="shared" si="3154"/>
        <v/>
      </c>
      <c r="EF192" s="71" t="str">
        <f t="shared" si="3154"/>
        <v/>
      </c>
      <c r="EG192" s="71" t="str">
        <f t="shared" si="3154"/>
        <v/>
      </c>
      <c r="EH192" s="71" t="str">
        <f t="shared" si="3154"/>
        <v/>
      </c>
      <c r="EI192" s="71" t="str">
        <f t="shared" si="3154"/>
        <v/>
      </c>
      <c r="EJ192" s="71" t="str">
        <f t="shared" si="3154"/>
        <v/>
      </c>
      <c r="EK192" s="71" t="str">
        <f t="shared" si="3154"/>
        <v/>
      </c>
      <c r="EL192" s="71" t="str">
        <f t="shared" si="3154"/>
        <v/>
      </c>
      <c r="EM192" s="71" t="str">
        <f t="shared" si="3154"/>
        <v/>
      </c>
      <c r="EN192" s="71" t="str">
        <f t="shared" si="3154"/>
        <v/>
      </c>
      <c r="EO192" s="71" t="str">
        <f t="shared" si="3154"/>
        <v/>
      </c>
      <c r="EP192" s="71" t="str">
        <f t="shared" si="3154"/>
        <v/>
      </c>
      <c r="EQ192" s="71" t="str">
        <f t="shared" si="3154"/>
        <v/>
      </c>
      <c r="ER192" s="71" t="str">
        <f t="shared" si="3154"/>
        <v/>
      </c>
      <c r="ES192" s="71" t="str">
        <f t="shared" si="3154"/>
        <v/>
      </c>
      <c r="ET192" s="71" t="str">
        <f t="shared" si="3154"/>
        <v/>
      </c>
      <c r="EU192" s="71" t="str">
        <f t="shared" si="3154"/>
        <v/>
      </c>
      <c r="EV192" s="71" t="str">
        <f t="shared" si="3154"/>
        <v/>
      </c>
      <c r="EW192" s="71" t="str">
        <f t="shared" si="3154"/>
        <v/>
      </c>
      <c r="EX192" s="71" t="str">
        <f t="shared" si="3154"/>
        <v/>
      </c>
      <c r="EY192" s="71" t="str">
        <f t="shared" si="3154"/>
        <v/>
      </c>
      <c r="EZ192" s="71" t="str">
        <f t="shared" si="3154"/>
        <v/>
      </c>
      <c r="FA192" s="71" t="str">
        <f t="shared" si="3154"/>
        <v/>
      </c>
      <c r="FB192" s="71" t="str">
        <f t="shared" si="3154"/>
        <v/>
      </c>
      <c r="FC192" s="71" t="str">
        <f t="shared" si="3154"/>
        <v/>
      </c>
      <c r="FD192" s="71" t="str">
        <f t="shared" si="3154"/>
        <v/>
      </c>
      <c r="FE192" s="71" t="str">
        <f t="shared" si="3154"/>
        <v/>
      </c>
      <c r="FF192" s="71" t="str">
        <f t="shared" si="3154"/>
        <v/>
      </c>
      <c r="FG192" s="71" t="str">
        <f t="shared" si="3154"/>
        <v/>
      </c>
      <c r="FH192" s="71" t="str">
        <f t="shared" si="3154"/>
        <v/>
      </c>
      <c r="FI192" s="71" t="str">
        <f t="shared" si="3154"/>
        <v/>
      </c>
      <c r="FJ192" s="71" t="str">
        <f t="shared" si="3154"/>
        <v/>
      </c>
      <c r="FK192" s="71" t="str">
        <f t="shared" si="3154"/>
        <v/>
      </c>
      <c r="FL192" s="71" t="str">
        <f t="shared" si="3154"/>
        <v/>
      </c>
      <c r="FM192" s="71" t="str">
        <f t="shared" si="3154"/>
        <v/>
      </c>
      <c r="FN192" s="71" t="str">
        <f t="shared" ref="FN192:FS193" si="3155">IF(CH192="","","|n"&amp;FN$2&amp;"+"&amp;CH192&amp;FN$1)</f>
        <v/>
      </c>
      <c r="FO192" s="71" t="str">
        <f t="shared" si="3155"/>
        <v/>
      </c>
      <c r="FP192" s="71" t="str">
        <f t="shared" si="3155"/>
        <v/>
      </c>
      <c r="FQ192" s="71" t="str">
        <f t="shared" si="3155"/>
        <v/>
      </c>
      <c r="FR192" s="71" t="str">
        <f t="shared" si="3155"/>
        <v/>
      </c>
      <c r="FS192" s="71" t="str">
        <f t="shared" si="3155"/>
        <v/>
      </c>
    </row>
    <row r="193" spans="1:175" ht="16.5">
      <c r="A193" s="79"/>
      <c r="B193" s="101" t="s">
        <v>695</v>
      </c>
      <c r="C193" s="79" t="s">
        <v>675</v>
      </c>
      <c r="T193" s="114" t="s">
        <v>676</v>
      </c>
      <c r="U193" s="85" t="str">
        <f>U187</f>
        <v>ReplaceableTextures\\CommandButtons\\BTNIP04.blp</v>
      </c>
      <c r="CN193" s="69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69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69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69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5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" si="3161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4"/>
        <v/>
      </c>
      <c r="DC193" s="71" t="str">
        <f t="shared" si="3154"/>
        <v/>
      </c>
      <c r="DD193" s="71" t="str">
        <f t="shared" si="3154"/>
        <v/>
      </c>
      <c r="DE193" s="71" t="str">
        <f t="shared" si="3154"/>
        <v/>
      </c>
      <c r="DF193" s="71" t="str">
        <f t="shared" si="3154"/>
        <v/>
      </c>
      <c r="DG193" s="71" t="str">
        <f t="shared" si="3154"/>
        <v/>
      </c>
      <c r="DH193" s="71" t="str">
        <f t="shared" si="3154"/>
        <v/>
      </c>
      <c r="DI193" s="71" t="str">
        <f t="shared" si="3154"/>
        <v/>
      </c>
      <c r="DJ193" s="71" t="str">
        <f t="shared" si="3154"/>
        <v/>
      </c>
      <c r="DK193" s="71" t="str">
        <f t="shared" si="3154"/>
        <v/>
      </c>
      <c r="DL193" s="71" t="str">
        <f t="shared" si="3154"/>
        <v/>
      </c>
      <c r="DM193" s="71" t="str">
        <f t="shared" si="3154"/>
        <v/>
      </c>
      <c r="DN193" s="71" t="str">
        <f t="shared" si="3154"/>
        <v/>
      </c>
      <c r="DO193" s="71" t="str">
        <f t="shared" si="3154"/>
        <v/>
      </c>
      <c r="DP193" s="71" t="str">
        <f t="shared" si="3154"/>
        <v/>
      </c>
      <c r="DQ193" s="71" t="str">
        <f t="shared" si="3154"/>
        <v/>
      </c>
      <c r="DR193" s="71" t="str">
        <f t="shared" si="3154"/>
        <v/>
      </c>
      <c r="DS193" s="71" t="str">
        <f t="shared" si="3154"/>
        <v/>
      </c>
      <c r="DT193" s="71" t="str">
        <f t="shared" si="3154"/>
        <v/>
      </c>
      <c r="DU193" s="71" t="str">
        <f t="shared" si="3154"/>
        <v/>
      </c>
      <c r="DV193" s="71" t="str">
        <f t="shared" si="3154"/>
        <v/>
      </c>
      <c r="DW193" s="71" t="str">
        <f t="shared" si="3154"/>
        <v/>
      </c>
      <c r="DX193" s="71" t="str">
        <f t="shared" si="3154"/>
        <v/>
      </c>
      <c r="DY193" s="71" t="str">
        <f t="shared" si="3154"/>
        <v/>
      </c>
      <c r="DZ193" s="71" t="str">
        <f t="shared" si="3154"/>
        <v/>
      </c>
      <c r="EA193" s="71" t="str">
        <f t="shared" si="3154"/>
        <v/>
      </c>
      <c r="EB193" s="71" t="str">
        <f t="shared" si="3154"/>
        <v/>
      </c>
      <c r="EC193" s="71" t="str">
        <f t="shared" si="3154"/>
        <v/>
      </c>
      <c r="ED193" s="71" t="str">
        <f t="shared" si="3154"/>
        <v/>
      </c>
      <c r="EE193" s="71" t="str">
        <f t="shared" si="3154"/>
        <v/>
      </c>
      <c r="EF193" s="71" t="str">
        <f t="shared" si="3154"/>
        <v/>
      </c>
      <c r="EG193" s="71" t="str">
        <f t="shared" si="3154"/>
        <v/>
      </c>
      <c r="EH193" s="71" t="str">
        <f t="shared" si="3154"/>
        <v/>
      </c>
      <c r="EI193" s="71" t="str">
        <f t="shared" si="3154"/>
        <v/>
      </c>
      <c r="EJ193" s="71" t="str">
        <f t="shared" si="3154"/>
        <v/>
      </c>
      <c r="EK193" s="71" t="str">
        <f t="shared" si="3154"/>
        <v/>
      </c>
      <c r="EL193" s="71" t="str">
        <f t="shared" si="3154"/>
        <v/>
      </c>
      <c r="EM193" s="71" t="str">
        <f t="shared" si="3154"/>
        <v/>
      </c>
      <c r="EN193" s="71" t="str">
        <f t="shared" si="3154"/>
        <v/>
      </c>
      <c r="EO193" s="71" t="str">
        <f t="shared" si="3154"/>
        <v/>
      </c>
      <c r="EP193" s="71" t="str">
        <f t="shared" si="3154"/>
        <v/>
      </c>
      <c r="EQ193" s="71" t="str">
        <f t="shared" si="3154"/>
        <v/>
      </c>
      <c r="ER193" s="71" t="str">
        <f t="shared" si="3154"/>
        <v/>
      </c>
      <c r="ES193" s="71" t="str">
        <f t="shared" si="3154"/>
        <v/>
      </c>
      <c r="ET193" s="71" t="str">
        <f t="shared" si="3154"/>
        <v/>
      </c>
      <c r="EU193" s="71" t="str">
        <f t="shared" si="3154"/>
        <v/>
      </c>
      <c r="EV193" s="71" t="str">
        <f t="shared" si="3154"/>
        <v/>
      </c>
      <c r="EW193" s="71" t="str">
        <f t="shared" si="3154"/>
        <v/>
      </c>
      <c r="EX193" s="71" t="str">
        <f t="shared" si="3154"/>
        <v/>
      </c>
      <c r="EY193" s="71" t="str">
        <f t="shared" si="3154"/>
        <v/>
      </c>
      <c r="EZ193" s="71" t="str">
        <f t="shared" si="3154"/>
        <v/>
      </c>
      <c r="FA193" s="71" t="str">
        <f t="shared" si="3154"/>
        <v/>
      </c>
      <c r="FB193" s="71" t="str">
        <f t="shared" si="3154"/>
        <v/>
      </c>
      <c r="FC193" s="71" t="str">
        <f t="shared" si="3154"/>
        <v/>
      </c>
      <c r="FD193" s="71" t="str">
        <f t="shared" si="3154"/>
        <v/>
      </c>
      <c r="FE193" s="71" t="str">
        <f t="shared" si="3154"/>
        <v/>
      </c>
      <c r="FF193" s="71" t="str">
        <f t="shared" si="3154"/>
        <v/>
      </c>
      <c r="FG193" s="71" t="str">
        <f t="shared" si="3154"/>
        <v/>
      </c>
      <c r="FH193" s="71" t="str">
        <f t="shared" si="3154"/>
        <v/>
      </c>
      <c r="FI193" s="71" t="str">
        <f t="shared" si="3154"/>
        <v/>
      </c>
      <c r="FJ193" s="71" t="str">
        <f t="shared" si="3154"/>
        <v/>
      </c>
      <c r="FK193" s="71" t="str">
        <f t="shared" si="3154"/>
        <v/>
      </c>
      <c r="FL193" s="71" t="str">
        <f t="shared" si="3154"/>
        <v/>
      </c>
      <c r="FM193" s="71" t="str">
        <f t="shared" si="3154"/>
        <v/>
      </c>
      <c r="FN193" s="71" t="str">
        <f t="shared" si="3155"/>
        <v/>
      </c>
      <c r="FO193" s="71" t="str">
        <f t="shared" si="3155"/>
        <v/>
      </c>
      <c r="FP193" s="71" t="str">
        <f t="shared" si="3155"/>
        <v/>
      </c>
      <c r="FQ193" s="71" t="str">
        <f t="shared" si="3155"/>
        <v/>
      </c>
      <c r="FR193" s="71" t="str">
        <f t="shared" si="3155"/>
        <v/>
      </c>
      <c r="FS193" s="71" t="str">
        <f t="shared" si="3155"/>
        <v/>
      </c>
    </row>
    <row r="194" spans="1:175" ht="20.25" customHeight="1">
      <c r="A194" s="79"/>
      <c r="B194" s="101" t="s">
        <v>696</v>
      </c>
      <c r="C194" s="79" t="s">
        <v>697</v>
      </c>
      <c r="R194" s="63">
        <v>-8086</v>
      </c>
      <c r="S194" s="63">
        <v>-3245</v>
      </c>
      <c r="T194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5" t="str">
        <f t="shared" ref="U194:U208" si="3162">"ReplaceableTextures\\CommandButtons\\BTN"&amp;B194&amp;".blp"</f>
        <v>ReplaceableTextures\\CommandButtons\\BTNIT01.blp</v>
      </c>
      <c r="CN194" s="69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69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69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69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69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5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0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70">IF(V194="","","|n"&amp;DB$2&amp;"+"&amp;V194&amp;DB$1)</f>
        <v/>
      </c>
      <c r="DC194" s="71" t="str">
        <f t="shared" ref="DC194" si="3171">IF(W194="","","|n"&amp;DC$2&amp;"+"&amp;W194&amp;DC$1)</f>
        <v/>
      </c>
      <c r="DD194" s="71" t="str">
        <f t="shared" ref="DD194" si="3172">IF(X194="","","|n"&amp;DD$2&amp;"+"&amp;X194&amp;DD$1)</f>
        <v/>
      </c>
      <c r="DE194" s="71" t="str">
        <f t="shared" ref="DE194" si="3173">IF(Y194="","","|n"&amp;DE$2&amp;"+"&amp;Y194&amp;DE$1)</f>
        <v/>
      </c>
      <c r="DF194" s="71" t="str">
        <f t="shared" ref="DF194" si="3174">IF(Z194="","","|n"&amp;DF$2&amp;"+"&amp;Z194&amp;DF$1)</f>
        <v/>
      </c>
      <c r="DG194" s="71" t="str">
        <f t="shared" ref="DG194" si="3175">IF(AA194="","","|n"&amp;DG$2&amp;"+"&amp;AA194&amp;DG$1)</f>
        <v/>
      </c>
      <c r="DH194" s="71" t="str">
        <f t="shared" ref="DH194" si="3176">IF(AB194="","","|n"&amp;DH$2&amp;"+"&amp;AB194&amp;DH$1)</f>
        <v/>
      </c>
      <c r="DI194" s="71" t="str">
        <f t="shared" ref="DI194" si="3177">IF(AC194="","","|n"&amp;DI$2&amp;"+"&amp;AC194&amp;DI$1)</f>
        <v/>
      </c>
      <c r="DJ194" s="71" t="str">
        <f t="shared" ref="DJ194" si="3178">IF(AD194="","","|n"&amp;DJ$2&amp;"+"&amp;AD194&amp;DJ$1)</f>
        <v/>
      </c>
      <c r="DK194" s="71" t="str">
        <f t="shared" ref="DK194" si="3179">IF(AE194="","","|n"&amp;DK$2&amp;"+"&amp;AE194&amp;DK$1)</f>
        <v/>
      </c>
      <c r="DL194" s="71" t="str">
        <f t="shared" ref="DL194" si="3180">IF(AF194="","","|n"&amp;DL$2&amp;"+"&amp;AF194&amp;DL$1)</f>
        <v/>
      </c>
      <c r="DM194" s="71" t="str">
        <f t="shared" ref="DM194" si="3181">IF(AG194="","","|n"&amp;DM$2&amp;"+"&amp;AG194&amp;DM$1)</f>
        <v/>
      </c>
      <c r="DN194" s="71" t="str">
        <f t="shared" ref="DN194" si="3182">IF(AH194="","","|n"&amp;DN$2&amp;"+"&amp;AH194&amp;DN$1)</f>
        <v/>
      </c>
      <c r="DO194" s="71" t="str">
        <f t="shared" ref="DO194" si="3183">IF(AI194="","","|n"&amp;DO$2&amp;"+"&amp;AI194&amp;DO$1)</f>
        <v/>
      </c>
      <c r="DP194" s="71" t="str">
        <f t="shared" ref="DP194" si="3184">IF(AJ194="","","|n"&amp;DP$2&amp;"+"&amp;AJ194&amp;DP$1)</f>
        <v/>
      </c>
      <c r="DQ194" s="71" t="str">
        <f t="shared" ref="DQ194" si="3185">IF(AK194="","","|n"&amp;DQ$2&amp;"+"&amp;AK194&amp;DQ$1)</f>
        <v/>
      </c>
      <c r="DR194" s="71" t="str">
        <f t="shared" ref="DR194" si="3186">IF(AL194="","","|n"&amp;DR$2&amp;"+"&amp;AL194&amp;DR$1)</f>
        <v/>
      </c>
      <c r="DS194" s="71" t="str">
        <f t="shared" ref="DS194" si="3187">IF(AM194="","","|n"&amp;DS$2&amp;"+"&amp;AM194&amp;DS$1)</f>
        <v/>
      </c>
      <c r="DT194" s="71" t="str">
        <f t="shared" ref="DT194" si="3188">IF(AN194="","","|n"&amp;DT$2&amp;"+"&amp;AN194&amp;DT$1)</f>
        <v/>
      </c>
      <c r="DU194" s="71" t="str">
        <f t="shared" ref="DU194" si="3189">IF(AO194="","","|n"&amp;DU$2&amp;"+"&amp;AO194&amp;DU$1)</f>
        <v/>
      </c>
      <c r="DV194" s="71" t="str">
        <f t="shared" ref="DV194" si="3190">IF(AP194="","","|n"&amp;DV$2&amp;"+"&amp;AP194&amp;DV$1)</f>
        <v/>
      </c>
      <c r="DW194" s="71" t="str">
        <f t="shared" ref="DW194" si="3191">IF(AQ194="","","|n"&amp;DW$2&amp;"+"&amp;AQ194&amp;DW$1)</f>
        <v/>
      </c>
      <c r="DX194" s="71" t="str">
        <f t="shared" ref="DX194" si="3192">IF(AR194="","","|n"&amp;DX$2&amp;"+"&amp;AR194&amp;DX$1)</f>
        <v/>
      </c>
      <c r="DY194" s="71" t="str">
        <f t="shared" ref="DY194" si="3193">IF(AS194="","","|n"&amp;DY$2&amp;"+"&amp;AS194&amp;DY$1)</f>
        <v/>
      </c>
      <c r="DZ194" s="71" t="str">
        <f t="shared" ref="DZ194" si="3194">IF(AT194="","","|n"&amp;DZ$2&amp;"+"&amp;AT194&amp;DZ$1)</f>
        <v/>
      </c>
      <c r="EA194" s="71" t="str">
        <f t="shared" ref="EA194" si="3195">IF(AU194="","","|n"&amp;EA$2&amp;"+"&amp;AU194&amp;EA$1)</f>
        <v/>
      </c>
      <c r="EB194" s="71" t="str">
        <f t="shared" ref="EB194" si="3196">IF(AV194="","","|n"&amp;EB$2&amp;"+"&amp;AV194&amp;EB$1)</f>
        <v/>
      </c>
      <c r="EC194" s="71" t="str">
        <f t="shared" ref="EC194" si="3197">IF(AW194="","","|n"&amp;EC$2&amp;"+"&amp;AW194&amp;EC$1)</f>
        <v/>
      </c>
      <c r="ED194" s="71" t="str">
        <f t="shared" ref="ED194" si="3198">IF(AX194="","","|n"&amp;ED$2&amp;"+"&amp;AX194&amp;ED$1)</f>
        <v/>
      </c>
      <c r="EE194" s="71" t="str">
        <f t="shared" ref="EE194" si="3199">IF(AY194="","","|n"&amp;EE$2&amp;"+"&amp;AY194&amp;EE$1)</f>
        <v/>
      </c>
      <c r="EF194" s="71" t="str">
        <f t="shared" ref="EF194" si="3200">IF(AZ194="","","|n"&amp;EF$2&amp;"+"&amp;AZ194&amp;EF$1)</f>
        <v/>
      </c>
      <c r="EG194" s="71" t="str">
        <f t="shared" ref="EG194" si="3201">IF(BA194="","","|n"&amp;EG$2&amp;"+"&amp;BA194&amp;EG$1)</f>
        <v/>
      </c>
      <c r="EH194" s="71" t="str">
        <f t="shared" ref="EH194" si="3202">IF(BB194="","","|n"&amp;EH$2&amp;"+"&amp;BB194&amp;EH$1)</f>
        <v/>
      </c>
      <c r="EI194" s="71" t="str">
        <f t="shared" ref="EI194" si="3203">IF(BC194="","","|n"&amp;EI$2&amp;"+"&amp;BC194&amp;EI$1)</f>
        <v/>
      </c>
      <c r="EJ194" s="71" t="str">
        <f t="shared" ref="EJ194" si="3204">IF(BD194="","","|n"&amp;EJ$2&amp;"+"&amp;BD194&amp;EJ$1)</f>
        <v/>
      </c>
      <c r="EK194" s="71" t="str">
        <f t="shared" ref="EK194" si="3205">IF(BE194="","","|n"&amp;EK$2&amp;"+"&amp;BE194&amp;EK$1)</f>
        <v/>
      </c>
      <c r="EL194" s="71" t="str">
        <f t="shared" ref="EL194" si="3206">IF(BF194="","","|n"&amp;EL$2&amp;"+"&amp;BF194&amp;EL$1)</f>
        <v/>
      </c>
      <c r="EM194" s="71" t="str">
        <f t="shared" ref="EM194" si="3207">IF(BG194="","","|n"&amp;EM$2&amp;"+"&amp;BG194&amp;EM$1)</f>
        <v/>
      </c>
      <c r="EN194" s="71" t="str">
        <f t="shared" ref="EN194" si="3208">IF(BH194="","","|n"&amp;EN$2&amp;"+"&amp;BH194&amp;EN$1)</f>
        <v/>
      </c>
      <c r="EO194" s="71" t="str">
        <f t="shared" ref="EO194" si="3209">IF(BI194="","","|n"&amp;EO$2&amp;"+"&amp;BI194&amp;EO$1)</f>
        <v/>
      </c>
      <c r="EP194" s="71" t="str">
        <f t="shared" ref="EP194" si="3210">IF(BJ194="","","|n"&amp;EP$2&amp;"+"&amp;BJ194&amp;EP$1)</f>
        <v/>
      </c>
      <c r="EQ194" s="71" t="str">
        <f t="shared" ref="EQ194" si="3211">IF(BK194="","","|n"&amp;EQ$2&amp;"+"&amp;BK194&amp;EQ$1)</f>
        <v/>
      </c>
      <c r="ER194" s="71" t="str">
        <f t="shared" ref="ER194" si="3212">IF(BL194="","","|n"&amp;ER$2&amp;"+"&amp;BL194&amp;ER$1)</f>
        <v/>
      </c>
      <c r="ES194" s="71" t="str">
        <f t="shared" ref="ES194" si="3213">IF(BM194="","","|n"&amp;ES$2&amp;"+"&amp;BM194&amp;ES$1)</f>
        <v/>
      </c>
      <c r="ET194" s="71" t="str">
        <f t="shared" ref="ET194" si="3214">IF(BN194="","","|n"&amp;ET$2&amp;"+"&amp;BN194&amp;ET$1)</f>
        <v/>
      </c>
      <c r="EU194" s="71" t="str">
        <f t="shared" ref="EU194" si="3215">IF(BO194="","","|n"&amp;EU$2&amp;"+"&amp;BO194&amp;EU$1)</f>
        <v/>
      </c>
      <c r="EV194" s="71" t="str">
        <f t="shared" ref="EV194" si="3216">IF(BP194="","","|n"&amp;EV$2&amp;"+"&amp;BP194&amp;EV$1)</f>
        <v/>
      </c>
      <c r="EW194" s="71" t="str">
        <f t="shared" ref="EW194" si="3217">IF(BQ194="","","|n"&amp;EW$2&amp;"+"&amp;BQ194&amp;EW$1)</f>
        <v/>
      </c>
      <c r="EX194" s="71" t="str">
        <f t="shared" ref="EX194" si="3218">IF(BR194="","","|n"&amp;EX$2&amp;"+"&amp;BR194&amp;EX$1)</f>
        <v/>
      </c>
      <c r="EY194" s="71" t="str">
        <f t="shared" ref="EY194" si="3219">IF(BS194="","","|n"&amp;EY$2&amp;"+"&amp;BS194&amp;EY$1)</f>
        <v/>
      </c>
      <c r="EZ194" s="71" t="str">
        <f t="shared" ref="EZ194" si="3220">IF(BT194="","","|n"&amp;EZ$2&amp;"+"&amp;BT194&amp;EZ$1)</f>
        <v/>
      </c>
      <c r="FA194" s="71" t="str">
        <f t="shared" ref="FA194" si="3221">IF(BU194="","","|n"&amp;FA$2&amp;"+"&amp;BU194&amp;FA$1)</f>
        <v/>
      </c>
      <c r="FB194" s="71" t="str">
        <f t="shared" ref="FB194" si="3222">IF(BV194="","","|n"&amp;FB$2&amp;"+"&amp;BV194&amp;FB$1)</f>
        <v/>
      </c>
      <c r="FC194" s="71" t="str">
        <f t="shared" ref="FC194" si="3223">IF(BW194="","","|n"&amp;FC$2&amp;"+"&amp;BW194&amp;FC$1)</f>
        <v/>
      </c>
      <c r="FD194" s="71" t="str">
        <f t="shared" ref="FD194" si="3224">IF(BX194="","","|n"&amp;FD$2&amp;"+"&amp;BX194&amp;FD$1)</f>
        <v/>
      </c>
      <c r="FE194" s="71" t="str">
        <f t="shared" ref="FE194" si="3225">IF(BY194="","","|n"&amp;FE$2&amp;"+"&amp;BY194&amp;FE$1)</f>
        <v/>
      </c>
      <c r="FF194" s="71" t="str">
        <f t="shared" ref="FF194" si="3226">IF(BZ194="","","|n"&amp;FF$2&amp;"+"&amp;BZ194&amp;FF$1)</f>
        <v/>
      </c>
      <c r="FG194" s="71" t="str">
        <f t="shared" ref="FG194" si="3227">IF(CA194="","","|n"&amp;FG$2&amp;"+"&amp;CA194&amp;FG$1)</f>
        <v/>
      </c>
      <c r="FH194" s="71" t="str">
        <f t="shared" ref="FH194" si="3228">IF(CB194="","","|n"&amp;FH$2&amp;"+"&amp;CB194&amp;FH$1)</f>
        <v/>
      </c>
      <c r="FI194" s="71" t="str">
        <f t="shared" ref="FI194" si="3229">IF(CC194="","","|n"&amp;FI$2&amp;"+"&amp;CC194&amp;FI$1)</f>
        <v/>
      </c>
      <c r="FJ194" s="71" t="str">
        <f t="shared" ref="FJ194" si="3230">IF(CD194="","","|n"&amp;FJ$2&amp;"+"&amp;CD194&amp;FJ$1)</f>
        <v/>
      </c>
      <c r="FK194" s="71" t="str">
        <f t="shared" ref="FK194" si="3231">IF(CE194="","","|n"&amp;FK$2&amp;"+"&amp;CE194&amp;FK$1)</f>
        <v/>
      </c>
      <c r="FL194" s="71" t="str">
        <f t="shared" ref="FL194" si="3232">IF(CF194="","","|n"&amp;FL$2&amp;"+"&amp;CF194&amp;FL$1)</f>
        <v/>
      </c>
      <c r="FM194" s="71" t="str">
        <f t="shared" ref="FM194" si="3233">IF(CG194="","","|n"&amp;FM$2&amp;"+"&amp;CG194&amp;FM$1)</f>
        <v/>
      </c>
      <c r="FN194" s="71" t="str">
        <f t="shared" ref="FN194" si="3234">IF(CH194="","","|n"&amp;FN$2&amp;"+"&amp;CH194&amp;FN$1)</f>
        <v/>
      </c>
      <c r="FO194" s="71" t="str">
        <f t="shared" ref="FO194" si="3235">IF(CI194="","","|n"&amp;FO$2&amp;"+"&amp;CI194&amp;FO$1)</f>
        <v/>
      </c>
      <c r="FP194" s="71" t="str">
        <f t="shared" ref="FP194" si="3236">IF(CJ194="","","|n"&amp;FP$2&amp;"+"&amp;CJ194&amp;FP$1)</f>
        <v/>
      </c>
      <c r="FQ194" s="71" t="str">
        <f t="shared" ref="FQ194" si="3237">IF(CK194="","","|n"&amp;FQ$2&amp;"+"&amp;CK194&amp;FQ$1)</f>
        <v/>
      </c>
      <c r="FR194" s="71" t="str">
        <f t="shared" ref="FR194" si="3238">IF(CL194="","","|n"&amp;FR$2&amp;"+"&amp;CL194&amp;FR$1)</f>
        <v/>
      </c>
      <c r="FS194" s="71" t="str">
        <f t="shared" ref="FS194" si="3239">IF(CM194="","","|n"&amp;FS$2&amp;"+"&amp;CM194&amp;FS$1)</f>
        <v/>
      </c>
    </row>
    <row r="195" spans="1:175" ht="18" customHeight="1">
      <c r="A195" s="79"/>
      <c r="B195" s="101" t="s">
        <v>698</v>
      </c>
      <c r="C195" s="79" t="s">
        <v>699</v>
      </c>
      <c r="R195" s="63">
        <v>-7991</v>
      </c>
      <c r="S195" s="63">
        <v>-2312</v>
      </c>
      <c r="T195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5" t="str">
        <f t="shared" si="3162"/>
        <v>ReplaceableTextures\\CommandButtons\\BTNIT02.blp</v>
      </c>
      <c r="CN195" s="69" t="str">
        <f t="shared" si="3163"/>
        <v>InitUnitState('IT02',,,,,,,,,,)</v>
      </c>
      <c r="CO195" s="69" t="str">
        <f t="shared" si="3164"/>
        <v>InitUnitNormal('IT02',,,,,,,,,,)</v>
      </c>
      <c r="CP195" s="69" t="str">
        <f t="shared" si="3165"/>
        <v>InitUnitMagic('IT02',,,,,,,,,,)</v>
      </c>
      <c r="CQ195" s="69" t="str">
        <f t="shared" si="3166"/>
        <v>InitUnitAdd('IT02',,,,,,,,,,)</v>
      </c>
      <c r="CR195" s="69" t="str">
        <f t="shared" si="3167"/>
        <v>InitEquipData('IT02',,"",,,,,'','','','','','',"ReplaceableTextures\\CommandButtons\\BTNIT03.blp")</v>
      </c>
      <c r="CU195" s="95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1">IF(V195="","","|n"&amp;DB$2&amp;"+"&amp;V195&amp;DB$1)</f>
        <v/>
      </c>
      <c r="DC195" s="71" t="str">
        <f t="shared" ref="DC195:DC203" si="3242">IF(W195="","","|n"&amp;DC$2&amp;"+"&amp;W195&amp;DC$1)</f>
        <v/>
      </c>
      <c r="DD195" s="71" t="str">
        <f t="shared" ref="DD195:DD203" si="3243">IF(X195="","","|n"&amp;DD$2&amp;"+"&amp;X195&amp;DD$1)</f>
        <v/>
      </c>
      <c r="DE195" s="71" t="str">
        <f t="shared" ref="DE195:DE203" si="3244">IF(Y195="","","|n"&amp;DE$2&amp;"+"&amp;Y195&amp;DE$1)</f>
        <v/>
      </c>
      <c r="DF195" s="71" t="str">
        <f t="shared" ref="DF195:DF203" si="3245">IF(Z195="","","|n"&amp;DF$2&amp;"+"&amp;Z195&amp;DF$1)</f>
        <v/>
      </c>
      <c r="DG195" s="71" t="str">
        <f t="shared" ref="DG195:DG203" si="3246">IF(AA195="","","|n"&amp;DG$2&amp;"+"&amp;AA195&amp;DG$1)</f>
        <v/>
      </c>
      <c r="DH195" s="71" t="str">
        <f t="shared" ref="DH195:DH203" si="3247">IF(AB195="","","|n"&amp;DH$2&amp;"+"&amp;AB195&amp;DH$1)</f>
        <v/>
      </c>
      <c r="DI195" s="71" t="str">
        <f t="shared" ref="DI195:DI203" si="3248">IF(AC195="","","|n"&amp;DI$2&amp;"+"&amp;AC195&amp;DI$1)</f>
        <v/>
      </c>
      <c r="DJ195" s="71" t="str">
        <f t="shared" ref="DJ195:DJ203" si="3249">IF(AD195="","","|n"&amp;DJ$2&amp;"+"&amp;AD195&amp;DJ$1)</f>
        <v/>
      </c>
      <c r="DK195" s="71" t="str">
        <f t="shared" ref="DK195:DK203" si="3250">IF(AE195="","","|n"&amp;DK$2&amp;"+"&amp;AE195&amp;DK$1)</f>
        <v/>
      </c>
      <c r="DL195" s="71" t="str">
        <f t="shared" ref="DL195:DL203" si="3251">IF(AF195="","","|n"&amp;DL$2&amp;"+"&amp;AF195&amp;DL$1)</f>
        <v/>
      </c>
      <c r="DM195" s="71" t="str">
        <f t="shared" ref="DM195:DM203" si="3252">IF(AG195="","","|n"&amp;DM$2&amp;"+"&amp;AG195&amp;DM$1)</f>
        <v/>
      </c>
      <c r="DN195" s="71" t="str">
        <f t="shared" ref="DN195:DN203" si="3253">IF(AH195="","","|n"&amp;DN$2&amp;"+"&amp;AH195&amp;DN$1)</f>
        <v/>
      </c>
      <c r="DO195" s="71" t="str">
        <f t="shared" ref="DO195:DO203" si="3254">IF(AI195="","","|n"&amp;DO$2&amp;"+"&amp;AI195&amp;DO$1)</f>
        <v/>
      </c>
      <c r="DP195" s="71" t="str">
        <f t="shared" ref="DP195:DP203" si="3255">IF(AJ195="","","|n"&amp;DP$2&amp;"+"&amp;AJ195&amp;DP$1)</f>
        <v/>
      </c>
      <c r="DQ195" s="71" t="str">
        <f t="shared" ref="DQ195:DQ203" si="3256">IF(AK195="","","|n"&amp;DQ$2&amp;"+"&amp;AK195&amp;DQ$1)</f>
        <v/>
      </c>
      <c r="DR195" s="71" t="str">
        <f t="shared" ref="DR195:DR203" si="3257">IF(AL195="","","|n"&amp;DR$2&amp;"+"&amp;AL195&amp;DR$1)</f>
        <v/>
      </c>
      <c r="DS195" s="71" t="str">
        <f t="shared" ref="DS195:DS203" si="3258">IF(AM195="","","|n"&amp;DS$2&amp;"+"&amp;AM195&amp;DS$1)</f>
        <v/>
      </c>
      <c r="DT195" s="71" t="str">
        <f t="shared" ref="DT195:DT203" si="3259">IF(AN195="","","|n"&amp;DT$2&amp;"+"&amp;AN195&amp;DT$1)</f>
        <v/>
      </c>
      <c r="DU195" s="71" t="str">
        <f t="shared" ref="DU195:DU203" si="3260">IF(AO195="","","|n"&amp;DU$2&amp;"+"&amp;AO195&amp;DU$1)</f>
        <v/>
      </c>
      <c r="DV195" s="71" t="str">
        <f t="shared" ref="DV195:DV203" si="3261">IF(AP195="","","|n"&amp;DV$2&amp;"+"&amp;AP195&amp;DV$1)</f>
        <v/>
      </c>
      <c r="DW195" s="71" t="str">
        <f t="shared" ref="DW195:DW203" si="3262">IF(AQ195="","","|n"&amp;DW$2&amp;"+"&amp;AQ195&amp;DW$1)</f>
        <v/>
      </c>
      <c r="DX195" s="71" t="str">
        <f t="shared" ref="DX195:DX203" si="3263">IF(AR195="","","|n"&amp;DX$2&amp;"+"&amp;AR195&amp;DX$1)</f>
        <v/>
      </c>
      <c r="DY195" s="71" t="str">
        <f t="shared" ref="DY195:DY203" si="3264">IF(AS195="","","|n"&amp;DY$2&amp;"+"&amp;AS195&amp;DY$1)</f>
        <v/>
      </c>
      <c r="DZ195" s="71" t="str">
        <f t="shared" ref="DZ195:DZ203" si="3265">IF(AT195="","","|n"&amp;DZ$2&amp;"+"&amp;AT195&amp;DZ$1)</f>
        <v/>
      </c>
      <c r="EA195" s="71" t="str">
        <f t="shared" ref="EA195:EA203" si="3266">IF(AU195="","","|n"&amp;EA$2&amp;"+"&amp;AU195&amp;EA$1)</f>
        <v/>
      </c>
      <c r="EB195" s="71" t="str">
        <f t="shared" ref="EB195:EB203" si="3267">IF(AV195="","","|n"&amp;EB$2&amp;"+"&amp;AV195&amp;EB$1)</f>
        <v/>
      </c>
      <c r="EC195" s="71" t="str">
        <f t="shared" ref="EC195:EC203" si="3268">IF(AW195="","","|n"&amp;EC$2&amp;"+"&amp;AW195&amp;EC$1)</f>
        <v/>
      </c>
      <c r="ED195" s="71" t="str">
        <f t="shared" ref="ED195:ED203" si="3269">IF(AX195="","","|n"&amp;ED$2&amp;"+"&amp;AX195&amp;ED$1)</f>
        <v/>
      </c>
      <c r="EE195" s="71" t="str">
        <f t="shared" ref="EE195:EE203" si="3270">IF(AY195="","","|n"&amp;EE$2&amp;"+"&amp;AY195&amp;EE$1)</f>
        <v/>
      </c>
      <c r="EF195" s="71" t="str">
        <f t="shared" ref="EF195:EF203" si="3271">IF(AZ195="","","|n"&amp;EF$2&amp;"+"&amp;AZ195&amp;EF$1)</f>
        <v/>
      </c>
      <c r="EG195" s="71" t="str">
        <f t="shared" ref="EG195:EG203" si="3272">IF(BA195="","","|n"&amp;EG$2&amp;"+"&amp;BA195&amp;EG$1)</f>
        <v/>
      </c>
      <c r="EH195" s="71" t="str">
        <f t="shared" ref="EH195:EH203" si="3273">IF(BB195="","","|n"&amp;EH$2&amp;"+"&amp;BB195&amp;EH$1)</f>
        <v/>
      </c>
      <c r="EI195" s="71" t="str">
        <f t="shared" ref="EI195:EI203" si="3274">IF(BC195="","","|n"&amp;EI$2&amp;"+"&amp;BC195&amp;EI$1)</f>
        <v/>
      </c>
      <c r="EJ195" s="71" t="str">
        <f t="shared" ref="EJ195:EJ203" si="3275">IF(BD195="","","|n"&amp;EJ$2&amp;"+"&amp;BD195&amp;EJ$1)</f>
        <v/>
      </c>
      <c r="EK195" s="71" t="str">
        <f t="shared" ref="EK195:EK203" si="3276">IF(BE195="","","|n"&amp;EK$2&amp;"+"&amp;BE195&amp;EK$1)</f>
        <v/>
      </c>
      <c r="EL195" s="71" t="str">
        <f t="shared" ref="EL195:EL203" si="3277">IF(BF195="","","|n"&amp;EL$2&amp;"+"&amp;BF195&amp;EL$1)</f>
        <v/>
      </c>
      <c r="EM195" s="71" t="str">
        <f t="shared" ref="EM195:EM203" si="3278">IF(BG195="","","|n"&amp;EM$2&amp;"+"&amp;BG195&amp;EM$1)</f>
        <v/>
      </c>
      <c r="EN195" s="71" t="str">
        <f t="shared" ref="EN195:EN203" si="3279">IF(BH195="","","|n"&amp;EN$2&amp;"+"&amp;BH195&amp;EN$1)</f>
        <v/>
      </c>
      <c r="EO195" s="71" t="str">
        <f t="shared" ref="EO195:EO203" si="3280">IF(BI195="","","|n"&amp;EO$2&amp;"+"&amp;BI195&amp;EO$1)</f>
        <v/>
      </c>
      <c r="EP195" s="71" t="str">
        <f t="shared" ref="EP195:EP203" si="3281">IF(BJ195="","","|n"&amp;EP$2&amp;"+"&amp;BJ195&amp;EP$1)</f>
        <v/>
      </c>
      <c r="EQ195" s="71" t="str">
        <f t="shared" ref="EQ195:EQ203" si="3282">IF(BK195="","","|n"&amp;EQ$2&amp;"+"&amp;BK195&amp;EQ$1)</f>
        <v/>
      </c>
      <c r="ER195" s="71" t="str">
        <f t="shared" ref="ER195:ER203" si="3283">IF(BL195="","","|n"&amp;ER$2&amp;"+"&amp;BL195&amp;ER$1)</f>
        <v/>
      </c>
      <c r="ES195" s="71" t="str">
        <f t="shared" ref="ES195:ES203" si="3284">IF(BM195="","","|n"&amp;ES$2&amp;"+"&amp;BM195&amp;ES$1)</f>
        <v/>
      </c>
      <c r="ET195" s="71" t="str">
        <f t="shared" ref="ET195:ET203" si="3285">IF(BN195="","","|n"&amp;ET$2&amp;"+"&amp;BN195&amp;ET$1)</f>
        <v/>
      </c>
      <c r="EU195" s="71" t="str">
        <f t="shared" ref="EU195:EU203" si="3286">IF(BO195="","","|n"&amp;EU$2&amp;"+"&amp;BO195&amp;EU$1)</f>
        <v/>
      </c>
      <c r="EV195" s="71" t="str">
        <f t="shared" ref="EV195:EV203" si="3287">IF(BP195="","","|n"&amp;EV$2&amp;"+"&amp;BP195&amp;EV$1)</f>
        <v/>
      </c>
      <c r="EW195" s="71" t="str">
        <f t="shared" ref="EW195:EW203" si="3288">IF(BQ195="","","|n"&amp;EW$2&amp;"+"&amp;BQ195&amp;EW$1)</f>
        <v/>
      </c>
      <c r="EX195" s="71" t="str">
        <f t="shared" ref="EX195:EX203" si="3289">IF(BR195="","","|n"&amp;EX$2&amp;"+"&amp;BR195&amp;EX$1)</f>
        <v/>
      </c>
      <c r="EY195" s="71" t="str">
        <f t="shared" ref="EY195:EY203" si="3290">IF(BS195="","","|n"&amp;EY$2&amp;"+"&amp;BS195&amp;EY$1)</f>
        <v/>
      </c>
      <c r="EZ195" s="71" t="str">
        <f t="shared" ref="EZ195:EZ203" si="3291">IF(BT195="","","|n"&amp;EZ$2&amp;"+"&amp;BT195&amp;EZ$1)</f>
        <v/>
      </c>
      <c r="FA195" s="71" t="str">
        <f t="shared" ref="FA195:FA203" si="3292">IF(BU195="","","|n"&amp;FA$2&amp;"+"&amp;BU195&amp;FA$1)</f>
        <v/>
      </c>
      <c r="FB195" s="71" t="str">
        <f t="shared" ref="FB195:FB203" si="3293">IF(BV195="","","|n"&amp;FB$2&amp;"+"&amp;BV195&amp;FB$1)</f>
        <v/>
      </c>
      <c r="FC195" s="71" t="str">
        <f t="shared" ref="FC195:FC203" si="3294">IF(BW195="","","|n"&amp;FC$2&amp;"+"&amp;BW195&amp;FC$1)</f>
        <v/>
      </c>
      <c r="FD195" s="71" t="str">
        <f t="shared" ref="FD195:FD203" si="3295">IF(BX195="","","|n"&amp;FD$2&amp;"+"&amp;BX195&amp;FD$1)</f>
        <v/>
      </c>
      <c r="FE195" s="71" t="str">
        <f t="shared" ref="FE195:FE203" si="3296">IF(BY195="","","|n"&amp;FE$2&amp;"+"&amp;BY195&amp;FE$1)</f>
        <v/>
      </c>
      <c r="FF195" s="71" t="str">
        <f t="shared" ref="FF195:FF203" si="3297">IF(BZ195="","","|n"&amp;FF$2&amp;"+"&amp;BZ195&amp;FF$1)</f>
        <v/>
      </c>
      <c r="FG195" s="71" t="str">
        <f t="shared" ref="FG195:FG203" si="3298">IF(CA195="","","|n"&amp;FG$2&amp;"+"&amp;CA195&amp;FG$1)</f>
        <v/>
      </c>
      <c r="FH195" s="71" t="str">
        <f t="shared" ref="FH195:FH203" si="3299">IF(CB195="","","|n"&amp;FH$2&amp;"+"&amp;CB195&amp;FH$1)</f>
        <v/>
      </c>
      <c r="FI195" s="71" t="str">
        <f t="shared" ref="FI195:FI203" si="3300">IF(CC195="","","|n"&amp;FI$2&amp;"+"&amp;CC195&amp;FI$1)</f>
        <v/>
      </c>
      <c r="FJ195" s="71" t="str">
        <f t="shared" ref="FJ195:FJ203" si="3301">IF(CD195="","","|n"&amp;FJ$2&amp;"+"&amp;CD195&amp;FJ$1)</f>
        <v/>
      </c>
      <c r="FK195" s="71" t="str">
        <f t="shared" ref="FK195:FK203" si="3302">IF(CE195="","","|n"&amp;FK$2&amp;"+"&amp;CE195&amp;FK$1)</f>
        <v/>
      </c>
      <c r="FL195" s="71" t="str">
        <f t="shared" ref="FL195:FL203" si="3303">IF(CF195="","","|n"&amp;FL$2&amp;"+"&amp;CF195&amp;FL$1)</f>
        <v/>
      </c>
      <c r="FM195" s="71" t="str">
        <f t="shared" ref="FM195:FM203" si="3304">IF(CG195="","","|n"&amp;FM$2&amp;"+"&amp;CG195&amp;FM$1)</f>
        <v/>
      </c>
      <c r="FN195" s="71" t="str">
        <f t="shared" ref="FN195:FN203" si="3305">IF(CH195="","","|n"&amp;FN$2&amp;"+"&amp;CH195&amp;FN$1)</f>
        <v/>
      </c>
      <c r="FO195" s="71" t="str">
        <f t="shared" ref="FO195:FO203" si="3306">IF(CI195="","","|n"&amp;FO$2&amp;"+"&amp;CI195&amp;FO$1)</f>
        <v/>
      </c>
      <c r="FP195" s="71" t="str">
        <f t="shared" ref="FP195:FP203" si="3307">IF(CJ195="","","|n"&amp;FP$2&amp;"+"&amp;CJ195&amp;FP$1)</f>
        <v/>
      </c>
      <c r="FQ195" s="71" t="str">
        <f t="shared" ref="FQ195:FQ203" si="3308">IF(CK195="","","|n"&amp;FQ$2&amp;"+"&amp;CK195&amp;FQ$1)</f>
        <v/>
      </c>
      <c r="FR195" s="71" t="str">
        <f t="shared" ref="FR195:FR203" si="3309">IF(CL195="","","|n"&amp;FR$2&amp;"+"&amp;CL195&amp;FR$1)</f>
        <v/>
      </c>
      <c r="FS195" s="71" t="str">
        <f t="shared" ref="FS195:FS203" si="3310">IF(CM195="","","|n"&amp;FS$2&amp;"+"&amp;CM195&amp;FS$1)</f>
        <v/>
      </c>
    </row>
    <row r="196" spans="1:175" ht="16.5">
      <c r="A196" s="79"/>
      <c r="B196" s="101" t="s">
        <v>700</v>
      </c>
      <c r="C196" s="79" t="s">
        <v>701</v>
      </c>
      <c r="R196" s="63">
        <v>-8089</v>
      </c>
      <c r="S196" s="63">
        <v>-1230</v>
      </c>
      <c r="T196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5" t="str">
        <f t="shared" si="3162"/>
        <v>ReplaceableTextures\\CommandButtons\\BTNIT03.blp</v>
      </c>
      <c r="CN196" s="69" t="str">
        <f t="shared" si="3163"/>
        <v>InitUnitState('IT03',,,,,,,,,,)</v>
      </c>
      <c r="CO196" s="69" t="str">
        <f t="shared" si="3164"/>
        <v>InitUnitNormal('IT03',,,,,,,,,,)</v>
      </c>
      <c r="CP196" s="69" t="str">
        <f t="shared" si="3165"/>
        <v>InitUnitMagic('IT03',,,,,,,,,,)</v>
      </c>
      <c r="CQ196" s="69" t="str">
        <f t="shared" si="3166"/>
        <v>InitUnitAdd('IT03',,,,,,,,,,)</v>
      </c>
      <c r="CR196" s="69" t="str">
        <f t="shared" si="3167"/>
        <v>InitEquipData('IT03',,"",,,,,'','','','','','',"ReplaceableTextures\\CommandButtons\\BTNIT04.blp")</v>
      </c>
      <c r="CU196" s="95" t="str">
        <f t="shared" si="3240"/>
        <v>|n</v>
      </c>
      <c r="CV196" s="70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1"/>
        <v/>
      </c>
      <c r="DC196" s="71" t="str">
        <f t="shared" si="3242"/>
        <v/>
      </c>
      <c r="DD196" s="71" t="str">
        <f t="shared" si="3243"/>
        <v/>
      </c>
      <c r="DE196" s="71" t="str">
        <f t="shared" si="3244"/>
        <v/>
      </c>
      <c r="DF196" s="71" t="str">
        <f t="shared" si="3245"/>
        <v/>
      </c>
      <c r="DG196" s="71" t="str">
        <f t="shared" si="3246"/>
        <v/>
      </c>
      <c r="DH196" s="71" t="str">
        <f t="shared" si="3247"/>
        <v/>
      </c>
      <c r="DI196" s="71" t="str">
        <f t="shared" si="3248"/>
        <v/>
      </c>
      <c r="DJ196" s="71" t="str">
        <f t="shared" si="3249"/>
        <v/>
      </c>
      <c r="DK196" s="71" t="str">
        <f t="shared" si="3250"/>
        <v/>
      </c>
      <c r="DL196" s="71" t="str">
        <f t="shared" si="3251"/>
        <v/>
      </c>
      <c r="DM196" s="71" t="str">
        <f t="shared" si="3252"/>
        <v/>
      </c>
      <c r="DN196" s="71" t="str">
        <f t="shared" si="3253"/>
        <v/>
      </c>
      <c r="DO196" s="71" t="str">
        <f t="shared" si="3254"/>
        <v/>
      </c>
      <c r="DP196" s="71" t="str">
        <f t="shared" si="3255"/>
        <v/>
      </c>
      <c r="DQ196" s="71" t="str">
        <f t="shared" si="3256"/>
        <v/>
      </c>
      <c r="DR196" s="71" t="str">
        <f t="shared" si="3257"/>
        <v/>
      </c>
      <c r="DS196" s="71" t="str">
        <f t="shared" si="3258"/>
        <v/>
      </c>
      <c r="DT196" s="71" t="str">
        <f t="shared" si="3259"/>
        <v/>
      </c>
      <c r="DU196" s="71" t="str">
        <f t="shared" si="3260"/>
        <v/>
      </c>
      <c r="DV196" s="71" t="str">
        <f t="shared" si="3261"/>
        <v/>
      </c>
      <c r="DW196" s="71" t="str">
        <f t="shared" si="3262"/>
        <v/>
      </c>
      <c r="DX196" s="71" t="str">
        <f t="shared" si="3263"/>
        <v/>
      </c>
      <c r="DY196" s="71" t="str">
        <f t="shared" si="3264"/>
        <v/>
      </c>
      <c r="DZ196" s="71" t="str">
        <f t="shared" si="3265"/>
        <v/>
      </c>
      <c r="EA196" s="71" t="str">
        <f t="shared" si="3266"/>
        <v/>
      </c>
      <c r="EB196" s="71" t="str">
        <f t="shared" si="3267"/>
        <v/>
      </c>
      <c r="EC196" s="71" t="str">
        <f t="shared" si="3268"/>
        <v/>
      </c>
      <c r="ED196" s="71" t="str">
        <f t="shared" si="3269"/>
        <v/>
      </c>
      <c r="EE196" s="71" t="str">
        <f t="shared" si="3270"/>
        <v/>
      </c>
      <c r="EF196" s="71" t="str">
        <f t="shared" si="3271"/>
        <v/>
      </c>
      <c r="EG196" s="71" t="str">
        <f t="shared" si="3272"/>
        <v/>
      </c>
      <c r="EH196" s="71" t="str">
        <f t="shared" si="3273"/>
        <v/>
      </c>
      <c r="EI196" s="71" t="str">
        <f t="shared" si="3274"/>
        <v/>
      </c>
      <c r="EJ196" s="71" t="str">
        <f t="shared" si="3275"/>
        <v/>
      </c>
      <c r="EK196" s="71" t="str">
        <f t="shared" si="3276"/>
        <v/>
      </c>
      <c r="EL196" s="71" t="str">
        <f t="shared" si="3277"/>
        <v/>
      </c>
      <c r="EM196" s="71" t="str">
        <f t="shared" si="3278"/>
        <v/>
      </c>
      <c r="EN196" s="71" t="str">
        <f t="shared" si="3279"/>
        <v/>
      </c>
      <c r="EO196" s="71" t="str">
        <f t="shared" si="3280"/>
        <v/>
      </c>
      <c r="EP196" s="71" t="str">
        <f t="shared" si="3281"/>
        <v/>
      </c>
      <c r="EQ196" s="71" t="str">
        <f t="shared" si="3282"/>
        <v/>
      </c>
      <c r="ER196" s="71" t="str">
        <f t="shared" si="3283"/>
        <v/>
      </c>
      <c r="ES196" s="71" t="str">
        <f t="shared" si="3284"/>
        <v/>
      </c>
      <c r="ET196" s="71" t="str">
        <f t="shared" si="3285"/>
        <v/>
      </c>
      <c r="EU196" s="71" t="str">
        <f t="shared" si="3286"/>
        <v/>
      </c>
      <c r="EV196" s="71" t="str">
        <f t="shared" si="3287"/>
        <v/>
      </c>
      <c r="EW196" s="71" t="str">
        <f t="shared" si="3288"/>
        <v/>
      </c>
      <c r="EX196" s="71" t="str">
        <f t="shared" si="3289"/>
        <v/>
      </c>
      <c r="EY196" s="71" t="str">
        <f t="shared" si="3290"/>
        <v/>
      </c>
      <c r="EZ196" s="71" t="str">
        <f t="shared" si="3291"/>
        <v/>
      </c>
      <c r="FA196" s="71" t="str">
        <f t="shared" si="3292"/>
        <v/>
      </c>
      <c r="FB196" s="71" t="str">
        <f t="shared" si="3293"/>
        <v/>
      </c>
      <c r="FC196" s="71" t="str">
        <f t="shared" si="3294"/>
        <v/>
      </c>
      <c r="FD196" s="71" t="str">
        <f t="shared" si="3295"/>
        <v/>
      </c>
      <c r="FE196" s="71" t="str">
        <f t="shared" si="3296"/>
        <v/>
      </c>
      <c r="FF196" s="71" t="str">
        <f t="shared" si="3297"/>
        <v/>
      </c>
      <c r="FG196" s="71" t="str">
        <f t="shared" si="3298"/>
        <v/>
      </c>
      <c r="FH196" s="71" t="str">
        <f t="shared" si="3299"/>
        <v/>
      </c>
      <c r="FI196" s="71" t="str">
        <f t="shared" si="3300"/>
        <v/>
      </c>
      <c r="FJ196" s="71" t="str">
        <f t="shared" si="3301"/>
        <v/>
      </c>
      <c r="FK196" s="71" t="str">
        <f t="shared" si="3302"/>
        <v/>
      </c>
      <c r="FL196" s="71" t="str">
        <f t="shared" si="3303"/>
        <v/>
      </c>
      <c r="FM196" s="71" t="str">
        <f t="shared" si="3304"/>
        <v/>
      </c>
      <c r="FN196" s="71" t="str">
        <f t="shared" si="3305"/>
        <v/>
      </c>
      <c r="FO196" s="71" t="str">
        <f t="shared" si="3306"/>
        <v/>
      </c>
      <c r="FP196" s="71" t="str">
        <f t="shared" si="3307"/>
        <v/>
      </c>
      <c r="FQ196" s="71" t="str">
        <f t="shared" si="3308"/>
        <v/>
      </c>
      <c r="FR196" s="71" t="str">
        <f t="shared" si="3309"/>
        <v/>
      </c>
      <c r="FS196" s="71" t="str">
        <f t="shared" si="3310"/>
        <v/>
      </c>
    </row>
    <row r="197" spans="1:175" ht="16.5">
      <c r="A197" s="79"/>
      <c r="B197" s="101" t="s">
        <v>702</v>
      </c>
      <c r="C197" s="79" t="s">
        <v>703</v>
      </c>
      <c r="R197" s="63">
        <v>-7794</v>
      </c>
      <c r="S197" s="63">
        <v>195</v>
      </c>
      <c r="T197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5" t="str">
        <f t="shared" si="3162"/>
        <v>ReplaceableTextures\\CommandButtons\\BTNIT04.blp</v>
      </c>
      <c r="CN197" s="69" t="str">
        <f t="shared" si="3163"/>
        <v>InitUnitState('IT04',,,,,,,,,,)</v>
      </c>
      <c r="CO197" s="69" t="str">
        <f t="shared" si="3164"/>
        <v>InitUnitNormal('IT04',,,,,,,,,,)</v>
      </c>
      <c r="CP197" s="69" t="str">
        <f t="shared" si="3165"/>
        <v>InitUnitMagic('IT04',,,,,,,,,,)</v>
      </c>
      <c r="CQ197" s="69" t="str">
        <f t="shared" si="3166"/>
        <v>InitUnitAdd('IT04',,,,,,,,,,)</v>
      </c>
      <c r="CR197" s="69" t="str">
        <f t="shared" si="3167"/>
        <v>InitEquipData('IT04',,"",,,,,'','','','','','',"ReplaceableTextures\\CommandButtons\\BTNIT05.blp")</v>
      </c>
      <c r="CU197" s="95" t="str">
        <f t="shared" si="3240"/>
        <v>|n</v>
      </c>
      <c r="CV197" s="70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1"/>
        <v/>
      </c>
      <c r="DC197" s="71" t="str">
        <f t="shared" si="3242"/>
        <v/>
      </c>
      <c r="DD197" s="71" t="str">
        <f t="shared" si="3243"/>
        <v/>
      </c>
      <c r="DE197" s="71" t="str">
        <f t="shared" si="3244"/>
        <v/>
      </c>
      <c r="DF197" s="71" t="str">
        <f t="shared" si="3245"/>
        <v/>
      </c>
      <c r="DG197" s="71" t="str">
        <f t="shared" si="3246"/>
        <v/>
      </c>
      <c r="DH197" s="71" t="str">
        <f t="shared" si="3247"/>
        <v/>
      </c>
      <c r="DI197" s="71" t="str">
        <f t="shared" si="3248"/>
        <v/>
      </c>
      <c r="DJ197" s="71" t="str">
        <f t="shared" si="3249"/>
        <v/>
      </c>
      <c r="DK197" s="71" t="str">
        <f t="shared" si="3250"/>
        <v/>
      </c>
      <c r="DL197" s="71" t="str">
        <f t="shared" si="3251"/>
        <v/>
      </c>
      <c r="DM197" s="71" t="str">
        <f t="shared" si="3252"/>
        <v/>
      </c>
      <c r="DN197" s="71" t="str">
        <f t="shared" si="3253"/>
        <v/>
      </c>
      <c r="DO197" s="71" t="str">
        <f t="shared" si="3254"/>
        <v/>
      </c>
      <c r="DP197" s="71" t="str">
        <f t="shared" si="3255"/>
        <v/>
      </c>
      <c r="DQ197" s="71" t="str">
        <f t="shared" si="3256"/>
        <v/>
      </c>
      <c r="DR197" s="71" t="str">
        <f t="shared" si="3257"/>
        <v/>
      </c>
      <c r="DS197" s="71" t="str">
        <f t="shared" si="3258"/>
        <v/>
      </c>
      <c r="DT197" s="71" t="str">
        <f t="shared" si="3259"/>
        <v/>
      </c>
      <c r="DU197" s="71" t="str">
        <f t="shared" si="3260"/>
        <v/>
      </c>
      <c r="DV197" s="71" t="str">
        <f t="shared" si="3261"/>
        <v/>
      </c>
      <c r="DW197" s="71" t="str">
        <f t="shared" si="3262"/>
        <v/>
      </c>
      <c r="DX197" s="71" t="str">
        <f t="shared" si="3263"/>
        <v/>
      </c>
      <c r="DY197" s="71" t="str">
        <f t="shared" si="3264"/>
        <v/>
      </c>
      <c r="DZ197" s="71" t="str">
        <f t="shared" si="3265"/>
        <v/>
      </c>
      <c r="EA197" s="71" t="str">
        <f t="shared" si="3266"/>
        <v/>
      </c>
      <c r="EB197" s="71" t="str">
        <f t="shared" si="3267"/>
        <v/>
      </c>
      <c r="EC197" s="71" t="str">
        <f t="shared" si="3268"/>
        <v/>
      </c>
      <c r="ED197" s="71" t="str">
        <f t="shared" si="3269"/>
        <v/>
      </c>
      <c r="EE197" s="71" t="str">
        <f t="shared" si="3270"/>
        <v/>
      </c>
      <c r="EF197" s="71" t="str">
        <f t="shared" si="3271"/>
        <v/>
      </c>
      <c r="EG197" s="71" t="str">
        <f t="shared" si="3272"/>
        <v/>
      </c>
      <c r="EH197" s="71" t="str">
        <f t="shared" si="3273"/>
        <v/>
      </c>
      <c r="EI197" s="71" t="str">
        <f t="shared" si="3274"/>
        <v/>
      </c>
      <c r="EJ197" s="71" t="str">
        <f t="shared" si="3275"/>
        <v/>
      </c>
      <c r="EK197" s="71" t="str">
        <f t="shared" si="3276"/>
        <v/>
      </c>
      <c r="EL197" s="71" t="str">
        <f t="shared" si="3277"/>
        <v/>
      </c>
      <c r="EM197" s="71" t="str">
        <f t="shared" si="3278"/>
        <v/>
      </c>
      <c r="EN197" s="71" t="str">
        <f t="shared" si="3279"/>
        <v/>
      </c>
      <c r="EO197" s="71" t="str">
        <f t="shared" si="3280"/>
        <v/>
      </c>
      <c r="EP197" s="71" t="str">
        <f t="shared" si="3281"/>
        <v/>
      </c>
      <c r="EQ197" s="71" t="str">
        <f t="shared" si="3282"/>
        <v/>
      </c>
      <c r="ER197" s="71" t="str">
        <f t="shared" si="3283"/>
        <v/>
      </c>
      <c r="ES197" s="71" t="str">
        <f t="shared" si="3284"/>
        <v/>
      </c>
      <c r="ET197" s="71" t="str">
        <f t="shared" si="3285"/>
        <v/>
      </c>
      <c r="EU197" s="71" t="str">
        <f t="shared" si="3286"/>
        <v/>
      </c>
      <c r="EV197" s="71" t="str">
        <f t="shared" si="3287"/>
        <v/>
      </c>
      <c r="EW197" s="71" t="str">
        <f t="shared" si="3288"/>
        <v/>
      </c>
      <c r="EX197" s="71" t="str">
        <f t="shared" si="3289"/>
        <v/>
      </c>
      <c r="EY197" s="71" t="str">
        <f t="shared" si="3290"/>
        <v/>
      </c>
      <c r="EZ197" s="71" t="str">
        <f t="shared" si="3291"/>
        <v/>
      </c>
      <c r="FA197" s="71" t="str">
        <f t="shared" si="3292"/>
        <v/>
      </c>
      <c r="FB197" s="71" t="str">
        <f t="shared" si="3293"/>
        <v/>
      </c>
      <c r="FC197" s="71" t="str">
        <f t="shared" si="3294"/>
        <v/>
      </c>
      <c r="FD197" s="71" t="str">
        <f t="shared" si="3295"/>
        <v/>
      </c>
      <c r="FE197" s="71" t="str">
        <f t="shared" si="3296"/>
        <v/>
      </c>
      <c r="FF197" s="71" t="str">
        <f t="shared" si="3297"/>
        <v/>
      </c>
      <c r="FG197" s="71" t="str">
        <f t="shared" si="3298"/>
        <v/>
      </c>
      <c r="FH197" s="71" t="str">
        <f t="shared" si="3299"/>
        <v/>
      </c>
      <c r="FI197" s="71" t="str">
        <f t="shared" si="3300"/>
        <v/>
      </c>
      <c r="FJ197" s="71" t="str">
        <f t="shared" si="3301"/>
        <v/>
      </c>
      <c r="FK197" s="71" t="str">
        <f t="shared" si="3302"/>
        <v/>
      </c>
      <c r="FL197" s="71" t="str">
        <f t="shared" si="3303"/>
        <v/>
      </c>
      <c r="FM197" s="71" t="str">
        <f t="shared" si="3304"/>
        <v/>
      </c>
      <c r="FN197" s="71" t="str">
        <f t="shared" si="3305"/>
        <v/>
      </c>
      <c r="FO197" s="71" t="str">
        <f t="shared" si="3306"/>
        <v/>
      </c>
      <c r="FP197" s="71" t="str">
        <f t="shared" si="3307"/>
        <v/>
      </c>
      <c r="FQ197" s="71" t="str">
        <f t="shared" si="3308"/>
        <v/>
      </c>
      <c r="FR197" s="71" t="str">
        <f t="shared" si="3309"/>
        <v/>
      </c>
      <c r="FS197" s="71" t="str">
        <f t="shared" si="3310"/>
        <v/>
      </c>
    </row>
    <row r="198" spans="1:175" ht="16.5">
      <c r="A198" s="79"/>
      <c r="B198" s="101" t="s">
        <v>704</v>
      </c>
      <c r="C198" s="79" t="s">
        <v>705</v>
      </c>
      <c r="R198" s="63">
        <v>-8110</v>
      </c>
      <c r="S198" s="63">
        <v>1810</v>
      </c>
      <c r="T198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5" t="str">
        <f t="shared" si="3162"/>
        <v>ReplaceableTextures\\CommandButtons\\BTNIT05.blp</v>
      </c>
      <c r="CN198" s="69" t="str">
        <f t="shared" si="3163"/>
        <v>InitUnitState('IT05',,,,,,,,,,)</v>
      </c>
      <c r="CO198" s="69" t="str">
        <f t="shared" si="3164"/>
        <v>InitUnitNormal('IT05',,,,,,,,,,)</v>
      </c>
      <c r="CP198" s="69" t="str">
        <f t="shared" si="3165"/>
        <v>InitUnitMagic('IT05',,,,,,,,,,)</v>
      </c>
      <c r="CQ198" s="69" t="str">
        <f t="shared" si="3166"/>
        <v>InitUnitAdd('IT05',,,,,,,,,,)</v>
      </c>
      <c r="CR198" s="69" t="str">
        <f t="shared" si="3167"/>
        <v>InitEquipData('IT05',,"",,,,,'','','','','','',"ReplaceableTextures\\CommandButtons\\BTNIT06.blp")</v>
      </c>
      <c r="CU198" s="95" t="str">
        <f t="shared" si="3240"/>
        <v>|n</v>
      </c>
      <c r="CV198" s="70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1"/>
        <v/>
      </c>
      <c r="DC198" s="71" t="str">
        <f t="shared" si="3242"/>
        <v/>
      </c>
      <c r="DD198" s="71" t="str">
        <f t="shared" si="3243"/>
        <v/>
      </c>
      <c r="DE198" s="71" t="str">
        <f t="shared" si="3244"/>
        <v/>
      </c>
      <c r="DF198" s="71" t="str">
        <f t="shared" si="3245"/>
        <v/>
      </c>
      <c r="DG198" s="71" t="str">
        <f t="shared" si="3246"/>
        <v/>
      </c>
      <c r="DH198" s="71" t="str">
        <f t="shared" si="3247"/>
        <v/>
      </c>
      <c r="DI198" s="71" t="str">
        <f t="shared" si="3248"/>
        <v/>
      </c>
      <c r="DJ198" s="71" t="str">
        <f t="shared" si="3249"/>
        <v/>
      </c>
      <c r="DK198" s="71" t="str">
        <f t="shared" si="3250"/>
        <v/>
      </c>
      <c r="DL198" s="71" t="str">
        <f t="shared" si="3251"/>
        <v/>
      </c>
      <c r="DM198" s="71" t="str">
        <f t="shared" si="3252"/>
        <v/>
      </c>
      <c r="DN198" s="71" t="str">
        <f t="shared" si="3253"/>
        <v/>
      </c>
      <c r="DO198" s="71" t="str">
        <f t="shared" si="3254"/>
        <v/>
      </c>
      <c r="DP198" s="71" t="str">
        <f t="shared" si="3255"/>
        <v/>
      </c>
      <c r="DQ198" s="71" t="str">
        <f t="shared" si="3256"/>
        <v/>
      </c>
      <c r="DR198" s="71" t="str">
        <f t="shared" si="3257"/>
        <v/>
      </c>
      <c r="DS198" s="71" t="str">
        <f t="shared" si="3258"/>
        <v/>
      </c>
      <c r="DT198" s="71" t="str">
        <f t="shared" si="3259"/>
        <v/>
      </c>
      <c r="DU198" s="71" t="str">
        <f t="shared" si="3260"/>
        <v/>
      </c>
      <c r="DV198" s="71" t="str">
        <f t="shared" si="3261"/>
        <v/>
      </c>
      <c r="DW198" s="71" t="str">
        <f t="shared" si="3262"/>
        <v/>
      </c>
      <c r="DX198" s="71" t="str">
        <f t="shared" si="3263"/>
        <v/>
      </c>
      <c r="DY198" s="71" t="str">
        <f t="shared" si="3264"/>
        <v/>
      </c>
      <c r="DZ198" s="71" t="str">
        <f t="shared" si="3265"/>
        <v/>
      </c>
      <c r="EA198" s="71" t="str">
        <f t="shared" si="3266"/>
        <v/>
      </c>
      <c r="EB198" s="71" t="str">
        <f t="shared" si="3267"/>
        <v/>
      </c>
      <c r="EC198" s="71" t="str">
        <f t="shared" si="3268"/>
        <v/>
      </c>
      <c r="ED198" s="71" t="str">
        <f t="shared" si="3269"/>
        <v/>
      </c>
      <c r="EE198" s="71" t="str">
        <f t="shared" si="3270"/>
        <v/>
      </c>
      <c r="EF198" s="71" t="str">
        <f t="shared" si="3271"/>
        <v/>
      </c>
      <c r="EG198" s="71" t="str">
        <f t="shared" si="3272"/>
        <v/>
      </c>
      <c r="EH198" s="71" t="str">
        <f t="shared" si="3273"/>
        <v/>
      </c>
      <c r="EI198" s="71" t="str">
        <f t="shared" si="3274"/>
        <v/>
      </c>
      <c r="EJ198" s="71" t="str">
        <f t="shared" si="3275"/>
        <v/>
      </c>
      <c r="EK198" s="71" t="str">
        <f t="shared" si="3276"/>
        <v/>
      </c>
      <c r="EL198" s="71" t="str">
        <f t="shared" si="3277"/>
        <v/>
      </c>
      <c r="EM198" s="71" t="str">
        <f t="shared" si="3278"/>
        <v/>
      </c>
      <c r="EN198" s="71" t="str">
        <f t="shared" si="3279"/>
        <v/>
      </c>
      <c r="EO198" s="71" t="str">
        <f t="shared" si="3280"/>
        <v/>
      </c>
      <c r="EP198" s="71" t="str">
        <f t="shared" si="3281"/>
        <v/>
      </c>
      <c r="EQ198" s="71" t="str">
        <f t="shared" si="3282"/>
        <v/>
      </c>
      <c r="ER198" s="71" t="str">
        <f t="shared" si="3283"/>
        <v/>
      </c>
      <c r="ES198" s="71" t="str">
        <f t="shared" si="3284"/>
        <v/>
      </c>
      <c r="ET198" s="71" t="str">
        <f t="shared" si="3285"/>
        <v/>
      </c>
      <c r="EU198" s="71" t="str">
        <f t="shared" si="3286"/>
        <v/>
      </c>
      <c r="EV198" s="71" t="str">
        <f t="shared" si="3287"/>
        <v/>
      </c>
      <c r="EW198" s="71" t="str">
        <f t="shared" si="3288"/>
        <v/>
      </c>
      <c r="EX198" s="71" t="str">
        <f t="shared" si="3289"/>
        <v/>
      </c>
      <c r="EY198" s="71" t="str">
        <f t="shared" si="3290"/>
        <v/>
      </c>
      <c r="EZ198" s="71" t="str">
        <f t="shared" si="3291"/>
        <v/>
      </c>
      <c r="FA198" s="71" t="str">
        <f t="shared" si="3292"/>
        <v/>
      </c>
      <c r="FB198" s="71" t="str">
        <f t="shared" si="3293"/>
        <v/>
      </c>
      <c r="FC198" s="71" t="str">
        <f t="shared" si="3294"/>
        <v/>
      </c>
      <c r="FD198" s="71" t="str">
        <f t="shared" si="3295"/>
        <v/>
      </c>
      <c r="FE198" s="71" t="str">
        <f t="shared" si="3296"/>
        <v/>
      </c>
      <c r="FF198" s="71" t="str">
        <f t="shared" si="3297"/>
        <v/>
      </c>
      <c r="FG198" s="71" t="str">
        <f t="shared" si="3298"/>
        <v/>
      </c>
      <c r="FH198" s="71" t="str">
        <f t="shared" si="3299"/>
        <v/>
      </c>
      <c r="FI198" s="71" t="str">
        <f t="shared" si="3300"/>
        <v/>
      </c>
      <c r="FJ198" s="71" t="str">
        <f t="shared" si="3301"/>
        <v/>
      </c>
      <c r="FK198" s="71" t="str">
        <f t="shared" si="3302"/>
        <v/>
      </c>
      <c r="FL198" s="71" t="str">
        <f t="shared" si="3303"/>
        <v/>
      </c>
      <c r="FM198" s="71" t="str">
        <f t="shared" si="3304"/>
        <v/>
      </c>
      <c r="FN198" s="71" t="str">
        <f t="shared" si="3305"/>
        <v/>
      </c>
      <c r="FO198" s="71" t="str">
        <f t="shared" si="3306"/>
        <v/>
      </c>
      <c r="FP198" s="71" t="str">
        <f t="shared" si="3307"/>
        <v/>
      </c>
      <c r="FQ198" s="71" t="str">
        <f t="shared" si="3308"/>
        <v/>
      </c>
      <c r="FR198" s="71" t="str">
        <f t="shared" si="3309"/>
        <v/>
      </c>
      <c r="FS198" s="71" t="str">
        <f t="shared" si="3310"/>
        <v/>
      </c>
    </row>
    <row r="199" spans="1:175" ht="16.5">
      <c r="A199" s="79"/>
      <c r="B199" s="101" t="s">
        <v>706</v>
      </c>
      <c r="C199" s="79" t="s">
        <v>707</v>
      </c>
      <c r="R199" s="63">
        <v>-7896</v>
      </c>
      <c r="S199" s="63">
        <v>3839</v>
      </c>
      <c r="T199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5" t="str">
        <f t="shared" si="3162"/>
        <v>ReplaceableTextures\\CommandButtons\\BTNIT06.blp</v>
      </c>
      <c r="CN199" s="69" t="str">
        <f t="shared" si="3163"/>
        <v>InitUnitState('IT06',,,,,,,,,,)</v>
      </c>
      <c r="CO199" s="69" t="str">
        <f t="shared" si="3164"/>
        <v>InitUnitNormal('IT06',,,,,,,,,,)</v>
      </c>
      <c r="CP199" s="69" t="str">
        <f t="shared" si="3165"/>
        <v>InitUnitMagic('IT06',,,,,,,,,,)</v>
      </c>
      <c r="CQ199" s="69" t="str">
        <f t="shared" si="3166"/>
        <v>InitUnitAdd('IT06',,,,,,,,,,)</v>
      </c>
      <c r="CR199" s="69" t="str">
        <f t="shared" si="3167"/>
        <v>InitEquipData('IT06',,"",,,,,'','','','','','',"ReplaceableTextures\\CommandButtons\\BTNIT07.blp")</v>
      </c>
      <c r="CU199" s="95" t="str">
        <f t="shared" si="3240"/>
        <v>|n</v>
      </c>
      <c r="CV199" s="70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1"/>
        <v/>
      </c>
      <c r="DC199" s="71" t="str">
        <f t="shared" si="3242"/>
        <v/>
      </c>
      <c r="DD199" s="71" t="str">
        <f t="shared" si="3243"/>
        <v/>
      </c>
      <c r="DE199" s="71" t="str">
        <f t="shared" si="3244"/>
        <v/>
      </c>
      <c r="DF199" s="71" t="str">
        <f t="shared" si="3245"/>
        <v/>
      </c>
      <c r="DG199" s="71" t="str">
        <f t="shared" si="3246"/>
        <v/>
      </c>
      <c r="DH199" s="71" t="str">
        <f t="shared" si="3247"/>
        <v/>
      </c>
      <c r="DI199" s="71" t="str">
        <f t="shared" si="3248"/>
        <v/>
      </c>
      <c r="DJ199" s="71" t="str">
        <f t="shared" si="3249"/>
        <v/>
      </c>
      <c r="DK199" s="71" t="str">
        <f t="shared" si="3250"/>
        <v/>
      </c>
      <c r="DL199" s="71" t="str">
        <f t="shared" si="3251"/>
        <v/>
      </c>
      <c r="DM199" s="71" t="str">
        <f t="shared" si="3252"/>
        <v/>
      </c>
      <c r="DN199" s="71" t="str">
        <f t="shared" si="3253"/>
        <v/>
      </c>
      <c r="DO199" s="71" t="str">
        <f t="shared" si="3254"/>
        <v/>
      </c>
      <c r="DP199" s="71" t="str">
        <f t="shared" si="3255"/>
        <v/>
      </c>
      <c r="DQ199" s="71" t="str">
        <f t="shared" si="3256"/>
        <v/>
      </c>
      <c r="DR199" s="71" t="str">
        <f t="shared" si="3257"/>
        <v/>
      </c>
      <c r="DS199" s="71" t="str">
        <f t="shared" si="3258"/>
        <v/>
      </c>
      <c r="DT199" s="71" t="str">
        <f t="shared" si="3259"/>
        <v/>
      </c>
      <c r="DU199" s="71" t="str">
        <f t="shared" si="3260"/>
        <v/>
      </c>
      <c r="DV199" s="71" t="str">
        <f t="shared" si="3261"/>
        <v/>
      </c>
      <c r="DW199" s="71" t="str">
        <f t="shared" si="3262"/>
        <v/>
      </c>
      <c r="DX199" s="71" t="str">
        <f t="shared" si="3263"/>
        <v/>
      </c>
      <c r="DY199" s="71" t="str">
        <f t="shared" si="3264"/>
        <v/>
      </c>
      <c r="DZ199" s="71" t="str">
        <f t="shared" si="3265"/>
        <v/>
      </c>
      <c r="EA199" s="71" t="str">
        <f t="shared" si="3266"/>
        <v/>
      </c>
      <c r="EB199" s="71" t="str">
        <f t="shared" si="3267"/>
        <v/>
      </c>
      <c r="EC199" s="71" t="str">
        <f t="shared" si="3268"/>
        <v/>
      </c>
      <c r="ED199" s="71" t="str">
        <f t="shared" si="3269"/>
        <v/>
      </c>
      <c r="EE199" s="71" t="str">
        <f t="shared" si="3270"/>
        <v/>
      </c>
      <c r="EF199" s="71" t="str">
        <f t="shared" si="3271"/>
        <v/>
      </c>
      <c r="EG199" s="71" t="str">
        <f t="shared" si="3272"/>
        <v/>
      </c>
      <c r="EH199" s="71" t="str">
        <f t="shared" si="3273"/>
        <v/>
      </c>
      <c r="EI199" s="71" t="str">
        <f t="shared" si="3274"/>
        <v/>
      </c>
      <c r="EJ199" s="71" t="str">
        <f t="shared" si="3275"/>
        <v/>
      </c>
      <c r="EK199" s="71" t="str">
        <f t="shared" si="3276"/>
        <v/>
      </c>
      <c r="EL199" s="71" t="str">
        <f t="shared" si="3277"/>
        <v/>
      </c>
      <c r="EM199" s="71" t="str">
        <f t="shared" si="3278"/>
        <v/>
      </c>
      <c r="EN199" s="71" t="str">
        <f t="shared" si="3279"/>
        <v/>
      </c>
      <c r="EO199" s="71" t="str">
        <f t="shared" si="3280"/>
        <v/>
      </c>
      <c r="EP199" s="71" t="str">
        <f t="shared" si="3281"/>
        <v/>
      </c>
      <c r="EQ199" s="71" t="str">
        <f t="shared" si="3282"/>
        <v/>
      </c>
      <c r="ER199" s="71" t="str">
        <f t="shared" si="3283"/>
        <v/>
      </c>
      <c r="ES199" s="71" t="str">
        <f t="shared" si="3284"/>
        <v/>
      </c>
      <c r="ET199" s="71" t="str">
        <f t="shared" si="3285"/>
        <v/>
      </c>
      <c r="EU199" s="71" t="str">
        <f t="shared" si="3286"/>
        <v/>
      </c>
      <c r="EV199" s="71" t="str">
        <f t="shared" si="3287"/>
        <v/>
      </c>
      <c r="EW199" s="71" t="str">
        <f t="shared" si="3288"/>
        <v/>
      </c>
      <c r="EX199" s="71" t="str">
        <f t="shared" si="3289"/>
        <v/>
      </c>
      <c r="EY199" s="71" t="str">
        <f t="shared" si="3290"/>
        <v/>
      </c>
      <c r="EZ199" s="71" t="str">
        <f t="shared" si="3291"/>
        <v/>
      </c>
      <c r="FA199" s="71" t="str">
        <f t="shared" si="3292"/>
        <v/>
      </c>
      <c r="FB199" s="71" t="str">
        <f t="shared" si="3293"/>
        <v/>
      </c>
      <c r="FC199" s="71" t="str">
        <f t="shared" si="3294"/>
        <v/>
      </c>
      <c r="FD199" s="71" t="str">
        <f t="shared" si="3295"/>
        <v/>
      </c>
      <c r="FE199" s="71" t="str">
        <f t="shared" si="3296"/>
        <v/>
      </c>
      <c r="FF199" s="71" t="str">
        <f t="shared" si="3297"/>
        <v/>
      </c>
      <c r="FG199" s="71" t="str">
        <f t="shared" si="3298"/>
        <v/>
      </c>
      <c r="FH199" s="71" t="str">
        <f t="shared" si="3299"/>
        <v/>
      </c>
      <c r="FI199" s="71" t="str">
        <f t="shared" si="3300"/>
        <v/>
      </c>
      <c r="FJ199" s="71" t="str">
        <f t="shared" si="3301"/>
        <v/>
      </c>
      <c r="FK199" s="71" t="str">
        <f t="shared" si="3302"/>
        <v/>
      </c>
      <c r="FL199" s="71" t="str">
        <f t="shared" si="3303"/>
        <v/>
      </c>
      <c r="FM199" s="71" t="str">
        <f t="shared" si="3304"/>
        <v/>
      </c>
      <c r="FN199" s="71" t="str">
        <f t="shared" si="3305"/>
        <v/>
      </c>
      <c r="FO199" s="71" t="str">
        <f t="shared" si="3306"/>
        <v/>
      </c>
      <c r="FP199" s="71" t="str">
        <f t="shared" si="3307"/>
        <v/>
      </c>
      <c r="FQ199" s="71" t="str">
        <f t="shared" si="3308"/>
        <v/>
      </c>
      <c r="FR199" s="71" t="str">
        <f t="shared" si="3309"/>
        <v/>
      </c>
      <c r="FS199" s="71" t="str">
        <f t="shared" si="3310"/>
        <v/>
      </c>
    </row>
    <row r="200" spans="1:175" ht="16.5">
      <c r="A200" s="79"/>
      <c r="B200" s="101" t="s">
        <v>708</v>
      </c>
      <c r="C200" s="79" t="s">
        <v>709</v>
      </c>
      <c r="R200" s="63">
        <v>-7896</v>
      </c>
      <c r="S200" s="63">
        <v>5906</v>
      </c>
      <c r="T200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5" t="str">
        <f t="shared" si="3162"/>
        <v>ReplaceableTextures\\CommandButtons\\BTNIT07.blp</v>
      </c>
      <c r="CN200" s="69" t="str">
        <f t="shared" si="3163"/>
        <v>InitUnitState('IT07',,,,,,,,,,)</v>
      </c>
      <c r="CO200" s="69" t="str">
        <f t="shared" si="3164"/>
        <v>InitUnitNormal('IT07',,,,,,,,,,)</v>
      </c>
      <c r="CP200" s="69" t="str">
        <f t="shared" si="3165"/>
        <v>InitUnitMagic('IT07',,,,,,,,,,)</v>
      </c>
      <c r="CQ200" s="69" t="str">
        <f t="shared" si="3166"/>
        <v>InitUnitAdd('IT07',,,,,,,,,,)</v>
      </c>
      <c r="CR200" s="69" t="str">
        <f t="shared" si="3167"/>
        <v>InitEquipData('IT07',,"",,,,,'','','','','','',"ReplaceableTextures\\CommandButtons\\BTNIT08.blp")</v>
      </c>
      <c r="CU200" s="95" t="str">
        <f t="shared" si="3240"/>
        <v>|n</v>
      </c>
      <c r="CV200" s="70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1"/>
        <v/>
      </c>
      <c r="DC200" s="71" t="str">
        <f t="shared" si="3242"/>
        <v/>
      </c>
      <c r="DD200" s="71" t="str">
        <f t="shared" si="3243"/>
        <v/>
      </c>
      <c r="DE200" s="71" t="str">
        <f t="shared" si="3244"/>
        <v/>
      </c>
      <c r="DF200" s="71" t="str">
        <f t="shared" si="3245"/>
        <v/>
      </c>
      <c r="DG200" s="71" t="str">
        <f t="shared" si="3246"/>
        <v/>
      </c>
      <c r="DH200" s="71" t="str">
        <f t="shared" si="3247"/>
        <v/>
      </c>
      <c r="DI200" s="71" t="str">
        <f t="shared" si="3248"/>
        <v/>
      </c>
      <c r="DJ200" s="71" t="str">
        <f t="shared" si="3249"/>
        <v/>
      </c>
      <c r="DK200" s="71" t="str">
        <f t="shared" si="3250"/>
        <v/>
      </c>
      <c r="DL200" s="71" t="str">
        <f t="shared" si="3251"/>
        <v/>
      </c>
      <c r="DM200" s="71" t="str">
        <f t="shared" si="3252"/>
        <v/>
      </c>
      <c r="DN200" s="71" t="str">
        <f t="shared" si="3253"/>
        <v/>
      </c>
      <c r="DO200" s="71" t="str">
        <f t="shared" si="3254"/>
        <v/>
      </c>
      <c r="DP200" s="71" t="str">
        <f t="shared" si="3255"/>
        <v/>
      </c>
      <c r="DQ200" s="71" t="str">
        <f t="shared" si="3256"/>
        <v/>
      </c>
      <c r="DR200" s="71" t="str">
        <f t="shared" si="3257"/>
        <v/>
      </c>
      <c r="DS200" s="71" t="str">
        <f t="shared" si="3258"/>
        <v/>
      </c>
      <c r="DT200" s="71" t="str">
        <f t="shared" si="3259"/>
        <v/>
      </c>
      <c r="DU200" s="71" t="str">
        <f t="shared" si="3260"/>
        <v/>
      </c>
      <c r="DV200" s="71" t="str">
        <f t="shared" si="3261"/>
        <v/>
      </c>
      <c r="DW200" s="71" t="str">
        <f t="shared" si="3262"/>
        <v/>
      </c>
      <c r="DX200" s="71" t="str">
        <f t="shared" si="3263"/>
        <v/>
      </c>
      <c r="DY200" s="71" t="str">
        <f t="shared" si="3264"/>
        <v/>
      </c>
      <c r="DZ200" s="71" t="str">
        <f t="shared" si="3265"/>
        <v/>
      </c>
      <c r="EA200" s="71" t="str">
        <f t="shared" si="3266"/>
        <v/>
      </c>
      <c r="EB200" s="71" t="str">
        <f t="shared" si="3267"/>
        <v/>
      </c>
      <c r="EC200" s="71" t="str">
        <f t="shared" si="3268"/>
        <v/>
      </c>
      <c r="ED200" s="71" t="str">
        <f t="shared" si="3269"/>
        <v/>
      </c>
      <c r="EE200" s="71" t="str">
        <f t="shared" si="3270"/>
        <v/>
      </c>
      <c r="EF200" s="71" t="str">
        <f t="shared" si="3271"/>
        <v/>
      </c>
      <c r="EG200" s="71" t="str">
        <f t="shared" si="3272"/>
        <v/>
      </c>
      <c r="EH200" s="71" t="str">
        <f t="shared" si="3273"/>
        <v/>
      </c>
      <c r="EI200" s="71" t="str">
        <f t="shared" si="3274"/>
        <v/>
      </c>
      <c r="EJ200" s="71" t="str">
        <f t="shared" si="3275"/>
        <v/>
      </c>
      <c r="EK200" s="71" t="str">
        <f t="shared" si="3276"/>
        <v/>
      </c>
      <c r="EL200" s="71" t="str">
        <f t="shared" si="3277"/>
        <v/>
      </c>
      <c r="EM200" s="71" t="str">
        <f t="shared" si="3278"/>
        <v/>
      </c>
      <c r="EN200" s="71" t="str">
        <f t="shared" si="3279"/>
        <v/>
      </c>
      <c r="EO200" s="71" t="str">
        <f t="shared" si="3280"/>
        <v/>
      </c>
      <c r="EP200" s="71" t="str">
        <f t="shared" si="3281"/>
        <v/>
      </c>
      <c r="EQ200" s="71" t="str">
        <f t="shared" si="3282"/>
        <v/>
      </c>
      <c r="ER200" s="71" t="str">
        <f t="shared" si="3283"/>
        <v/>
      </c>
      <c r="ES200" s="71" t="str">
        <f t="shared" si="3284"/>
        <v/>
      </c>
      <c r="ET200" s="71" t="str">
        <f t="shared" si="3285"/>
        <v/>
      </c>
      <c r="EU200" s="71" t="str">
        <f t="shared" si="3286"/>
        <v/>
      </c>
      <c r="EV200" s="71" t="str">
        <f t="shared" si="3287"/>
        <v/>
      </c>
      <c r="EW200" s="71" t="str">
        <f t="shared" si="3288"/>
        <v/>
      </c>
      <c r="EX200" s="71" t="str">
        <f t="shared" si="3289"/>
        <v/>
      </c>
      <c r="EY200" s="71" t="str">
        <f t="shared" si="3290"/>
        <v/>
      </c>
      <c r="EZ200" s="71" t="str">
        <f t="shared" si="3291"/>
        <v/>
      </c>
      <c r="FA200" s="71" t="str">
        <f t="shared" si="3292"/>
        <v/>
      </c>
      <c r="FB200" s="71" t="str">
        <f t="shared" si="3293"/>
        <v/>
      </c>
      <c r="FC200" s="71" t="str">
        <f t="shared" si="3294"/>
        <v/>
      </c>
      <c r="FD200" s="71" t="str">
        <f t="shared" si="3295"/>
        <v/>
      </c>
      <c r="FE200" s="71" t="str">
        <f t="shared" si="3296"/>
        <v/>
      </c>
      <c r="FF200" s="71" t="str">
        <f t="shared" si="3297"/>
        <v/>
      </c>
      <c r="FG200" s="71" t="str">
        <f t="shared" si="3298"/>
        <v/>
      </c>
      <c r="FH200" s="71" t="str">
        <f t="shared" si="3299"/>
        <v/>
      </c>
      <c r="FI200" s="71" t="str">
        <f t="shared" si="3300"/>
        <v/>
      </c>
      <c r="FJ200" s="71" t="str">
        <f t="shared" si="3301"/>
        <v/>
      </c>
      <c r="FK200" s="71" t="str">
        <f t="shared" si="3302"/>
        <v/>
      </c>
      <c r="FL200" s="71" t="str">
        <f t="shared" si="3303"/>
        <v/>
      </c>
      <c r="FM200" s="71" t="str">
        <f t="shared" si="3304"/>
        <v/>
      </c>
      <c r="FN200" s="71" t="str">
        <f t="shared" si="3305"/>
        <v/>
      </c>
      <c r="FO200" s="71" t="str">
        <f t="shared" si="3306"/>
        <v/>
      </c>
      <c r="FP200" s="71" t="str">
        <f t="shared" si="3307"/>
        <v/>
      </c>
      <c r="FQ200" s="71" t="str">
        <f t="shared" si="3308"/>
        <v/>
      </c>
      <c r="FR200" s="71" t="str">
        <f t="shared" si="3309"/>
        <v/>
      </c>
      <c r="FS200" s="71" t="str">
        <f t="shared" si="3310"/>
        <v/>
      </c>
    </row>
    <row r="201" spans="1:175" ht="16.5">
      <c r="A201" s="79" t="s">
        <v>710</v>
      </c>
      <c r="B201" s="101" t="s">
        <v>711</v>
      </c>
      <c r="C201" s="79" t="s">
        <v>712</v>
      </c>
      <c r="R201" s="63">
        <v>-7970</v>
      </c>
      <c r="S201" s="63">
        <v>7965</v>
      </c>
      <c r="T201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5" t="str">
        <f t="shared" si="3162"/>
        <v>ReplaceableTextures\\CommandButtons\\BTNIT08.blp</v>
      </c>
      <c r="CN201" s="69" t="str">
        <f t="shared" si="3163"/>
        <v>InitUnitState('IT08',,,,,,,,,,)</v>
      </c>
      <c r="CO201" s="69" t="str">
        <f t="shared" si="3164"/>
        <v>InitUnitNormal('IT08',,,,,,,,,,)</v>
      </c>
      <c r="CP201" s="69" t="str">
        <f t="shared" si="3165"/>
        <v>InitUnitMagic('IT08',,,,,,,,,,)</v>
      </c>
      <c r="CQ201" s="69" t="str">
        <f t="shared" si="3166"/>
        <v>InitUnitAdd('IT08',,,,,,,,,,)</v>
      </c>
      <c r="CR201" s="69" t="str">
        <f t="shared" si="3167"/>
        <v>InitEquipData('IT08',,".",,,,,'','','','','','',"ReplaceableTextures\\CommandButtons\\BTNIT09.blp")</v>
      </c>
      <c r="CU201" s="95" t="str">
        <f t="shared" si="3240"/>
        <v>|n</v>
      </c>
      <c r="CV201" s="70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1"/>
        <v/>
      </c>
      <c r="DC201" s="71" t="str">
        <f t="shared" si="3242"/>
        <v/>
      </c>
      <c r="DD201" s="71" t="str">
        <f t="shared" si="3243"/>
        <v/>
      </c>
      <c r="DE201" s="71" t="str">
        <f t="shared" si="3244"/>
        <v/>
      </c>
      <c r="DF201" s="71" t="str">
        <f t="shared" si="3245"/>
        <v/>
      </c>
      <c r="DG201" s="71" t="str">
        <f t="shared" si="3246"/>
        <v/>
      </c>
      <c r="DH201" s="71" t="str">
        <f t="shared" si="3247"/>
        <v/>
      </c>
      <c r="DI201" s="71" t="str">
        <f t="shared" si="3248"/>
        <v/>
      </c>
      <c r="DJ201" s="71" t="str">
        <f t="shared" si="3249"/>
        <v/>
      </c>
      <c r="DK201" s="71" t="str">
        <f t="shared" si="3250"/>
        <v/>
      </c>
      <c r="DL201" s="71" t="str">
        <f t="shared" si="3251"/>
        <v/>
      </c>
      <c r="DM201" s="71" t="str">
        <f t="shared" si="3252"/>
        <v/>
      </c>
      <c r="DN201" s="71" t="str">
        <f t="shared" si="3253"/>
        <v/>
      </c>
      <c r="DO201" s="71" t="str">
        <f t="shared" si="3254"/>
        <v/>
      </c>
      <c r="DP201" s="71" t="str">
        <f t="shared" si="3255"/>
        <v/>
      </c>
      <c r="DQ201" s="71" t="str">
        <f t="shared" si="3256"/>
        <v/>
      </c>
      <c r="DR201" s="71" t="str">
        <f t="shared" si="3257"/>
        <v/>
      </c>
      <c r="DS201" s="71" t="str">
        <f t="shared" si="3258"/>
        <v/>
      </c>
      <c r="DT201" s="71" t="str">
        <f t="shared" si="3259"/>
        <v/>
      </c>
      <c r="DU201" s="71" t="str">
        <f t="shared" si="3260"/>
        <v/>
      </c>
      <c r="DV201" s="71" t="str">
        <f t="shared" si="3261"/>
        <v/>
      </c>
      <c r="DW201" s="71" t="str">
        <f t="shared" si="3262"/>
        <v/>
      </c>
      <c r="DX201" s="71" t="str">
        <f t="shared" si="3263"/>
        <v/>
      </c>
      <c r="DY201" s="71" t="str">
        <f t="shared" si="3264"/>
        <v/>
      </c>
      <c r="DZ201" s="71" t="str">
        <f t="shared" si="3265"/>
        <v/>
      </c>
      <c r="EA201" s="71" t="str">
        <f t="shared" si="3266"/>
        <v/>
      </c>
      <c r="EB201" s="71" t="str">
        <f t="shared" si="3267"/>
        <v/>
      </c>
      <c r="EC201" s="71" t="str">
        <f t="shared" si="3268"/>
        <v/>
      </c>
      <c r="ED201" s="71" t="str">
        <f t="shared" si="3269"/>
        <v/>
      </c>
      <c r="EE201" s="71" t="str">
        <f t="shared" si="3270"/>
        <v/>
      </c>
      <c r="EF201" s="71" t="str">
        <f t="shared" si="3271"/>
        <v/>
      </c>
      <c r="EG201" s="71" t="str">
        <f t="shared" si="3272"/>
        <v/>
      </c>
      <c r="EH201" s="71" t="str">
        <f t="shared" si="3273"/>
        <v/>
      </c>
      <c r="EI201" s="71" t="str">
        <f t="shared" si="3274"/>
        <v/>
      </c>
      <c r="EJ201" s="71" t="str">
        <f t="shared" si="3275"/>
        <v/>
      </c>
      <c r="EK201" s="71" t="str">
        <f t="shared" si="3276"/>
        <v/>
      </c>
      <c r="EL201" s="71" t="str">
        <f t="shared" si="3277"/>
        <v/>
      </c>
      <c r="EM201" s="71" t="str">
        <f t="shared" si="3278"/>
        <v/>
      </c>
      <c r="EN201" s="71" t="str">
        <f t="shared" si="3279"/>
        <v/>
      </c>
      <c r="EO201" s="71" t="str">
        <f t="shared" si="3280"/>
        <v/>
      </c>
      <c r="EP201" s="71" t="str">
        <f t="shared" si="3281"/>
        <v/>
      </c>
      <c r="EQ201" s="71" t="str">
        <f t="shared" si="3282"/>
        <v/>
      </c>
      <c r="ER201" s="71" t="str">
        <f t="shared" si="3283"/>
        <v/>
      </c>
      <c r="ES201" s="71" t="str">
        <f t="shared" si="3284"/>
        <v/>
      </c>
      <c r="ET201" s="71" t="str">
        <f t="shared" si="3285"/>
        <v/>
      </c>
      <c r="EU201" s="71" t="str">
        <f t="shared" si="3286"/>
        <v/>
      </c>
      <c r="EV201" s="71" t="str">
        <f t="shared" si="3287"/>
        <v/>
      </c>
      <c r="EW201" s="71" t="str">
        <f t="shared" si="3288"/>
        <v/>
      </c>
      <c r="EX201" s="71" t="str">
        <f t="shared" si="3289"/>
        <v/>
      </c>
      <c r="EY201" s="71" t="str">
        <f t="shared" si="3290"/>
        <v/>
      </c>
      <c r="EZ201" s="71" t="str">
        <f t="shared" si="3291"/>
        <v/>
      </c>
      <c r="FA201" s="71" t="str">
        <f t="shared" si="3292"/>
        <v/>
      </c>
      <c r="FB201" s="71" t="str">
        <f t="shared" si="3293"/>
        <v/>
      </c>
      <c r="FC201" s="71" t="str">
        <f t="shared" si="3294"/>
        <v/>
      </c>
      <c r="FD201" s="71" t="str">
        <f t="shared" si="3295"/>
        <v/>
      </c>
      <c r="FE201" s="71" t="str">
        <f t="shared" si="3296"/>
        <v/>
      </c>
      <c r="FF201" s="71" t="str">
        <f t="shared" si="3297"/>
        <v/>
      </c>
      <c r="FG201" s="71" t="str">
        <f t="shared" si="3298"/>
        <v/>
      </c>
      <c r="FH201" s="71" t="str">
        <f t="shared" si="3299"/>
        <v/>
      </c>
      <c r="FI201" s="71" t="str">
        <f t="shared" si="3300"/>
        <v/>
      </c>
      <c r="FJ201" s="71" t="str">
        <f t="shared" si="3301"/>
        <v/>
      </c>
      <c r="FK201" s="71" t="str">
        <f t="shared" si="3302"/>
        <v/>
      </c>
      <c r="FL201" s="71" t="str">
        <f t="shared" si="3303"/>
        <v/>
      </c>
      <c r="FM201" s="71" t="str">
        <f t="shared" si="3304"/>
        <v/>
      </c>
      <c r="FN201" s="71" t="str">
        <f t="shared" si="3305"/>
        <v/>
      </c>
      <c r="FO201" s="71" t="str">
        <f t="shared" si="3306"/>
        <v/>
      </c>
      <c r="FP201" s="71" t="str">
        <f t="shared" si="3307"/>
        <v/>
      </c>
      <c r="FQ201" s="71" t="str">
        <f t="shared" si="3308"/>
        <v/>
      </c>
      <c r="FR201" s="71" t="str">
        <f t="shared" si="3309"/>
        <v/>
      </c>
      <c r="FS201" s="71" t="str">
        <f t="shared" si="3310"/>
        <v/>
      </c>
    </row>
    <row r="202" spans="1:175" ht="16.5">
      <c r="A202" s="79"/>
      <c r="B202" s="101" t="s">
        <v>713</v>
      </c>
      <c r="C202" s="79" t="s">
        <v>714</v>
      </c>
      <c r="R202" s="63">
        <v>2100</v>
      </c>
      <c r="S202" s="63">
        <v>-5120</v>
      </c>
      <c r="T202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5" t="str">
        <f t="shared" si="3162"/>
        <v>ReplaceableTextures\\CommandButtons\\BTNIT09.blp</v>
      </c>
      <c r="CN202" s="69" t="str">
        <f t="shared" si="3163"/>
        <v>InitUnitState('IT09',,,,,,,,,,)</v>
      </c>
      <c r="CO202" s="69" t="str">
        <f t="shared" si="3164"/>
        <v>InitUnitNormal('IT09',,,,,,,,,,)</v>
      </c>
      <c r="CP202" s="69" t="str">
        <f t="shared" si="3165"/>
        <v>InitUnitMagic('IT09',,,,,,,,,,)</v>
      </c>
      <c r="CQ202" s="69" t="str">
        <f t="shared" si="3166"/>
        <v>InitUnitAdd('IT09',,,,,,,,,,)</v>
      </c>
      <c r="CR202" s="69" t="str">
        <f t="shared" si="3167"/>
        <v>InitEquipData('IT09',,"",,,,,'','','','','','',"ReplaceableTextures\\CommandButtons\\BTNIT10.blp")</v>
      </c>
      <c r="CU202" s="95" t="str">
        <f t="shared" si="3240"/>
        <v>|n</v>
      </c>
      <c r="CV202" s="70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1"/>
        <v/>
      </c>
      <c r="DC202" s="71" t="str">
        <f t="shared" si="3242"/>
        <v/>
      </c>
      <c r="DD202" s="71" t="str">
        <f t="shared" si="3243"/>
        <v/>
      </c>
      <c r="DE202" s="71" t="str">
        <f t="shared" si="3244"/>
        <v/>
      </c>
      <c r="DF202" s="71" t="str">
        <f t="shared" si="3245"/>
        <v/>
      </c>
      <c r="DG202" s="71" t="str">
        <f t="shared" si="3246"/>
        <v/>
      </c>
      <c r="DH202" s="71" t="str">
        <f t="shared" si="3247"/>
        <v/>
      </c>
      <c r="DI202" s="71" t="str">
        <f t="shared" si="3248"/>
        <v/>
      </c>
      <c r="DJ202" s="71" t="str">
        <f t="shared" si="3249"/>
        <v/>
      </c>
      <c r="DK202" s="71" t="str">
        <f t="shared" si="3250"/>
        <v/>
      </c>
      <c r="DL202" s="71" t="str">
        <f t="shared" si="3251"/>
        <v/>
      </c>
      <c r="DM202" s="71" t="str">
        <f t="shared" si="3252"/>
        <v/>
      </c>
      <c r="DN202" s="71" t="str">
        <f t="shared" si="3253"/>
        <v/>
      </c>
      <c r="DO202" s="71" t="str">
        <f t="shared" si="3254"/>
        <v/>
      </c>
      <c r="DP202" s="71" t="str">
        <f t="shared" si="3255"/>
        <v/>
      </c>
      <c r="DQ202" s="71" t="str">
        <f t="shared" si="3256"/>
        <v/>
      </c>
      <c r="DR202" s="71" t="str">
        <f t="shared" si="3257"/>
        <v/>
      </c>
      <c r="DS202" s="71" t="str">
        <f t="shared" si="3258"/>
        <v/>
      </c>
      <c r="DT202" s="71" t="str">
        <f t="shared" si="3259"/>
        <v/>
      </c>
      <c r="DU202" s="71" t="str">
        <f t="shared" si="3260"/>
        <v/>
      </c>
      <c r="DV202" s="71" t="str">
        <f t="shared" si="3261"/>
        <v/>
      </c>
      <c r="DW202" s="71" t="str">
        <f t="shared" si="3262"/>
        <v/>
      </c>
      <c r="DX202" s="71" t="str">
        <f t="shared" si="3263"/>
        <v/>
      </c>
      <c r="DY202" s="71" t="str">
        <f t="shared" si="3264"/>
        <v/>
      </c>
      <c r="DZ202" s="71" t="str">
        <f t="shared" si="3265"/>
        <v/>
      </c>
      <c r="EA202" s="71" t="str">
        <f t="shared" si="3266"/>
        <v/>
      </c>
      <c r="EB202" s="71" t="str">
        <f t="shared" si="3267"/>
        <v/>
      </c>
      <c r="EC202" s="71" t="str">
        <f t="shared" si="3268"/>
        <v/>
      </c>
      <c r="ED202" s="71" t="str">
        <f t="shared" si="3269"/>
        <v/>
      </c>
      <c r="EE202" s="71" t="str">
        <f t="shared" si="3270"/>
        <v/>
      </c>
      <c r="EF202" s="71" t="str">
        <f t="shared" si="3271"/>
        <v/>
      </c>
      <c r="EG202" s="71" t="str">
        <f t="shared" si="3272"/>
        <v/>
      </c>
      <c r="EH202" s="71" t="str">
        <f t="shared" si="3273"/>
        <v/>
      </c>
      <c r="EI202" s="71" t="str">
        <f t="shared" si="3274"/>
        <v/>
      </c>
      <c r="EJ202" s="71" t="str">
        <f t="shared" si="3275"/>
        <v/>
      </c>
      <c r="EK202" s="71" t="str">
        <f t="shared" si="3276"/>
        <v/>
      </c>
      <c r="EL202" s="71" t="str">
        <f t="shared" si="3277"/>
        <v/>
      </c>
      <c r="EM202" s="71" t="str">
        <f t="shared" si="3278"/>
        <v/>
      </c>
      <c r="EN202" s="71" t="str">
        <f t="shared" si="3279"/>
        <v/>
      </c>
      <c r="EO202" s="71" t="str">
        <f t="shared" si="3280"/>
        <v/>
      </c>
      <c r="EP202" s="71" t="str">
        <f t="shared" si="3281"/>
        <v/>
      </c>
      <c r="EQ202" s="71" t="str">
        <f t="shared" si="3282"/>
        <v/>
      </c>
      <c r="ER202" s="71" t="str">
        <f t="shared" si="3283"/>
        <v/>
      </c>
      <c r="ES202" s="71" t="str">
        <f t="shared" si="3284"/>
        <v/>
      </c>
      <c r="ET202" s="71" t="str">
        <f t="shared" si="3285"/>
        <v/>
      </c>
      <c r="EU202" s="71" t="str">
        <f t="shared" si="3286"/>
        <v/>
      </c>
      <c r="EV202" s="71" t="str">
        <f t="shared" si="3287"/>
        <v/>
      </c>
      <c r="EW202" s="71" t="str">
        <f t="shared" si="3288"/>
        <v/>
      </c>
      <c r="EX202" s="71" t="str">
        <f t="shared" si="3289"/>
        <v/>
      </c>
      <c r="EY202" s="71" t="str">
        <f t="shared" si="3290"/>
        <v/>
      </c>
      <c r="EZ202" s="71" t="str">
        <f t="shared" si="3291"/>
        <v/>
      </c>
      <c r="FA202" s="71" t="str">
        <f t="shared" si="3292"/>
        <v/>
      </c>
      <c r="FB202" s="71" t="str">
        <f t="shared" si="3293"/>
        <v/>
      </c>
      <c r="FC202" s="71" t="str">
        <f t="shared" si="3294"/>
        <v/>
      </c>
      <c r="FD202" s="71" t="str">
        <f t="shared" si="3295"/>
        <v/>
      </c>
      <c r="FE202" s="71" t="str">
        <f t="shared" si="3296"/>
        <v/>
      </c>
      <c r="FF202" s="71" t="str">
        <f t="shared" si="3297"/>
        <v/>
      </c>
      <c r="FG202" s="71" t="str">
        <f t="shared" si="3298"/>
        <v/>
      </c>
      <c r="FH202" s="71" t="str">
        <f t="shared" si="3299"/>
        <v/>
      </c>
      <c r="FI202" s="71" t="str">
        <f t="shared" si="3300"/>
        <v/>
      </c>
      <c r="FJ202" s="71" t="str">
        <f t="shared" si="3301"/>
        <v/>
      </c>
      <c r="FK202" s="71" t="str">
        <f t="shared" si="3302"/>
        <v/>
      </c>
      <c r="FL202" s="71" t="str">
        <f t="shared" si="3303"/>
        <v/>
      </c>
      <c r="FM202" s="71" t="str">
        <f t="shared" si="3304"/>
        <v/>
      </c>
      <c r="FN202" s="71" t="str">
        <f t="shared" si="3305"/>
        <v/>
      </c>
      <c r="FO202" s="71" t="str">
        <f t="shared" si="3306"/>
        <v/>
      </c>
      <c r="FP202" s="71" t="str">
        <f t="shared" si="3307"/>
        <v/>
      </c>
      <c r="FQ202" s="71" t="str">
        <f t="shared" si="3308"/>
        <v/>
      </c>
      <c r="FR202" s="71" t="str">
        <f t="shared" si="3309"/>
        <v/>
      </c>
      <c r="FS202" s="71" t="str">
        <f t="shared" si="3310"/>
        <v/>
      </c>
    </row>
    <row r="203" spans="1:175" ht="16.5">
      <c r="A203" s="79"/>
      <c r="B203" s="101" t="s">
        <v>715</v>
      </c>
      <c r="C203" s="79" t="s">
        <v>716</v>
      </c>
      <c r="R203" s="63">
        <v>2268</v>
      </c>
      <c r="S203" s="63">
        <v>-8065</v>
      </c>
      <c r="T203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5" t="str">
        <f t="shared" si="3162"/>
        <v>ReplaceableTextures\\CommandButtons\\BTNIT10.blp</v>
      </c>
      <c r="CN203" s="69" t="str">
        <f t="shared" si="3163"/>
        <v>InitUnitState('IT10',,,,,,,,,,)</v>
      </c>
      <c r="CO203" s="69" t="str">
        <f t="shared" si="3164"/>
        <v>InitUnitNormal('IT10',,,,,,,,,,)</v>
      </c>
      <c r="CP203" s="69" t="str">
        <f t="shared" si="3165"/>
        <v>InitUnitMagic('IT10',,,,,,,,,,)</v>
      </c>
      <c r="CQ203" s="69" t="str">
        <f t="shared" si="3166"/>
        <v>InitUnitAdd('IT10',,,,,,,,,,)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220&amp;CR$1&amp;")"</f>
        <v>InitEquipData('IT10',,"",,,,,'','','','','','',"ReplaceableTextures\\CommandButtons\\BTN020.blp")</v>
      </c>
      <c r="CU203" s="95" t="str">
        <f t="shared" si="3240"/>
        <v>|n</v>
      </c>
      <c r="CV203" s="70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1"/>
        <v/>
      </c>
      <c r="DC203" s="71" t="str">
        <f t="shared" si="3242"/>
        <v/>
      </c>
      <c r="DD203" s="71" t="str">
        <f t="shared" si="3243"/>
        <v/>
      </c>
      <c r="DE203" s="71" t="str">
        <f t="shared" si="3244"/>
        <v/>
      </c>
      <c r="DF203" s="71" t="str">
        <f t="shared" si="3245"/>
        <v/>
      </c>
      <c r="DG203" s="71" t="str">
        <f t="shared" si="3246"/>
        <v/>
      </c>
      <c r="DH203" s="71" t="str">
        <f t="shared" si="3247"/>
        <v/>
      </c>
      <c r="DI203" s="71" t="str">
        <f t="shared" si="3248"/>
        <v/>
      </c>
      <c r="DJ203" s="71" t="str">
        <f t="shared" si="3249"/>
        <v/>
      </c>
      <c r="DK203" s="71" t="str">
        <f t="shared" si="3250"/>
        <v/>
      </c>
      <c r="DL203" s="71" t="str">
        <f t="shared" si="3251"/>
        <v/>
      </c>
      <c r="DM203" s="71" t="str">
        <f t="shared" si="3252"/>
        <v/>
      </c>
      <c r="DN203" s="71" t="str">
        <f t="shared" si="3253"/>
        <v/>
      </c>
      <c r="DO203" s="71" t="str">
        <f t="shared" si="3254"/>
        <v/>
      </c>
      <c r="DP203" s="71" t="str">
        <f t="shared" si="3255"/>
        <v/>
      </c>
      <c r="DQ203" s="71" t="str">
        <f t="shared" si="3256"/>
        <v/>
      </c>
      <c r="DR203" s="71" t="str">
        <f t="shared" si="3257"/>
        <v/>
      </c>
      <c r="DS203" s="71" t="str">
        <f t="shared" si="3258"/>
        <v/>
      </c>
      <c r="DT203" s="71" t="str">
        <f t="shared" si="3259"/>
        <v/>
      </c>
      <c r="DU203" s="71" t="str">
        <f t="shared" si="3260"/>
        <v/>
      </c>
      <c r="DV203" s="71" t="str">
        <f t="shared" si="3261"/>
        <v/>
      </c>
      <c r="DW203" s="71" t="str">
        <f t="shared" si="3262"/>
        <v/>
      </c>
      <c r="DX203" s="71" t="str">
        <f t="shared" si="3263"/>
        <v/>
      </c>
      <c r="DY203" s="71" t="str">
        <f t="shared" si="3264"/>
        <v/>
      </c>
      <c r="DZ203" s="71" t="str">
        <f t="shared" si="3265"/>
        <v/>
      </c>
      <c r="EA203" s="71" t="str">
        <f t="shared" si="3266"/>
        <v/>
      </c>
      <c r="EB203" s="71" t="str">
        <f t="shared" si="3267"/>
        <v/>
      </c>
      <c r="EC203" s="71" t="str">
        <f t="shared" si="3268"/>
        <v/>
      </c>
      <c r="ED203" s="71" t="str">
        <f t="shared" si="3269"/>
        <v/>
      </c>
      <c r="EE203" s="71" t="str">
        <f t="shared" si="3270"/>
        <v/>
      </c>
      <c r="EF203" s="71" t="str">
        <f t="shared" si="3271"/>
        <v/>
      </c>
      <c r="EG203" s="71" t="str">
        <f t="shared" si="3272"/>
        <v/>
      </c>
      <c r="EH203" s="71" t="str">
        <f t="shared" si="3273"/>
        <v/>
      </c>
      <c r="EI203" s="71" t="str">
        <f t="shared" si="3274"/>
        <v/>
      </c>
      <c r="EJ203" s="71" t="str">
        <f t="shared" si="3275"/>
        <v/>
      </c>
      <c r="EK203" s="71" t="str">
        <f t="shared" si="3276"/>
        <v/>
      </c>
      <c r="EL203" s="71" t="str">
        <f t="shared" si="3277"/>
        <v/>
      </c>
      <c r="EM203" s="71" t="str">
        <f t="shared" si="3278"/>
        <v/>
      </c>
      <c r="EN203" s="71" t="str">
        <f t="shared" si="3279"/>
        <v/>
      </c>
      <c r="EO203" s="71" t="str">
        <f t="shared" si="3280"/>
        <v/>
      </c>
      <c r="EP203" s="71" t="str">
        <f t="shared" si="3281"/>
        <v/>
      </c>
      <c r="EQ203" s="71" t="str">
        <f t="shared" si="3282"/>
        <v/>
      </c>
      <c r="ER203" s="71" t="str">
        <f t="shared" si="3283"/>
        <v/>
      </c>
      <c r="ES203" s="71" t="str">
        <f t="shared" si="3284"/>
        <v/>
      </c>
      <c r="ET203" s="71" t="str">
        <f t="shared" si="3285"/>
        <v/>
      </c>
      <c r="EU203" s="71" t="str">
        <f t="shared" si="3286"/>
        <v/>
      </c>
      <c r="EV203" s="71" t="str">
        <f t="shared" si="3287"/>
        <v/>
      </c>
      <c r="EW203" s="71" t="str">
        <f t="shared" si="3288"/>
        <v/>
      </c>
      <c r="EX203" s="71" t="str">
        <f t="shared" si="3289"/>
        <v/>
      </c>
      <c r="EY203" s="71" t="str">
        <f t="shared" si="3290"/>
        <v/>
      </c>
      <c r="EZ203" s="71" t="str">
        <f t="shared" si="3291"/>
        <v/>
      </c>
      <c r="FA203" s="71" t="str">
        <f t="shared" si="3292"/>
        <v/>
      </c>
      <c r="FB203" s="71" t="str">
        <f t="shared" si="3293"/>
        <v/>
      </c>
      <c r="FC203" s="71" t="str">
        <f t="shared" si="3294"/>
        <v/>
      </c>
      <c r="FD203" s="71" t="str">
        <f t="shared" si="3295"/>
        <v/>
      </c>
      <c r="FE203" s="71" t="str">
        <f t="shared" si="3296"/>
        <v/>
      </c>
      <c r="FF203" s="71" t="str">
        <f t="shared" si="3297"/>
        <v/>
      </c>
      <c r="FG203" s="71" t="str">
        <f t="shared" si="3298"/>
        <v/>
      </c>
      <c r="FH203" s="71" t="str">
        <f t="shared" si="3299"/>
        <v/>
      </c>
      <c r="FI203" s="71" t="str">
        <f t="shared" si="3300"/>
        <v/>
      </c>
      <c r="FJ203" s="71" t="str">
        <f t="shared" si="3301"/>
        <v/>
      </c>
      <c r="FK203" s="71" t="str">
        <f t="shared" si="3302"/>
        <v/>
      </c>
      <c r="FL203" s="71" t="str">
        <f t="shared" si="3303"/>
        <v/>
      </c>
      <c r="FM203" s="71" t="str">
        <f t="shared" si="3304"/>
        <v/>
      </c>
      <c r="FN203" s="71" t="str">
        <f t="shared" si="3305"/>
        <v/>
      </c>
      <c r="FO203" s="71" t="str">
        <f t="shared" si="3306"/>
        <v/>
      </c>
      <c r="FP203" s="71" t="str">
        <f t="shared" si="3307"/>
        <v/>
      </c>
      <c r="FQ203" s="71" t="str">
        <f t="shared" si="3308"/>
        <v/>
      </c>
      <c r="FR203" s="71" t="str">
        <f t="shared" si="3309"/>
        <v/>
      </c>
      <c r="FS203" s="71" t="str">
        <f t="shared" si="3310"/>
        <v/>
      </c>
    </row>
    <row r="204" spans="1:175" ht="16.5">
      <c r="A204" s="79" t="s">
        <v>710</v>
      </c>
      <c r="B204" s="101" t="s">
        <v>717</v>
      </c>
      <c r="C204" s="79" t="s">
        <v>718</v>
      </c>
      <c r="T204" s="120" t="s">
        <v>719</v>
      </c>
      <c r="U204" s="85" t="str">
        <f t="shared" si="3162"/>
        <v>ReplaceableTextures\\CommandButtons\\BTNIT11.blp</v>
      </c>
      <c r="CN204" s="69" t="str">
        <f t="shared" si="3163"/>
        <v>InitUnitState('IT11',,,,,,,,,,)</v>
      </c>
      <c r="CO204" s="69" t="str">
        <f t="shared" si="3164"/>
        <v>InitUnitNormal('IT11',,,,,,,,,,)</v>
      </c>
      <c r="CP204" s="69" t="str">
        <f t="shared" si="3165"/>
        <v>InitUnitMagic('IT11',,,,,,,,,,)</v>
      </c>
      <c r="CQ204" s="69" t="str">
        <f t="shared" si="3166"/>
        <v>InitUnitAdd('IT11',,,,,,,,,,)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5" t="str">
        <f t="shared" si="3240"/>
        <v>|n</v>
      </c>
      <c r="CV204" s="70" t="str">
        <f t="shared" si="3311"/>
        <v>境界挑战11</v>
      </c>
      <c r="CW204" s="60"/>
      <c r="CX204" s="60"/>
      <c r="CY204" s="60"/>
      <c r="CZ204" s="60"/>
      <c r="DA204" s="60"/>
      <c r="DB204" s="71" t="str">
        <f t="shared" ref="DB204:DB206" si="3312">IF(V204="","","|n"&amp;DB$2&amp;"+"&amp;V204&amp;DB$1)</f>
        <v/>
      </c>
      <c r="DC204" s="71" t="str">
        <f t="shared" ref="DC204:DC206" si="3313">IF(W204="","","|n"&amp;DC$2&amp;"+"&amp;W204&amp;DC$1)</f>
        <v/>
      </c>
      <c r="DD204" s="71" t="str">
        <f t="shared" ref="DD204:DD206" si="3314">IF(X204="","","|n"&amp;DD$2&amp;"+"&amp;X204&amp;DD$1)</f>
        <v/>
      </c>
      <c r="DE204" s="71" t="str">
        <f t="shared" ref="DE204:DE206" si="3315">IF(Y204="","","|n"&amp;DE$2&amp;"+"&amp;Y204&amp;DE$1)</f>
        <v/>
      </c>
      <c r="DF204" s="71" t="str">
        <f t="shared" ref="DF204:DF206" si="3316">IF(Z204="","","|n"&amp;DF$2&amp;"+"&amp;Z204&amp;DF$1)</f>
        <v/>
      </c>
      <c r="DG204" s="71" t="str">
        <f t="shared" ref="DG204:DG206" si="3317">IF(AA204="","","|n"&amp;DG$2&amp;"+"&amp;AA204&amp;DG$1)</f>
        <v/>
      </c>
      <c r="DH204" s="71" t="str">
        <f t="shared" ref="DH204:DH206" si="3318">IF(AB204="","","|n"&amp;DH$2&amp;"+"&amp;AB204&amp;DH$1)</f>
        <v/>
      </c>
      <c r="DI204" s="71" t="str">
        <f t="shared" ref="DI204:DI206" si="3319">IF(AC204="","","|n"&amp;DI$2&amp;"+"&amp;AC204&amp;DI$1)</f>
        <v/>
      </c>
      <c r="DJ204" s="71" t="str">
        <f t="shared" ref="DJ204:DJ206" si="3320">IF(AD204="","","|n"&amp;DJ$2&amp;"+"&amp;AD204&amp;DJ$1)</f>
        <v/>
      </c>
      <c r="DK204" s="71" t="str">
        <f t="shared" ref="DK204:DK206" si="3321">IF(AE204="","","|n"&amp;DK$2&amp;"+"&amp;AE204&amp;DK$1)</f>
        <v/>
      </c>
      <c r="DL204" s="71" t="str">
        <f t="shared" ref="DL204:DL206" si="3322">IF(AF204="","","|n"&amp;DL$2&amp;"+"&amp;AF204&amp;DL$1)</f>
        <v/>
      </c>
      <c r="DM204" s="71" t="str">
        <f t="shared" ref="DM204:DM206" si="3323">IF(AG204="","","|n"&amp;DM$2&amp;"+"&amp;AG204&amp;DM$1)</f>
        <v/>
      </c>
      <c r="DN204" s="71" t="str">
        <f t="shared" ref="DN204:DN206" si="3324">IF(AH204="","","|n"&amp;DN$2&amp;"+"&amp;AH204&amp;DN$1)</f>
        <v/>
      </c>
      <c r="DO204" s="71" t="str">
        <f t="shared" ref="DO204:DO206" si="3325">IF(AI204="","","|n"&amp;DO$2&amp;"+"&amp;AI204&amp;DO$1)</f>
        <v/>
      </c>
      <c r="DP204" s="71" t="str">
        <f t="shared" ref="DP204:DP206" si="3326">IF(AJ204="","","|n"&amp;DP$2&amp;"+"&amp;AJ204&amp;DP$1)</f>
        <v/>
      </c>
      <c r="DQ204" s="71" t="str">
        <f t="shared" ref="DQ204:DQ206" si="3327">IF(AK204="","","|n"&amp;DQ$2&amp;"+"&amp;AK204&amp;DQ$1)</f>
        <v/>
      </c>
      <c r="DR204" s="71" t="str">
        <f t="shared" ref="DR204:DR206" si="3328">IF(AL204="","","|n"&amp;DR$2&amp;"+"&amp;AL204&amp;DR$1)</f>
        <v/>
      </c>
      <c r="DS204" s="71" t="str">
        <f t="shared" ref="DS204:DS206" si="3329">IF(AM204="","","|n"&amp;DS$2&amp;"+"&amp;AM204&amp;DS$1)</f>
        <v/>
      </c>
      <c r="DT204" s="71" t="str">
        <f t="shared" ref="DT204:DT206" si="3330">IF(AN204="","","|n"&amp;DT$2&amp;"+"&amp;AN204&amp;DT$1)</f>
        <v/>
      </c>
      <c r="DU204" s="71" t="str">
        <f t="shared" ref="DU204:DU206" si="3331">IF(AO204="","","|n"&amp;DU$2&amp;"+"&amp;AO204&amp;DU$1)</f>
        <v/>
      </c>
      <c r="DV204" s="71" t="str">
        <f t="shared" ref="DV204:DV206" si="3332">IF(AP204="","","|n"&amp;DV$2&amp;"+"&amp;AP204&amp;DV$1)</f>
        <v/>
      </c>
      <c r="DW204" s="71" t="str">
        <f t="shared" ref="DW204:DW206" si="3333">IF(AQ204="","","|n"&amp;DW$2&amp;"+"&amp;AQ204&amp;DW$1)</f>
        <v/>
      </c>
      <c r="DX204" s="71" t="str">
        <f t="shared" ref="DX204:DX206" si="3334">IF(AR204="","","|n"&amp;DX$2&amp;"+"&amp;AR204&amp;DX$1)</f>
        <v/>
      </c>
      <c r="DY204" s="71" t="str">
        <f t="shared" ref="DY204:DY206" si="3335">IF(AS204="","","|n"&amp;DY$2&amp;"+"&amp;AS204&amp;DY$1)</f>
        <v/>
      </c>
      <c r="DZ204" s="71" t="str">
        <f t="shared" ref="DZ204:DZ206" si="3336">IF(AT204="","","|n"&amp;DZ$2&amp;"+"&amp;AT204&amp;DZ$1)</f>
        <v/>
      </c>
      <c r="EA204" s="71" t="str">
        <f t="shared" ref="EA204:EA206" si="3337">IF(AU204="","","|n"&amp;EA$2&amp;"+"&amp;AU204&amp;EA$1)</f>
        <v/>
      </c>
      <c r="EB204" s="71" t="str">
        <f t="shared" ref="EB204:EB206" si="3338">IF(AV204="","","|n"&amp;EB$2&amp;"+"&amp;AV204&amp;EB$1)</f>
        <v/>
      </c>
      <c r="EC204" s="71" t="str">
        <f t="shared" ref="EC204:EC206" si="3339">IF(AW204="","","|n"&amp;EC$2&amp;"+"&amp;AW204&amp;EC$1)</f>
        <v/>
      </c>
      <c r="ED204" s="71" t="str">
        <f t="shared" ref="ED204:ED206" si="3340">IF(AX204="","","|n"&amp;ED$2&amp;"+"&amp;AX204&amp;ED$1)</f>
        <v/>
      </c>
      <c r="EE204" s="71" t="str">
        <f t="shared" ref="EE204:EE206" si="3341">IF(AY204="","","|n"&amp;EE$2&amp;"+"&amp;AY204&amp;EE$1)</f>
        <v/>
      </c>
      <c r="EF204" s="71" t="str">
        <f t="shared" ref="EF204:EF206" si="3342">IF(AZ204="","","|n"&amp;EF$2&amp;"+"&amp;AZ204&amp;EF$1)</f>
        <v/>
      </c>
      <c r="EG204" s="71" t="str">
        <f t="shared" ref="EG204:EG206" si="3343">IF(BA204="","","|n"&amp;EG$2&amp;"+"&amp;BA204&amp;EG$1)</f>
        <v/>
      </c>
      <c r="EH204" s="71" t="str">
        <f t="shared" ref="EH204:EH206" si="3344">IF(BB204="","","|n"&amp;EH$2&amp;"+"&amp;BB204&amp;EH$1)</f>
        <v/>
      </c>
      <c r="EI204" s="71" t="str">
        <f t="shared" ref="EI204:EI206" si="3345">IF(BC204="","","|n"&amp;EI$2&amp;"+"&amp;BC204&amp;EI$1)</f>
        <v/>
      </c>
      <c r="EJ204" s="71" t="str">
        <f t="shared" ref="EJ204:EJ206" si="3346">IF(BD204="","","|n"&amp;EJ$2&amp;"+"&amp;BD204&amp;EJ$1)</f>
        <v/>
      </c>
      <c r="EK204" s="71" t="str">
        <f t="shared" ref="EK204:EK206" si="3347">IF(BE204="","","|n"&amp;EK$2&amp;"+"&amp;BE204&amp;EK$1)</f>
        <v/>
      </c>
      <c r="EL204" s="71" t="str">
        <f t="shared" ref="EL204:EL206" si="3348">IF(BF204="","","|n"&amp;EL$2&amp;"+"&amp;BF204&amp;EL$1)</f>
        <v/>
      </c>
      <c r="EM204" s="71" t="str">
        <f t="shared" ref="EM204:EM206" si="3349">IF(BG204="","","|n"&amp;EM$2&amp;"+"&amp;BG204&amp;EM$1)</f>
        <v/>
      </c>
      <c r="EN204" s="71" t="str">
        <f t="shared" ref="EN204:EN206" si="3350">IF(BH204="","","|n"&amp;EN$2&amp;"+"&amp;BH204&amp;EN$1)</f>
        <v/>
      </c>
      <c r="EO204" s="71" t="str">
        <f t="shared" ref="EO204:EO206" si="3351">IF(BI204="","","|n"&amp;EO$2&amp;"+"&amp;BI204&amp;EO$1)</f>
        <v/>
      </c>
      <c r="EP204" s="71" t="str">
        <f t="shared" ref="EP204:EP206" si="3352">IF(BJ204="","","|n"&amp;EP$2&amp;"+"&amp;BJ204&amp;EP$1)</f>
        <v/>
      </c>
      <c r="EQ204" s="71" t="str">
        <f t="shared" ref="EQ204:EQ206" si="3353">IF(BK204="","","|n"&amp;EQ$2&amp;"+"&amp;BK204&amp;EQ$1)</f>
        <v/>
      </c>
      <c r="ER204" s="71" t="str">
        <f t="shared" ref="ER204:ER206" si="3354">IF(BL204="","","|n"&amp;ER$2&amp;"+"&amp;BL204&amp;ER$1)</f>
        <v/>
      </c>
      <c r="ES204" s="71" t="str">
        <f t="shared" ref="ES204:ES206" si="3355">IF(BM204="","","|n"&amp;ES$2&amp;"+"&amp;BM204&amp;ES$1)</f>
        <v/>
      </c>
      <c r="ET204" s="71" t="str">
        <f t="shared" ref="ET204:ET206" si="3356">IF(BN204="","","|n"&amp;ET$2&amp;"+"&amp;BN204&amp;ET$1)</f>
        <v/>
      </c>
      <c r="EU204" s="71" t="str">
        <f t="shared" ref="EU204:EU206" si="3357">IF(BO204="","","|n"&amp;EU$2&amp;"+"&amp;BO204&amp;EU$1)</f>
        <v/>
      </c>
      <c r="EV204" s="71" t="str">
        <f t="shared" ref="EV204:EV206" si="3358">IF(BP204="","","|n"&amp;EV$2&amp;"+"&amp;BP204&amp;EV$1)</f>
        <v/>
      </c>
      <c r="EW204" s="71" t="str">
        <f t="shared" ref="EW204:EW206" si="3359">IF(BQ204="","","|n"&amp;EW$2&amp;"+"&amp;BQ204&amp;EW$1)</f>
        <v/>
      </c>
      <c r="EX204" s="71" t="str">
        <f t="shared" ref="EX204:EX206" si="3360">IF(BR204="","","|n"&amp;EX$2&amp;"+"&amp;BR204&amp;EX$1)</f>
        <v/>
      </c>
      <c r="EY204" s="71" t="str">
        <f t="shared" ref="EY204:EY206" si="3361">IF(BS204="","","|n"&amp;EY$2&amp;"+"&amp;BS204&amp;EY$1)</f>
        <v/>
      </c>
      <c r="EZ204" s="71" t="str">
        <f t="shared" ref="EZ204:EZ206" si="3362">IF(BT204="","","|n"&amp;EZ$2&amp;"+"&amp;BT204&amp;EZ$1)</f>
        <v/>
      </c>
      <c r="FA204" s="71" t="str">
        <f t="shared" ref="FA204:FA206" si="3363">IF(BU204="","","|n"&amp;FA$2&amp;"+"&amp;BU204&amp;FA$1)</f>
        <v/>
      </c>
      <c r="FB204" s="71" t="str">
        <f t="shared" ref="FB204:FB206" si="3364">IF(BV204="","","|n"&amp;FB$2&amp;"+"&amp;BV204&amp;FB$1)</f>
        <v/>
      </c>
      <c r="FC204" s="71" t="str">
        <f t="shared" ref="FC204:FC206" si="3365">IF(BW204="","","|n"&amp;FC$2&amp;"+"&amp;BW204&amp;FC$1)</f>
        <v/>
      </c>
      <c r="FD204" s="71" t="str">
        <f t="shared" ref="FD204:FD206" si="3366">IF(BX204="","","|n"&amp;FD$2&amp;"+"&amp;BX204&amp;FD$1)</f>
        <v/>
      </c>
      <c r="FE204" s="71" t="str">
        <f t="shared" ref="FE204:FE206" si="3367">IF(BY204="","","|n"&amp;FE$2&amp;"+"&amp;BY204&amp;FE$1)</f>
        <v/>
      </c>
      <c r="FF204" s="71" t="str">
        <f t="shared" ref="FF204:FF206" si="3368">IF(BZ204="","","|n"&amp;FF$2&amp;"+"&amp;BZ204&amp;FF$1)</f>
        <v/>
      </c>
      <c r="FG204" s="71" t="str">
        <f t="shared" ref="FG204:FG206" si="3369">IF(CA204="","","|n"&amp;FG$2&amp;"+"&amp;CA204&amp;FG$1)</f>
        <v/>
      </c>
      <c r="FH204" s="71" t="str">
        <f t="shared" ref="FH204:FH206" si="3370">IF(CB204="","","|n"&amp;FH$2&amp;"+"&amp;CB204&amp;FH$1)</f>
        <v/>
      </c>
      <c r="FI204" s="71" t="str">
        <f t="shared" ref="FI204:FI206" si="3371">IF(CC204="","","|n"&amp;FI$2&amp;"+"&amp;CC204&amp;FI$1)</f>
        <v/>
      </c>
      <c r="FJ204" s="71" t="str">
        <f t="shared" ref="FJ204:FJ206" si="3372">IF(CD204="","","|n"&amp;FJ$2&amp;"+"&amp;CD204&amp;FJ$1)</f>
        <v/>
      </c>
      <c r="FK204" s="71" t="str">
        <f t="shared" ref="FK204:FK206" si="3373">IF(CE204="","","|n"&amp;FK$2&amp;"+"&amp;CE204&amp;FK$1)</f>
        <v/>
      </c>
      <c r="FL204" s="71" t="str">
        <f t="shared" ref="FL204:FL206" si="3374">IF(CF204="","","|n"&amp;FL$2&amp;"+"&amp;CF204&amp;FL$1)</f>
        <v/>
      </c>
      <c r="FM204" s="71" t="str">
        <f t="shared" ref="FM204:FM206" si="3375">IF(CG204="","","|n"&amp;FM$2&amp;"+"&amp;CG204&amp;FM$1)</f>
        <v/>
      </c>
      <c r="FN204" s="71" t="str">
        <f t="shared" ref="FN204:FN206" si="3376">IF(CH204="","","|n"&amp;FN$2&amp;"+"&amp;CH204&amp;FN$1)</f>
        <v/>
      </c>
      <c r="FO204" s="71" t="str">
        <f t="shared" ref="FO204:FO206" si="3377">IF(CI204="","","|n"&amp;FO$2&amp;"+"&amp;CI204&amp;FO$1)</f>
        <v/>
      </c>
      <c r="FP204" s="71" t="str">
        <f t="shared" ref="FP204:FP206" si="3378">IF(CJ204="","","|n"&amp;FP$2&amp;"+"&amp;CJ204&amp;FP$1)</f>
        <v/>
      </c>
      <c r="FQ204" s="71" t="str">
        <f t="shared" ref="FQ204:FQ206" si="3379">IF(CK204="","","|n"&amp;FQ$2&amp;"+"&amp;CK204&amp;FQ$1)</f>
        <v/>
      </c>
      <c r="FR204" s="71" t="str">
        <f t="shared" ref="FR204:FR206" si="3380">IF(CL204="","","|n"&amp;FR$2&amp;"+"&amp;CL204&amp;FR$1)</f>
        <v/>
      </c>
      <c r="FS204" s="71" t="str">
        <f t="shared" ref="FS204:FS206" si="3381">IF(CM204="","","|n"&amp;FS$2&amp;"+"&amp;CM204&amp;FS$1)</f>
        <v/>
      </c>
    </row>
    <row r="205" spans="1:175" ht="16.5">
      <c r="A205" s="79"/>
      <c r="B205" s="101" t="s">
        <v>720</v>
      </c>
      <c r="C205" s="79" t="s">
        <v>721</v>
      </c>
      <c r="T205" s="120" t="s">
        <v>722</v>
      </c>
      <c r="U205" s="85" t="str">
        <f t="shared" si="3162"/>
        <v>ReplaceableTextures\\CommandButtons\\BTNIT12.blp</v>
      </c>
      <c r="CN205" s="69" t="str">
        <f t="shared" si="3163"/>
        <v>InitUnitState('IT12',,,,,,,,,,)</v>
      </c>
      <c r="CO205" s="69" t="str">
        <f t="shared" si="3164"/>
        <v>InitUnitNormal('IT12',,,,,,,,,,)</v>
      </c>
      <c r="CP205" s="69" t="str">
        <f t="shared" si="3165"/>
        <v>InitUnitMagic('IT12',,,,,,,,,,)</v>
      </c>
      <c r="CQ205" s="69" t="str">
        <f t="shared" si="3166"/>
        <v>InitUnitAdd('IT12',,,,,,,,,,)</v>
      </c>
      <c r="CR205" s="69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5" t="str">
        <f t="shared" si="3240"/>
        <v>|n</v>
      </c>
      <c r="CV205" s="70" t="str">
        <f t="shared" si="3311"/>
        <v>境界挑战12</v>
      </c>
      <c r="CW205" s="60"/>
      <c r="CX205" s="60"/>
      <c r="CY205" s="60"/>
      <c r="CZ205" s="60"/>
      <c r="DA205" s="60"/>
      <c r="DB205" s="71" t="str">
        <f t="shared" si="3312"/>
        <v/>
      </c>
      <c r="DC205" s="71" t="str">
        <f t="shared" si="3313"/>
        <v/>
      </c>
      <c r="DD205" s="71" t="str">
        <f t="shared" si="3314"/>
        <v/>
      </c>
      <c r="DE205" s="71" t="str">
        <f t="shared" si="3315"/>
        <v/>
      </c>
      <c r="DF205" s="71" t="str">
        <f t="shared" si="3316"/>
        <v/>
      </c>
      <c r="DG205" s="71" t="str">
        <f t="shared" si="3317"/>
        <v/>
      </c>
      <c r="DH205" s="71" t="str">
        <f t="shared" si="3318"/>
        <v/>
      </c>
      <c r="DI205" s="71" t="str">
        <f t="shared" si="3319"/>
        <v/>
      </c>
      <c r="DJ205" s="71" t="str">
        <f t="shared" si="3320"/>
        <v/>
      </c>
      <c r="DK205" s="71" t="str">
        <f t="shared" si="3321"/>
        <v/>
      </c>
      <c r="DL205" s="71" t="str">
        <f t="shared" si="3322"/>
        <v/>
      </c>
      <c r="DM205" s="71" t="str">
        <f t="shared" si="3323"/>
        <v/>
      </c>
      <c r="DN205" s="71" t="str">
        <f t="shared" si="3324"/>
        <v/>
      </c>
      <c r="DO205" s="71" t="str">
        <f t="shared" si="3325"/>
        <v/>
      </c>
      <c r="DP205" s="71" t="str">
        <f t="shared" si="3326"/>
        <v/>
      </c>
      <c r="DQ205" s="71" t="str">
        <f t="shared" si="3327"/>
        <v/>
      </c>
      <c r="DR205" s="71" t="str">
        <f t="shared" si="3328"/>
        <v/>
      </c>
      <c r="DS205" s="71" t="str">
        <f t="shared" si="3329"/>
        <v/>
      </c>
      <c r="DT205" s="71" t="str">
        <f t="shared" si="3330"/>
        <v/>
      </c>
      <c r="DU205" s="71" t="str">
        <f t="shared" si="3331"/>
        <v/>
      </c>
      <c r="DV205" s="71" t="str">
        <f t="shared" si="3332"/>
        <v/>
      </c>
      <c r="DW205" s="71" t="str">
        <f t="shared" si="3333"/>
        <v/>
      </c>
      <c r="DX205" s="71" t="str">
        <f t="shared" si="3334"/>
        <v/>
      </c>
      <c r="DY205" s="71" t="str">
        <f t="shared" si="3335"/>
        <v/>
      </c>
      <c r="DZ205" s="71" t="str">
        <f t="shared" si="3336"/>
        <v/>
      </c>
      <c r="EA205" s="71" t="str">
        <f t="shared" si="3337"/>
        <v/>
      </c>
      <c r="EB205" s="71" t="str">
        <f t="shared" si="3338"/>
        <v/>
      </c>
      <c r="EC205" s="71" t="str">
        <f t="shared" si="3339"/>
        <v/>
      </c>
      <c r="ED205" s="71" t="str">
        <f t="shared" si="3340"/>
        <v/>
      </c>
      <c r="EE205" s="71" t="str">
        <f t="shared" si="3341"/>
        <v/>
      </c>
      <c r="EF205" s="71" t="str">
        <f t="shared" si="3342"/>
        <v/>
      </c>
      <c r="EG205" s="71" t="str">
        <f t="shared" si="3343"/>
        <v/>
      </c>
      <c r="EH205" s="71" t="str">
        <f t="shared" si="3344"/>
        <v/>
      </c>
      <c r="EI205" s="71" t="str">
        <f t="shared" si="3345"/>
        <v/>
      </c>
      <c r="EJ205" s="71" t="str">
        <f t="shared" si="3346"/>
        <v/>
      </c>
      <c r="EK205" s="71" t="str">
        <f t="shared" si="3347"/>
        <v/>
      </c>
      <c r="EL205" s="71" t="str">
        <f t="shared" si="3348"/>
        <v/>
      </c>
      <c r="EM205" s="71" t="str">
        <f t="shared" si="3349"/>
        <v/>
      </c>
      <c r="EN205" s="71" t="str">
        <f t="shared" si="3350"/>
        <v/>
      </c>
      <c r="EO205" s="71" t="str">
        <f t="shared" si="3351"/>
        <v/>
      </c>
      <c r="EP205" s="71" t="str">
        <f t="shared" si="3352"/>
        <v/>
      </c>
      <c r="EQ205" s="71" t="str">
        <f t="shared" si="3353"/>
        <v/>
      </c>
      <c r="ER205" s="71" t="str">
        <f t="shared" si="3354"/>
        <v/>
      </c>
      <c r="ES205" s="71" t="str">
        <f t="shared" si="3355"/>
        <v/>
      </c>
      <c r="ET205" s="71" t="str">
        <f t="shared" si="3356"/>
        <v/>
      </c>
      <c r="EU205" s="71" t="str">
        <f t="shared" si="3357"/>
        <v/>
      </c>
      <c r="EV205" s="71" t="str">
        <f t="shared" si="3358"/>
        <v/>
      </c>
      <c r="EW205" s="71" t="str">
        <f t="shared" si="3359"/>
        <v/>
      </c>
      <c r="EX205" s="71" t="str">
        <f t="shared" si="3360"/>
        <v/>
      </c>
      <c r="EY205" s="71" t="str">
        <f t="shared" si="3361"/>
        <v/>
      </c>
      <c r="EZ205" s="71" t="str">
        <f t="shared" si="3362"/>
        <v/>
      </c>
      <c r="FA205" s="71" t="str">
        <f t="shared" si="3363"/>
        <v/>
      </c>
      <c r="FB205" s="71" t="str">
        <f t="shared" si="3364"/>
        <v/>
      </c>
      <c r="FC205" s="71" t="str">
        <f t="shared" si="3365"/>
        <v/>
      </c>
      <c r="FD205" s="71" t="str">
        <f t="shared" si="3366"/>
        <v/>
      </c>
      <c r="FE205" s="71" t="str">
        <f t="shared" si="3367"/>
        <v/>
      </c>
      <c r="FF205" s="71" t="str">
        <f t="shared" si="3368"/>
        <v/>
      </c>
      <c r="FG205" s="71" t="str">
        <f t="shared" si="3369"/>
        <v/>
      </c>
      <c r="FH205" s="71" t="str">
        <f t="shared" si="3370"/>
        <v/>
      </c>
      <c r="FI205" s="71" t="str">
        <f t="shared" si="3371"/>
        <v/>
      </c>
      <c r="FJ205" s="71" t="str">
        <f t="shared" si="3372"/>
        <v/>
      </c>
      <c r="FK205" s="71" t="str">
        <f t="shared" si="3373"/>
        <v/>
      </c>
      <c r="FL205" s="71" t="str">
        <f t="shared" si="3374"/>
        <v/>
      </c>
      <c r="FM205" s="71" t="str">
        <f t="shared" si="3375"/>
        <v/>
      </c>
      <c r="FN205" s="71" t="str">
        <f t="shared" si="3376"/>
        <v/>
      </c>
      <c r="FO205" s="71" t="str">
        <f t="shared" si="3377"/>
        <v/>
      </c>
      <c r="FP205" s="71" t="str">
        <f t="shared" si="3378"/>
        <v/>
      </c>
      <c r="FQ205" s="71" t="str">
        <f t="shared" si="3379"/>
        <v/>
      </c>
      <c r="FR205" s="71" t="str">
        <f t="shared" si="3380"/>
        <v/>
      </c>
      <c r="FS205" s="71" t="str">
        <f t="shared" si="3381"/>
        <v/>
      </c>
    </row>
    <row r="206" spans="1:175" ht="16.5">
      <c r="A206" s="79"/>
      <c r="B206" s="101" t="s">
        <v>723</v>
      </c>
      <c r="C206" s="79" t="s">
        <v>724</v>
      </c>
      <c r="T206" s="120" t="s">
        <v>725</v>
      </c>
      <c r="U206" s="85" t="str">
        <f t="shared" si="3162"/>
        <v>ReplaceableTextures\\CommandButtons\\BTNIT13.blp</v>
      </c>
      <c r="CN206" s="69" t="str">
        <f t="shared" si="3163"/>
        <v>InitUnitState('IT13',,,,,,,,,,)</v>
      </c>
      <c r="CO206" s="69" t="str">
        <f t="shared" si="3164"/>
        <v>InitUnitNormal('IT13',,,,,,,,,,)</v>
      </c>
      <c r="CP206" s="69" t="str">
        <f t="shared" si="3165"/>
        <v>InitUnitMagic('IT13',,,,,,,,,,)</v>
      </c>
      <c r="CQ206" s="69" t="str">
        <f t="shared" si="3166"/>
        <v>InitUnitAdd('IT13',,,,,,,,,,)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5" t="str">
        <f t="shared" si="3240"/>
        <v>|n</v>
      </c>
      <c r="CV206" s="70" t="str">
        <f t="shared" si="3311"/>
        <v>境界挑战13</v>
      </c>
      <c r="CW206" s="60"/>
      <c r="CX206" s="60"/>
      <c r="CY206" s="60"/>
      <c r="CZ206" s="60"/>
      <c r="DA206" s="60"/>
      <c r="DB206" s="71" t="str">
        <f t="shared" si="3312"/>
        <v/>
      </c>
      <c r="DC206" s="71" t="str">
        <f t="shared" si="3313"/>
        <v/>
      </c>
      <c r="DD206" s="71" t="str">
        <f t="shared" si="3314"/>
        <v/>
      </c>
      <c r="DE206" s="71" t="str">
        <f t="shared" si="3315"/>
        <v/>
      </c>
      <c r="DF206" s="71" t="str">
        <f t="shared" si="3316"/>
        <v/>
      </c>
      <c r="DG206" s="71" t="str">
        <f t="shared" si="3317"/>
        <v/>
      </c>
      <c r="DH206" s="71" t="str">
        <f t="shared" si="3318"/>
        <v/>
      </c>
      <c r="DI206" s="71" t="str">
        <f t="shared" si="3319"/>
        <v/>
      </c>
      <c r="DJ206" s="71" t="str">
        <f t="shared" si="3320"/>
        <v/>
      </c>
      <c r="DK206" s="71" t="str">
        <f t="shared" si="3321"/>
        <v/>
      </c>
      <c r="DL206" s="71" t="str">
        <f t="shared" si="3322"/>
        <v/>
      </c>
      <c r="DM206" s="71" t="str">
        <f t="shared" si="3323"/>
        <v/>
      </c>
      <c r="DN206" s="71" t="str">
        <f t="shared" si="3324"/>
        <v/>
      </c>
      <c r="DO206" s="71" t="str">
        <f t="shared" si="3325"/>
        <v/>
      </c>
      <c r="DP206" s="71" t="str">
        <f t="shared" si="3326"/>
        <v/>
      </c>
      <c r="DQ206" s="71" t="str">
        <f t="shared" si="3327"/>
        <v/>
      </c>
      <c r="DR206" s="71" t="str">
        <f t="shared" si="3328"/>
        <v/>
      </c>
      <c r="DS206" s="71" t="str">
        <f t="shared" si="3329"/>
        <v/>
      </c>
      <c r="DT206" s="71" t="str">
        <f t="shared" si="3330"/>
        <v/>
      </c>
      <c r="DU206" s="71" t="str">
        <f t="shared" si="3331"/>
        <v/>
      </c>
      <c r="DV206" s="71" t="str">
        <f t="shared" si="3332"/>
        <v/>
      </c>
      <c r="DW206" s="71" t="str">
        <f t="shared" si="3333"/>
        <v/>
      </c>
      <c r="DX206" s="71" t="str">
        <f t="shared" si="3334"/>
        <v/>
      </c>
      <c r="DY206" s="71" t="str">
        <f t="shared" si="3335"/>
        <v/>
      </c>
      <c r="DZ206" s="71" t="str">
        <f t="shared" si="3336"/>
        <v/>
      </c>
      <c r="EA206" s="71" t="str">
        <f t="shared" si="3337"/>
        <v/>
      </c>
      <c r="EB206" s="71" t="str">
        <f t="shared" si="3338"/>
        <v/>
      </c>
      <c r="EC206" s="71" t="str">
        <f t="shared" si="3339"/>
        <v/>
      </c>
      <c r="ED206" s="71" t="str">
        <f t="shared" si="3340"/>
        <v/>
      </c>
      <c r="EE206" s="71" t="str">
        <f t="shared" si="3341"/>
        <v/>
      </c>
      <c r="EF206" s="71" t="str">
        <f t="shared" si="3342"/>
        <v/>
      </c>
      <c r="EG206" s="71" t="str">
        <f t="shared" si="3343"/>
        <v/>
      </c>
      <c r="EH206" s="71" t="str">
        <f t="shared" si="3344"/>
        <v/>
      </c>
      <c r="EI206" s="71" t="str">
        <f t="shared" si="3345"/>
        <v/>
      </c>
      <c r="EJ206" s="71" t="str">
        <f t="shared" si="3346"/>
        <v/>
      </c>
      <c r="EK206" s="71" t="str">
        <f t="shared" si="3347"/>
        <v/>
      </c>
      <c r="EL206" s="71" t="str">
        <f t="shared" si="3348"/>
        <v/>
      </c>
      <c r="EM206" s="71" t="str">
        <f t="shared" si="3349"/>
        <v/>
      </c>
      <c r="EN206" s="71" t="str">
        <f t="shared" si="3350"/>
        <v/>
      </c>
      <c r="EO206" s="71" t="str">
        <f t="shared" si="3351"/>
        <v/>
      </c>
      <c r="EP206" s="71" t="str">
        <f t="shared" si="3352"/>
        <v/>
      </c>
      <c r="EQ206" s="71" t="str">
        <f t="shared" si="3353"/>
        <v/>
      </c>
      <c r="ER206" s="71" t="str">
        <f t="shared" si="3354"/>
        <v/>
      </c>
      <c r="ES206" s="71" t="str">
        <f t="shared" si="3355"/>
        <v/>
      </c>
      <c r="ET206" s="71" t="str">
        <f t="shared" si="3356"/>
        <v/>
      </c>
      <c r="EU206" s="71" t="str">
        <f t="shared" si="3357"/>
        <v/>
      </c>
      <c r="EV206" s="71" t="str">
        <f t="shared" si="3358"/>
        <v/>
      </c>
      <c r="EW206" s="71" t="str">
        <f t="shared" si="3359"/>
        <v/>
      </c>
      <c r="EX206" s="71" t="str">
        <f t="shared" si="3360"/>
        <v/>
      </c>
      <c r="EY206" s="71" t="str">
        <f t="shared" si="3361"/>
        <v/>
      </c>
      <c r="EZ206" s="71" t="str">
        <f t="shared" si="3362"/>
        <v/>
      </c>
      <c r="FA206" s="71" t="str">
        <f t="shared" si="3363"/>
        <v/>
      </c>
      <c r="FB206" s="71" t="str">
        <f t="shared" si="3364"/>
        <v/>
      </c>
      <c r="FC206" s="71" t="str">
        <f t="shared" si="3365"/>
        <v/>
      </c>
      <c r="FD206" s="71" t="str">
        <f t="shared" si="3366"/>
        <v/>
      </c>
      <c r="FE206" s="71" t="str">
        <f t="shared" si="3367"/>
        <v/>
      </c>
      <c r="FF206" s="71" t="str">
        <f t="shared" si="3368"/>
        <v/>
      </c>
      <c r="FG206" s="71" t="str">
        <f t="shared" si="3369"/>
        <v/>
      </c>
      <c r="FH206" s="71" t="str">
        <f t="shared" si="3370"/>
        <v/>
      </c>
      <c r="FI206" s="71" t="str">
        <f t="shared" si="3371"/>
        <v/>
      </c>
      <c r="FJ206" s="71" t="str">
        <f t="shared" si="3372"/>
        <v/>
      </c>
      <c r="FK206" s="71" t="str">
        <f t="shared" si="3373"/>
        <v/>
      </c>
      <c r="FL206" s="71" t="str">
        <f t="shared" si="3374"/>
        <v/>
      </c>
      <c r="FM206" s="71" t="str">
        <f t="shared" si="3375"/>
        <v/>
      </c>
      <c r="FN206" s="71" t="str">
        <f t="shared" si="3376"/>
        <v/>
      </c>
      <c r="FO206" s="71" t="str">
        <f t="shared" si="3377"/>
        <v/>
      </c>
      <c r="FP206" s="71" t="str">
        <f t="shared" si="3378"/>
        <v/>
      </c>
      <c r="FQ206" s="71" t="str">
        <f t="shared" si="3379"/>
        <v/>
      </c>
      <c r="FR206" s="71" t="str">
        <f t="shared" si="3380"/>
        <v/>
      </c>
      <c r="FS206" s="71" t="str">
        <f t="shared" si="3381"/>
        <v/>
      </c>
    </row>
    <row r="207" spans="1:175" ht="16.5">
      <c r="A207" s="79"/>
      <c r="B207" s="101" t="s">
        <v>726</v>
      </c>
      <c r="C207" s="79" t="s">
        <v>727</v>
      </c>
      <c r="T207" s="120" t="s">
        <v>727</v>
      </c>
      <c r="U207" s="85" t="str">
        <f t="shared" si="3162"/>
        <v>ReplaceableTextures\\CommandButtons\\BTNIT14.blp</v>
      </c>
      <c r="CN207" s="69" t="str">
        <f t="shared" si="3163"/>
        <v>InitUnitState('IT14',,,,,,,,,,)</v>
      </c>
      <c r="CO207" s="69" t="str">
        <f t="shared" si="3164"/>
        <v>InitUnitNormal('IT14',,,,,,,,,,)</v>
      </c>
      <c r="CP207" s="69" t="str">
        <f t="shared" si="3165"/>
        <v>InitUnitMagic('IT14',,,,,,,,,,)</v>
      </c>
      <c r="CQ207" s="69" t="str">
        <f t="shared" si="3166"/>
        <v>InitUnitAdd('IT14',,,,,,,,,,)</v>
      </c>
      <c r="CR207" s="69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232&amp;CR$1&amp;")"</f>
        <v>InitEquipData('IT14',,"",,,,,'','','','','','',"ReplaceableTextures\\CommandButtons\\BTNIH00.blp")</v>
      </c>
      <c r="CU207" s="95" t="str">
        <f t="shared" si="3240"/>
        <v>|n</v>
      </c>
      <c r="CV207" s="70" t="str">
        <f t="shared" si="3311"/>
        <v>境界挑战14</v>
      </c>
      <c r="CW207" s="60"/>
      <c r="CX207" s="60"/>
      <c r="CY207" s="60"/>
      <c r="CZ207" s="60"/>
      <c r="DA207" s="60"/>
      <c r="DB207" s="71" t="str">
        <f t="shared" ref="DB207:EG208" si="3382">IF(V207="","","|n"&amp;DB$2&amp;"+"&amp;V207&amp;DB$1)</f>
        <v/>
      </c>
      <c r="DC207" s="71" t="str">
        <f t="shared" si="3382"/>
        <v/>
      </c>
      <c r="DD207" s="71" t="str">
        <f t="shared" si="3382"/>
        <v/>
      </c>
      <c r="DE207" s="71" t="str">
        <f t="shared" si="3382"/>
        <v/>
      </c>
      <c r="DF207" s="71" t="str">
        <f t="shared" si="3382"/>
        <v/>
      </c>
      <c r="DG207" s="71" t="str">
        <f t="shared" si="3382"/>
        <v/>
      </c>
      <c r="DH207" s="71" t="str">
        <f t="shared" si="3382"/>
        <v/>
      </c>
      <c r="DI207" s="71" t="str">
        <f t="shared" si="3382"/>
        <v/>
      </c>
      <c r="DJ207" s="71" t="str">
        <f t="shared" si="3382"/>
        <v/>
      </c>
      <c r="DK207" s="71" t="str">
        <f t="shared" si="3382"/>
        <v/>
      </c>
      <c r="DL207" s="71" t="str">
        <f t="shared" si="3382"/>
        <v/>
      </c>
      <c r="DM207" s="71" t="str">
        <f t="shared" si="3382"/>
        <v/>
      </c>
      <c r="DN207" s="71" t="str">
        <f t="shared" si="3382"/>
        <v/>
      </c>
      <c r="DO207" s="71" t="str">
        <f t="shared" si="3382"/>
        <v/>
      </c>
      <c r="DP207" s="71" t="str">
        <f t="shared" si="3382"/>
        <v/>
      </c>
      <c r="DQ207" s="71" t="str">
        <f t="shared" si="3382"/>
        <v/>
      </c>
      <c r="DR207" s="71" t="str">
        <f t="shared" si="3382"/>
        <v/>
      </c>
      <c r="DS207" s="71" t="str">
        <f t="shared" si="3382"/>
        <v/>
      </c>
      <c r="DT207" s="71" t="str">
        <f t="shared" si="3382"/>
        <v/>
      </c>
      <c r="DU207" s="71" t="str">
        <f t="shared" si="3382"/>
        <v/>
      </c>
      <c r="DV207" s="71" t="str">
        <f t="shared" si="3382"/>
        <v/>
      </c>
      <c r="DW207" s="71" t="str">
        <f t="shared" si="3382"/>
        <v/>
      </c>
      <c r="DX207" s="71" t="str">
        <f t="shared" si="3382"/>
        <v/>
      </c>
      <c r="DY207" s="71" t="str">
        <f t="shared" si="3382"/>
        <v/>
      </c>
      <c r="DZ207" s="71" t="str">
        <f t="shared" si="3382"/>
        <v/>
      </c>
      <c r="EA207" s="71" t="str">
        <f t="shared" si="3382"/>
        <v/>
      </c>
      <c r="EB207" s="71" t="str">
        <f t="shared" si="3382"/>
        <v/>
      </c>
      <c r="EC207" s="71" t="str">
        <f t="shared" si="3382"/>
        <v/>
      </c>
      <c r="ED207" s="71" t="str">
        <f t="shared" si="3382"/>
        <v/>
      </c>
      <c r="EE207" s="71" t="str">
        <f t="shared" si="3382"/>
        <v/>
      </c>
      <c r="EF207" s="71" t="str">
        <f t="shared" si="3382"/>
        <v/>
      </c>
      <c r="EG207" s="71" t="str">
        <f t="shared" si="3382"/>
        <v/>
      </c>
      <c r="EH207" s="71" t="str">
        <f t="shared" ref="EH207:FM208" si="3383">IF(BB207="","","|n"&amp;EH$2&amp;"+"&amp;BB207&amp;EH$1)</f>
        <v/>
      </c>
      <c r="EI207" s="71" t="str">
        <f t="shared" si="3383"/>
        <v/>
      </c>
      <c r="EJ207" s="71" t="str">
        <f t="shared" si="3383"/>
        <v/>
      </c>
      <c r="EK207" s="71" t="str">
        <f t="shared" si="3383"/>
        <v/>
      </c>
      <c r="EL207" s="71" t="str">
        <f t="shared" si="3383"/>
        <v/>
      </c>
      <c r="EM207" s="71" t="str">
        <f t="shared" si="3383"/>
        <v/>
      </c>
      <c r="EN207" s="71" t="str">
        <f t="shared" si="3383"/>
        <v/>
      </c>
      <c r="EO207" s="71" t="str">
        <f t="shared" si="3383"/>
        <v/>
      </c>
      <c r="EP207" s="71" t="str">
        <f t="shared" si="3383"/>
        <v/>
      </c>
      <c r="EQ207" s="71" t="str">
        <f t="shared" si="3383"/>
        <v/>
      </c>
      <c r="ER207" s="71" t="str">
        <f t="shared" si="3383"/>
        <v/>
      </c>
      <c r="ES207" s="71" t="str">
        <f t="shared" si="3383"/>
        <v/>
      </c>
      <c r="ET207" s="71" t="str">
        <f t="shared" si="3383"/>
        <v/>
      </c>
      <c r="EU207" s="71" t="str">
        <f t="shared" si="3383"/>
        <v/>
      </c>
      <c r="EV207" s="71" t="str">
        <f t="shared" si="3383"/>
        <v/>
      </c>
      <c r="EW207" s="71" t="str">
        <f t="shared" si="3383"/>
        <v/>
      </c>
      <c r="EX207" s="71" t="str">
        <f t="shared" si="3383"/>
        <v/>
      </c>
      <c r="EY207" s="71" t="str">
        <f t="shared" si="3383"/>
        <v/>
      </c>
      <c r="EZ207" s="71" t="str">
        <f t="shared" si="3383"/>
        <v/>
      </c>
      <c r="FA207" s="71" t="str">
        <f t="shared" si="3383"/>
        <v/>
      </c>
      <c r="FB207" s="71" t="str">
        <f t="shared" si="3383"/>
        <v/>
      </c>
      <c r="FC207" s="71" t="str">
        <f t="shared" si="3383"/>
        <v/>
      </c>
      <c r="FD207" s="71" t="str">
        <f t="shared" si="3383"/>
        <v/>
      </c>
      <c r="FE207" s="71" t="str">
        <f t="shared" si="3383"/>
        <v/>
      </c>
      <c r="FF207" s="71" t="str">
        <f t="shared" si="3383"/>
        <v/>
      </c>
      <c r="FG207" s="71" t="str">
        <f t="shared" si="3383"/>
        <v/>
      </c>
      <c r="FH207" s="71" t="str">
        <f t="shared" si="3383"/>
        <v/>
      </c>
      <c r="FI207" s="71" t="str">
        <f t="shared" si="3383"/>
        <v/>
      </c>
      <c r="FJ207" s="71" t="str">
        <f t="shared" si="3383"/>
        <v/>
      </c>
      <c r="FK207" s="71" t="str">
        <f t="shared" si="3383"/>
        <v/>
      </c>
      <c r="FL207" s="71" t="str">
        <f t="shared" si="3383"/>
        <v/>
      </c>
      <c r="FM207" s="71" t="str">
        <f t="shared" si="3383"/>
        <v/>
      </c>
      <c r="FN207" s="71" t="str">
        <f t="shared" ref="FN207:FS208" si="3384">IF(CH207="","","|n"&amp;FN$2&amp;"+"&amp;CH207&amp;FN$1)</f>
        <v/>
      </c>
      <c r="FO207" s="71" t="str">
        <f t="shared" si="3384"/>
        <v/>
      </c>
      <c r="FP207" s="71" t="str">
        <f t="shared" si="3384"/>
        <v/>
      </c>
      <c r="FQ207" s="71" t="str">
        <f t="shared" si="3384"/>
        <v/>
      </c>
      <c r="FR207" s="71" t="str">
        <f t="shared" si="3384"/>
        <v/>
      </c>
      <c r="FS207" s="71" t="str">
        <f t="shared" si="3384"/>
        <v/>
      </c>
    </row>
    <row r="208" spans="1:175" ht="16.5">
      <c r="A208" s="79"/>
      <c r="B208" s="101" t="s">
        <v>728</v>
      </c>
      <c r="C208" s="79" t="s">
        <v>729</v>
      </c>
      <c r="T208" s="120" t="s">
        <v>730</v>
      </c>
      <c r="U208" s="85" t="str">
        <f t="shared" si="3162"/>
        <v>ReplaceableTextures\\CommandButtons\\BTNIZ0A.blp</v>
      </c>
      <c r="CN208" s="69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69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69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69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5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0" t="str">
        <f t="shared" ref="CV208" si="3390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2"/>
        <v/>
      </c>
      <c r="DC208" s="71" t="str">
        <f t="shared" si="3382"/>
        <v/>
      </c>
      <c r="DD208" s="71" t="str">
        <f t="shared" si="3382"/>
        <v/>
      </c>
      <c r="DE208" s="71" t="str">
        <f t="shared" si="3382"/>
        <v/>
      </c>
      <c r="DF208" s="71" t="str">
        <f t="shared" si="3382"/>
        <v/>
      </c>
      <c r="DG208" s="71" t="str">
        <f t="shared" si="3382"/>
        <v/>
      </c>
      <c r="DH208" s="71" t="str">
        <f t="shared" si="3382"/>
        <v/>
      </c>
      <c r="DI208" s="71" t="str">
        <f t="shared" si="3382"/>
        <v/>
      </c>
      <c r="DJ208" s="71" t="str">
        <f t="shared" si="3382"/>
        <v/>
      </c>
      <c r="DK208" s="71" t="str">
        <f t="shared" si="3382"/>
        <v/>
      </c>
      <c r="DL208" s="71" t="str">
        <f t="shared" si="3382"/>
        <v/>
      </c>
      <c r="DM208" s="71" t="str">
        <f t="shared" si="3382"/>
        <v/>
      </c>
      <c r="DN208" s="71" t="str">
        <f t="shared" si="3382"/>
        <v/>
      </c>
      <c r="DO208" s="71" t="str">
        <f t="shared" si="3382"/>
        <v/>
      </c>
      <c r="DP208" s="71" t="str">
        <f t="shared" si="3382"/>
        <v/>
      </c>
      <c r="DQ208" s="71" t="str">
        <f t="shared" si="3382"/>
        <v/>
      </c>
      <c r="DR208" s="71" t="str">
        <f t="shared" si="3382"/>
        <v/>
      </c>
      <c r="DS208" s="71" t="str">
        <f t="shared" si="3382"/>
        <v/>
      </c>
      <c r="DT208" s="71" t="str">
        <f t="shared" si="3382"/>
        <v/>
      </c>
      <c r="DU208" s="71" t="str">
        <f t="shared" si="3382"/>
        <v/>
      </c>
      <c r="DV208" s="71" t="str">
        <f t="shared" si="3382"/>
        <v/>
      </c>
      <c r="DW208" s="71" t="str">
        <f t="shared" si="3382"/>
        <v/>
      </c>
      <c r="DX208" s="71" t="str">
        <f t="shared" si="3382"/>
        <v/>
      </c>
      <c r="DY208" s="71" t="str">
        <f t="shared" si="3382"/>
        <v/>
      </c>
      <c r="DZ208" s="71" t="str">
        <f t="shared" si="3382"/>
        <v/>
      </c>
      <c r="EA208" s="71" t="str">
        <f t="shared" si="3382"/>
        <v/>
      </c>
      <c r="EB208" s="71" t="str">
        <f t="shared" si="3382"/>
        <v/>
      </c>
      <c r="EC208" s="71" t="str">
        <f t="shared" si="3382"/>
        <v/>
      </c>
      <c r="ED208" s="71" t="str">
        <f t="shared" si="3382"/>
        <v/>
      </c>
      <c r="EE208" s="71" t="str">
        <f t="shared" si="3382"/>
        <v/>
      </c>
      <c r="EF208" s="71" t="str">
        <f t="shared" si="3382"/>
        <v/>
      </c>
      <c r="EG208" s="71" t="str">
        <f t="shared" si="3382"/>
        <v/>
      </c>
      <c r="EH208" s="71" t="str">
        <f t="shared" si="3383"/>
        <v/>
      </c>
      <c r="EI208" s="71" t="str">
        <f t="shared" si="3383"/>
        <v/>
      </c>
      <c r="EJ208" s="71" t="str">
        <f t="shared" si="3383"/>
        <v/>
      </c>
      <c r="EK208" s="71" t="str">
        <f t="shared" si="3383"/>
        <v/>
      </c>
      <c r="EL208" s="71" t="str">
        <f t="shared" si="3383"/>
        <v/>
      </c>
      <c r="EM208" s="71" t="str">
        <f t="shared" si="3383"/>
        <v/>
      </c>
      <c r="EN208" s="71" t="str">
        <f t="shared" si="3383"/>
        <v/>
      </c>
      <c r="EO208" s="71" t="str">
        <f t="shared" si="3383"/>
        <v/>
      </c>
      <c r="EP208" s="71" t="str">
        <f t="shared" si="3383"/>
        <v/>
      </c>
      <c r="EQ208" s="71" t="str">
        <f t="shared" si="3383"/>
        <v/>
      </c>
      <c r="ER208" s="71" t="str">
        <f t="shared" si="3383"/>
        <v/>
      </c>
      <c r="ES208" s="71" t="str">
        <f t="shared" si="3383"/>
        <v/>
      </c>
      <c r="ET208" s="71" t="str">
        <f t="shared" si="3383"/>
        <v/>
      </c>
      <c r="EU208" s="71" t="str">
        <f t="shared" si="3383"/>
        <v/>
      </c>
      <c r="EV208" s="71" t="str">
        <f t="shared" si="3383"/>
        <v/>
      </c>
      <c r="EW208" s="71" t="str">
        <f t="shared" si="3383"/>
        <v/>
      </c>
      <c r="EX208" s="71" t="str">
        <f t="shared" si="3383"/>
        <v/>
      </c>
      <c r="EY208" s="71" t="str">
        <f t="shared" si="3383"/>
        <v/>
      </c>
      <c r="EZ208" s="71" t="str">
        <f t="shared" si="3383"/>
        <v/>
      </c>
      <c r="FA208" s="71" t="str">
        <f t="shared" si="3383"/>
        <v/>
      </c>
      <c r="FB208" s="71" t="str">
        <f t="shared" si="3383"/>
        <v/>
      </c>
      <c r="FC208" s="71" t="str">
        <f t="shared" si="3383"/>
        <v/>
      </c>
      <c r="FD208" s="71" t="str">
        <f t="shared" si="3383"/>
        <v/>
      </c>
      <c r="FE208" s="71" t="str">
        <f t="shared" si="3383"/>
        <v/>
      </c>
      <c r="FF208" s="71" t="str">
        <f t="shared" si="3383"/>
        <v/>
      </c>
      <c r="FG208" s="71" t="str">
        <f t="shared" si="3383"/>
        <v/>
      </c>
      <c r="FH208" s="71" t="str">
        <f t="shared" si="3383"/>
        <v/>
      </c>
      <c r="FI208" s="71" t="str">
        <f t="shared" si="3383"/>
        <v/>
      </c>
      <c r="FJ208" s="71" t="str">
        <f t="shared" si="3383"/>
        <v/>
      </c>
      <c r="FK208" s="71" t="str">
        <f t="shared" si="3383"/>
        <v/>
      </c>
      <c r="FL208" s="71" t="str">
        <f t="shared" si="3383"/>
        <v/>
      </c>
      <c r="FM208" s="71" t="str">
        <f t="shared" si="3383"/>
        <v/>
      </c>
      <c r="FN208" s="71" t="str">
        <f t="shared" si="3384"/>
        <v/>
      </c>
      <c r="FO208" s="71" t="str">
        <f t="shared" si="3384"/>
        <v/>
      </c>
      <c r="FP208" s="71" t="str">
        <f t="shared" si="3384"/>
        <v/>
      </c>
      <c r="FQ208" s="71" t="str">
        <f t="shared" si="3384"/>
        <v/>
      </c>
      <c r="FR208" s="71" t="str">
        <f t="shared" si="3384"/>
        <v/>
      </c>
      <c r="FS208" s="71" t="str">
        <f t="shared" si="3384"/>
        <v/>
      </c>
    </row>
    <row r="209" spans="1:175" ht="16.5">
      <c r="A209" s="79"/>
      <c r="B209" s="101" t="s">
        <v>731</v>
      </c>
      <c r="C209" s="79" t="s">
        <v>732</v>
      </c>
      <c r="T209" s="120" t="s">
        <v>733</v>
      </c>
      <c r="U209" s="85" t="str">
        <f t="shared" ref="U209:U217" si="3391">"ReplaceableTextures\\CommandButtons\\BTN"&amp;B209&amp;".blp"</f>
        <v>ReplaceableTextures\\CommandButtons\\BTNIZ0B.blp</v>
      </c>
      <c r="CN209" s="69" t="str">
        <f t="shared" ref="CN209:CN218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69" t="str">
        <f t="shared" ref="CO209:CO218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69" t="str">
        <f t="shared" ref="CP209:CP218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69" t="str">
        <f t="shared" ref="CQ209:CQ218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219&amp;CR$1&amp;")"</f>
        <v>InitEquipData('IZ0B',,"",,,,,'','','','','','',"ReplaceableTextures\\CommandButtons\\BTN023.blp")</v>
      </c>
      <c r="CU209" s="95" t="str">
        <f t="shared" ref="CU209:CU218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0" t="str">
        <f t="shared" ref="CV209:CV218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8">IF(V209="","","|n"&amp;DB$2&amp;"+"&amp;V209&amp;DB$1)</f>
        <v/>
      </c>
      <c r="DC209" s="71" t="str">
        <f t="shared" ref="DC209" si="3399">IF(W209="","","|n"&amp;DC$2&amp;"+"&amp;W209&amp;DC$1)</f>
        <v/>
      </c>
      <c r="DD209" s="71" t="str">
        <f t="shared" ref="DD209" si="3400">IF(X209="","","|n"&amp;DD$2&amp;"+"&amp;X209&amp;DD$1)</f>
        <v/>
      </c>
      <c r="DE209" s="71" t="str">
        <f t="shared" ref="DE209" si="3401">IF(Y209="","","|n"&amp;DE$2&amp;"+"&amp;Y209&amp;DE$1)</f>
        <v/>
      </c>
      <c r="DF209" s="71" t="str">
        <f t="shared" ref="DF209" si="3402">IF(Z209="","","|n"&amp;DF$2&amp;"+"&amp;Z209&amp;DF$1)</f>
        <v/>
      </c>
      <c r="DG209" s="71" t="str">
        <f t="shared" ref="DG209" si="3403">IF(AA209="","","|n"&amp;DG$2&amp;"+"&amp;AA209&amp;DG$1)</f>
        <v/>
      </c>
      <c r="DH209" s="71" t="str">
        <f t="shared" ref="DH209" si="3404">IF(AB209="","","|n"&amp;DH$2&amp;"+"&amp;AB209&amp;DH$1)</f>
        <v/>
      </c>
      <c r="DI209" s="71" t="str">
        <f t="shared" ref="DI209" si="3405">IF(AC209="","","|n"&amp;DI$2&amp;"+"&amp;AC209&amp;DI$1)</f>
        <v/>
      </c>
      <c r="DJ209" s="71" t="str">
        <f t="shared" ref="DJ209" si="3406">IF(AD209="","","|n"&amp;DJ$2&amp;"+"&amp;AD209&amp;DJ$1)</f>
        <v/>
      </c>
      <c r="DK209" s="71" t="str">
        <f t="shared" ref="DK209" si="3407">IF(AE209="","","|n"&amp;DK$2&amp;"+"&amp;AE209&amp;DK$1)</f>
        <v/>
      </c>
      <c r="DL209" s="71" t="str">
        <f t="shared" ref="DL209" si="3408">IF(AF209="","","|n"&amp;DL$2&amp;"+"&amp;AF209&amp;DL$1)</f>
        <v/>
      </c>
      <c r="DM209" s="71" t="str">
        <f t="shared" ref="DM209" si="3409">IF(AG209="","","|n"&amp;DM$2&amp;"+"&amp;AG209&amp;DM$1)</f>
        <v/>
      </c>
      <c r="DN209" s="71" t="str">
        <f t="shared" ref="DN209" si="3410">IF(AH209="","","|n"&amp;DN$2&amp;"+"&amp;AH209&amp;DN$1)</f>
        <v/>
      </c>
      <c r="DO209" s="71" t="str">
        <f t="shared" ref="DO209" si="3411">IF(AI209="","","|n"&amp;DO$2&amp;"+"&amp;AI209&amp;DO$1)</f>
        <v/>
      </c>
      <c r="DP209" s="71" t="str">
        <f t="shared" ref="DP209" si="3412">IF(AJ209="","","|n"&amp;DP$2&amp;"+"&amp;AJ209&amp;DP$1)</f>
        <v/>
      </c>
      <c r="DQ209" s="71" t="str">
        <f t="shared" ref="DQ209" si="3413">IF(AK209="","","|n"&amp;DQ$2&amp;"+"&amp;AK209&amp;DQ$1)</f>
        <v/>
      </c>
      <c r="DR209" s="71" t="str">
        <f t="shared" ref="DR209" si="3414">IF(AL209="","","|n"&amp;DR$2&amp;"+"&amp;AL209&amp;DR$1)</f>
        <v/>
      </c>
      <c r="DS209" s="71" t="str">
        <f t="shared" ref="DS209" si="3415">IF(AM209="","","|n"&amp;DS$2&amp;"+"&amp;AM209&amp;DS$1)</f>
        <v/>
      </c>
      <c r="DT209" s="71" t="str">
        <f t="shared" ref="DT209" si="3416">IF(AN209="","","|n"&amp;DT$2&amp;"+"&amp;AN209&amp;DT$1)</f>
        <v/>
      </c>
      <c r="DU209" s="71" t="str">
        <f t="shared" ref="DU209" si="3417">IF(AO209="","","|n"&amp;DU$2&amp;"+"&amp;AO209&amp;DU$1)</f>
        <v/>
      </c>
      <c r="DV209" s="71" t="str">
        <f t="shared" ref="DV209" si="3418">IF(AP209="","","|n"&amp;DV$2&amp;"+"&amp;AP209&amp;DV$1)</f>
        <v/>
      </c>
      <c r="DW209" s="71" t="str">
        <f t="shared" ref="DW209" si="3419">IF(AQ209="","","|n"&amp;DW$2&amp;"+"&amp;AQ209&amp;DW$1)</f>
        <v/>
      </c>
      <c r="DX209" s="71" t="str">
        <f t="shared" ref="DX209" si="3420">IF(AR209="","","|n"&amp;DX$2&amp;"+"&amp;AR209&amp;DX$1)</f>
        <v/>
      </c>
      <c r="DY209" s="71" t="str">
        <f t="shared" ref="DY209" si="3421">IF(AS209="","","|n"&amp;DY$2&amp;"+"&amp;AS209&amp;DY$1)</f>
        <v/>
      </c>
      <c r="DZ209" s="71" t="str">
        <f t="shared" ref="DZ209" si="3422">IF(AT209="","","|n"&amp;DZ$2&amp;"+"&amp;AT209&amp;DZ$1)</f>
        <v/>
      </c>
      <c r="EA209" s="71" t="str">
        <f t="shared" ref="EA209" si="3423">IF(AU209="","","|n"&amp;EA$2&amp;"+"&amp;AU209&amp;EA$1)</f>
        <v/>
      </c>
      <c r="EB209" s="71" t="str">
        <f t="shared" ref="EB209" si="3424">IF(AV209="","","|n"&amp;EB$2&amp;"+"&amp;AV209&amp;EB$1)</f>
        <v/>
      </c>
      <c r="EC209" s="71" t="str">
        <f t="shared" ref="EC209" si="3425">IF(AW209="","","|n"&amp;EC$2&amp;"+"&amp;AW209&amp;EC$1)</f>
        <v/>
      </c>
      <c r="ED209" s="71" t="str">
        <f t="shared" ref="ED209" si="3426">IF(AX209="","","|n"&amp;ED$2&amp;"+"&amp;AX209&amp;ED$1)</f>
        <v/>
      </c>
      <c r="EE209" s="71" t="str">
        <f t="shared" ref="EE209" si="3427">IF(AY209="","","|n"&amp;EE$2&amp;"+"&amp;AY209&amp;EE$1)</f>
        <v/>
      </c>
      <c r="EF209" s="71" t="str">
        <f t="shared" ref="EF209" si="3428">IF(AZ209="","","|n"&amp;EF$2&amp;"+"&amp;AZ209&amp;EF$1)</f>
        <v/>
      </c>
      <c r="EG209" s="71" t="str">
        <f t="shared" ref="EG209" si="3429">IF(BA209="","","|n"&amp;EG$2&amp;"+"&amp;BA209&amp;EG$1)</f>
        <v/>
      </c>
      <c r="EH209" s="71" t="str">
        <f t="shared" ref="EH209" si="3430">IF(BB209="","","|n"&amp;EH$2&amp;"+"&amp;BB209&amp;EH$1)</f>
        <v/>
      </c>
      <c r="EI209" s="71" t="str">
        <f t="shared" ref="EI209" si="3431">IF(BC209="","","|n"&amp;EI$2&amp;"+"&amp;BC209&amp;EI$1)</f>
        <v/>
      </c>
      <c r="EJ209" s="71" t="str">
        <f t="shared" ref="EJ209" si="3432">IF(BD209="","","|n"&amp;EJ$2&amp;"+"&amp;BD209&amp;EJ$1)</f>
        <v/>
      </c>
      <c r="EK209" s="71" t="str">
        <f t="shared" ref="EK209" si="3433">IF(BE209="","","|n"&amp;EK$2&amp;"+"&amp;BE209&amp;EK$1)</f>
        <v/>
      </c>
      <c r="EL209" s="71" t="str">
        <f t="shared" ref="EL209" si="3434">IF(BF209="","","|n"&amp;EL$2&amp;"+"&amp;BF209&amp;EL$1)</f>
        <v/>
      </c>
      <c r="EM209" s="71" t="str">
        <f t="shared" ref="EM209" si="3435">IF(BG209="","","|n"&amp;EM$2&amp;"+"&amp;BG209&amp;EM$1)</f>
        <v/>
      </c>
      <c r="EN209" s="71" t="str">
        <f t="shared" ref="EN209" si="3436">IF(BH209="","","|n"&amp;EN$2&amp;"+"&amp;BH209&amp;EN$1)</f>
        <v/>
      </c>
      <c r="EO209" s="71" t="str">
        <f t="shared" ref="EO209" si="3437">IF(BI209="","","|n"&amp;EO$2&amp;"+"&amp;BI209&amp;EO$1)</f>
        <v/>
      </c>
      <c r="EP209" s="71" t="str">
        <f t="shared" ref="EP209" si="3438">IF(BJ209="","","|n"&amp;EP$2&amp;"+"&amp;BJ209&amp;EP$1)</f>
        <v/>
      </c>
      <c r="EQ209" s="71" t="str">
        <f t="shared" ref="EQ209" si="3439">IF(BK209="","","|n"&amp;EQ$2&amp;"+"&amp;BK209&amp;EQ$1)</f>
        <v/>
      </c>
      <c r="ER209" s="71" t="str">
        <f t="shared" ref="ER209" si="3440">IF(BL209="","","|n"&amp;ER$2&amp;"+"&amp;BL209&amp;ER$1)</f>
        <v/>
      </c>
      <c r="ES209" s="71" t="str">
        <f t="shared" ref="ES209" si="3441">IF(BM209="","","|n"&amp;ES$2&amp;"+"&amp;BM209&amp;ES$1)</f>
        <v/>
      </c>
      <c r="ET209" s="71" t="str">
        <f t="shared" ref="ET209" si="3442">IF(BN209="","","|n"&amp;ET$2&amp;"+"&amp;BN209&amp;ET$1)</f>
        <v/>
      </c>
      <c r="EU209" s="71" t="str">
        <f t="shared" ref="EU209" si="3443">IF(BO209="","","|n"&amp;EU$2&amp;"+"&amp;BO209&amp;EU$1)</f>
        <v/>
      </c>
      <c r="EV209" s="71" t="str">
        <f t="shared" ref="EV209" si="3444">IF(BP209="","","|n"&amp;EV$2&amp;"+"&amp;BP209&amp;EV$1)</f>
        <v/>
      </c>
      <c r="EW209" s="71" t="str">
        <f t="shared" ref="EW209" si="3445">IF(BQ209="","","|n"&amp;EW$2&amp;"+"&amp;BQ209&amp;EW$1)</f>
        <v/>
      </c>
      <c r="EX209" s="71" t="str">
        <f t="shared" ref="EX209" si="3446">IF(BR209="","","|n"&amp;EX$2&amp;"+"&amp;BR209&amp;EX$1)</f>
        <v/>
      </c>
      <c r="EY209" s="71" t="str">
        <f t="shared" ref="EY209" si="3447">IF(BS209="","","|n"&amp;EY$2&amp;"+"&amp;BS209&amp;EY$1)</f>
        <v/>
      </c>
      <c r="EZ209" s="71" t="str">
        <f t="shared" ref="EZ209" si="3448">IF(BT209="","","|n"&amp;EZ$2&amp;"+"&amp;BT209&amp;EZ$1)</f>
        <v/>
      </c>
      <c r="FA209" s="71" t="str">
        <f t="shared" ref="FA209" si="3449">IF(BU209="","","|n"&amp;FA$2&amp;"+"&amp;BU209&amp;FA$1)</f>
        <v/>
      </c>
      <c r="FB209" s="71" t="str">
        <f t="shared" ref="FB209" si="3450">IF(BV209="","","|n"&amp;FB$2&amp;"+"&amp;BV209&amp;FB$1)</f>
        <v/>
      </c>
      <c r="FC209" s="71" t="str">
        <f t="shared" ref="FC209" si="3451">IF(BW209="","","|n"&amp;FC$2&amp;"+"&amp;BW209&amp;FC$1)</f>
        <v/>
      </c>
      <c r="FD209" s="71" t="str">
        <f t="shared" ref="FD209" si="3452">IF(BX209="","","|n"&amp;FD$2&amp;"+"&amp;BX209&amp;FD$1)</f>
        <v/>
      </c>
      <c r="FE209" s="71" t="str">
        <f t="shared" ref="FE209" si="3453">IF(BY209="","","|n"&amp;FE$2&amp;"+"&amp;BY209&amp;FE$1)</f>
        <v/>
      </c>
      <c r="FF209" s="71" t="str">
        <f t="shared" ref="FF209" si="3454">IF(BZ209="","","|n"&amp;FF$2&amp;"+"&amp;BZ209&amp;FF$1)</f>
        <v/>
      </c>
      <c r="FG209" s="71" t="str">
        <f t="shared" ref="FG209" si="3455">IF(CA209="","","|n"&amp;FG$2&amp;"+"&amp;CA209&amp;FG$1)</f>
        <v/>
      </c>
      <c r="FH209" s="71" t="str">
        <f t="shared" ref="FH209" si="3456">IF(CB209="","","|n"&amp;FH$2&amp;"+"&amp;CB209&amp;FH$1)</f>
        <v/>
      </c>
      <c r="FI209" s="71" t="str">
        <f t="shared" ref="FI209" si="3457">IF(CC209="","","|n"&amp;FI$2&amp;"+"&amp;CC209&amp;FI$1)</f>
        <v/>
      </c>
      <c r="FJ209" s="71" t="str">
        <f t="shared" ref="FJ209" si="3458">IF(CD209="","","|n"&amp;FJ$2&amp;"+"&amp;CD209&amp;FJ$1)</f>
        <v/>
      </c>
      <c r="FK209" s="71" t="str">
        <f t="shared" ref="FK209" si="3459">IF(CE209="","","|n"&amp;FK$2&amp;"+"&amp;CE209&amp;FK$1)</f>
        <v/>
      </c>
      <c r="FL209" s="71" t="str">
        <f t="shared" ref="FL209" si="3460">IF(CF209="","","|n"&amp;FL$2&amp;"+"&amp;CF209&amp;FL$1)</f>
        <v/>
      </c>
      <c r="FM209" s="71" t="str">
        <f t="shared" ref="FM209" si="3461">IF(CG209="","","|n"&amp;FM$2&amp;"+"&amp;CG209&amp;FM$1)</f>
        <v/>
      </c>
      <c r="FN209" s="71" t="str">
        <f t="shared" ref="FN209" si="3462">IF(CH209="","","|n"&amp;FN$2&amp;"+"&amp;CH209&amp;FN$1)</f>
        <v/>
      </c>
      <c r="FO209" s="71" t="str">
        <f t="shared" ref="FO209" si="3463">IF(CI209="","","|n"&amp;FO$2&amp;"+"&amp;CI209&amp;FO$1)</f>
        <v/>
      </c>
      <c r="FP209" s="71" t="str">
        <f t="shared" ref="FP209" si="3464">IF(CJ209="","","|n"&amp;FP$2&amp;"+"&amp;CJ209&amp;FP$1)</f>
        <v/>
      </c>
      <c r="FQ209" s="71" t="str">
        <f t="shared" ref="FQ209" si="3465">IF(CK209="","","|n"&amp;FQ$2&amp;"+"&amp;CK209&amp;FQ$1)</f>
        <v/>
      </c>
      <c r="FR209" s="71" t="str">
        <f t="shared" ref="FR209" si="3466">IF(CL209="","","|n"&amp;FR$2&amp;"+"&amp;CL209&amp;FR$1)</f>
        <v/>
      </c>
      <c r="FS209" s="71" t="str">
        <f t="shared" ref="FS209" si="3467">IF(CM209="","","|n"&amp;FS$2&amp;"+"&amp;CM209&amp;FS$1)</f>
        <v/>
      </c>
    </row>
    <row r="210" spans="1:175" ht="16.5">
      <c r="A210" s="79"/>
      <c r="B210" s="101" t="s">
        <v>734</v>
      </c>
      <c r="C210" s="79"/>
      <c r="T210" s="120" t="s">
        <v>730</v>
      </c>
      <c r="U210" s="85" t="str">
        <f t="shared" si="3391"/>
        <v>ReplaceableTextures\\CommandButtons\\BTNIZ0D.blp</v>
      </c>
      <c r="CN210" s="69" t="str">
        <f t="shared" si="3392"/>
        <v>InitUnitState('IZ0D',,,,,,,,,,)</v>
      </c>
      <c r="CO210" s="69" t="str">
        <f t="shared" si="3393"/>
        <v>InitUnitNormal('IZ0D',,,,,,,,,,)</v>
      </c>
      <c r="CP210" s="69" t="str">
        <f t="shared" si="3394"/>
        <v>InitUnitMagic('IZ0D',,,,,,,,,,)</v>
      </c>
      <c r="CQ210" s="69" t="str">
        <f t="shared" si="3395"/>
        <v>InitUnitAdd('IZ0D',,,,,,,,,,)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220&amp;CR$1&amp;")"</f>
        <v>InitEquipData('IZ0D',,"",,,,,'','','','','','',"ReplaceableTextures\\CommandButtons\\BTN020.blp")</v>
      </c>
      <c r="CU210" s="95" t="str">
        <f t="shared" si="3396"/>
        <v>|n</v>
      </c>
      <c r="CV210" s="70" t="str">
        <f t="shared" si="3397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8">IF(V210="","","|n"&amp;DB$2&amp;"+"&amp;V210&amp;DB$1)</f>
        <v/>
      </c>
      <c r="DC210" s="71" t="str">
        <f t="shared" si="3468"/>
        <v/>
      </c>
      <c r="DD210" s="71" t="str">
        <f t="shared" si="3468"/>
        <v/>
      </c>
      <c r="DE210" s="71" t="str">
        <f t="shared" si="3468"/>
        <v/>
      </c>
      <c r="DF210" s="71" t="str">
        <f t="shared" si="3468"/>
        <v/>
      </c>
      <c r="DG210" s="71" t="str">
        <f t="shared" si="3468"/>
        <v/>
      </c>
      <c r="DH210" s="71" t="str">
        <f t="shared" si="3468"/>
        <v/>
      </c>
      <c r="DI210" s="71" t="str">
        <f t="shared" si="3468"/>
        <v/>
      </c>
      <c r="DJ210" s="71" t="str">
        <f t="shared" si="3468"/>
        <v/>
      </c>
      <c r="DK210" s="71" t="str">
        <f t="shared" si="3468"/>
        <v/>
      </c>
      <c r="DL210" s="71" t="str">
        <f t="shared" si="3468"/>
        <v/>
      </c>
      <c r="DM210" s="71" t="str">
        <f t="shared" si="3468"/>
        <v/>
      </c>
      <c r="DN210" s="71" t="str">
        <f t="shared" si="3468"/>
        <v/>
      </c>
      <c r="DO210" s="71" t="str">
        <f t="shared" si="3468"/>
        <v/>
      </c>
      <c r="DP210" s="71" t="str">
        <f t="shared" si="3468"/>
        <v/>
      </c>
      <c r="DQ210" s="71" t="str">
        <f t="shared" si="3468"/>
        <v/>
      </c>
      <c r="DR210" s="71" t="str">
        <f t="shared" si="3468"/>
        <v/>
      </c>
      <c r="DS210" s="71" t="str">
        <f t="shared" si="3468"/>
        <v/>
      </c>
      <c r="DT210" s="71" t="str">
        <f t="shared" si="3468"/>
        <v/>
      </c>
      <c r="DU210" s="71" t="str">
        <f t="shared" si="3468"/>
        <v/>
      </c>
      <c r="DV210" s="71" t="str">
        <f t="shared" si="3468"/>
        <v/>
      </c>
      <c r="DW210" s="71" t="str">
        <f t="shared" si="3468"/>
        <v/>
      </c>
      <c r="DX210" s="71" t="str">
        <f t="shared" si="3468"/>
        <v/>
      </c>
      <c r="DY210" s="71" t="str">
        <f t="shared" si="3468"/>
        <v/>
      </c>
      <c r="DZ210" s="71" t="str">
        <f t="shared" si="3468"/>
        <v/>
      </c>
      <c r="EA210" s="71" t="str">
        <f t="shared" si="3468"/>
        <v/>
      </c>
      <c r="EB210" s="71" t="str">
        <f t="shared" si="3468"/>
        <v/>
      </c>
      <c r="EC210" s="71" t="str">
        <f t="shared" si="3468"/>
        <v/>
      </c>
      <c r="ED210" s="71" t="str">
        <f t="shared" si="3468"/>
        <v/>
      </c>
      <c r="EE210" s="71" t="str">
        <f t="shared" si="3468"/>
        <v/>
      </c>
      <c r="EF210" s="71" t="str">
        <f t="shared" si="3468"/>
        <v/>
      </c>
      <c r="EG210" s="71" t="str">
        <f t="shared" si="3468"/>
        <v/>
      </c>
      <c r="EH210" s="71" t="str">
        <f t="shared" si="3468"/>
        <v/>
      </c>
      <c r="EI210" s="71" t="str">
        <f t="shared" si="3468"/>
        <v/>
      </c>
      <c r="EJ210" s="71" t="str">
        <f t="shared" si="3468"/>
        <v/>
      </c>
      <c r="EK210" s="71" t="str">
        <f t="shared" si="3468"/>
        <v/>
      </c>
      <c r="EL210" s="71" t="str">
        <f t="shared" si="3468"/>
        <v/>
      </c>
      <c r="EM210" s="71" t="str">
        <f t="shared" si="3468"/>
        <v/>
      </c>
      <c r="EN210" s="71" t="str">
        <f t="shared" si="3468"/>
        <v/>
      </c>
      <c r="EO210" s="71" t="str">
        <f t="shared" si="3468"/>
        <v/>
      </c>
      <c r="EP210" s="71" t="str">
        <f t="shared" si="3468"/>
        <v/>
      </c>
      <c r="EQ210" s="71" t="str">
        <f t="shared" si="3468"/>
        <v/>
      </c>
      <c r="ER210" s="71" t="str">
        <f t="shared" si="3468"/>
        <v/>
      </c>
      <c r="ES210" s="71" t="str">
        <f t="shared" si="3468"/>
        <v/>
      </c>
      <c r="ET210" s="71" t="str">
        <f t="shared" si="3468"/>
        <v/>
      </c>
      <c r="EU210" s="71" t="str">
        <f t="shared" si="3468"/>
        <v/>
      </c>
      <c r="EV210" s="71" t="str">
        <f t="shared" si="3468"/>
        <v/>
      </c>
      <c r="EW210" s="71" t="str">
        <f t="shared" si="3468"/>
        <v/>
      </c>
      <c r="EX210" s="71" t="str">
        <f t="shared" si="3468"/>
        <v/>
      </c>
      <c r="EY210" s="71" t="str">
        <f t="shared" si="3468"/>
        <v/>
      </c>
      <c r="EZ210" s="71" t="str">
        <f t="shared" si="3468"/>
        <v/>
      </c>
      <c r="FA210" s="71" t="str">
        <f t="shared" si="3468"/>
        <v/>
      </c>
      <c r="FB210" s="71" t="str">
        <f t="shared" si="3468"/>
        <v/>
      </c>
      <c r="FC210" s="71" t="str">
        <f t="shared" si="3468"/>
        <v/>
      </c>
      <c r="FD210" s="71" t="str">
        <f t="shared" si="3468"/>
        <v/>
      </c>
      <c r="FE210" s="71" t="str">
        <f t="shared" si="3468"/>
        <v/>
      </c>
      <c r="FF210" s="71" t="str">
        <f t="shared" si="3468"/>
        <v/>
      </c>
      <c r="FG210" s="71" t="str">
        <f t="shared" si="3468"/>
        <v/>
      </c>
      <c r="FH210" s="71" t="str">
        <f t="shared" si="3468"/>
        <v/>
      </c>
      <c r="FI210" s="71" t="str">
        <f t="shared" si="3468"/>
        <v/>
      </c>
      <c r="FJ210" s="71" t="str">
        <f t="shared" si="3468"/>
        <v/>
      </c>
      <c r="FK210" s="71" t="str">
        <f t="shared" si="3468"/>
        <v/>
      </c>
      <c r="FL210" s="71" t="str">
        <f t="shared" si="3468"/>
        <v/>
      </c>
      <c r="FM210" s="71" t="str">
        <f t="shared" si="3468"/>
        <v/>
      </c>
      <c r="FN210" s="71" t="str">
        <f t="shared" ref="FN210:FS210" si="3469">IF(CH210="","","|n"&amp;FN$2&amp;"+"&amp;CH210&amp;FN$1)</f>
        <v/>
      </c>
      <c r="FO210" s="71" t="str">
        <f t="shared" si="3469"/>
        <v/>
      </c>
      <c r="FP210" s="71" t="str">
        <f t="shared" si="3469"/>
        <v/>
      </c>
      <c r="FQ210" s="71" t="str">
        <f t="shared" si="3469"/>
        <v/>
      </c>
      <c r="FR210" s="71" t="str">
        <f t="shared" si="3469"/>
        <v/>
      </c>
      <c r="FS210" s="71" t="str">
        <f t="shared" si="3469"/>
        <v/>
      </c>
    </row>
    <row r="211" spans="1:175" ht="16.5">
      <c r="A211" s="79"/>
      <c r="B211" s="101" t="s">
        <v>735</v>
      </c>
      <c r="C211" s="79"/>
      <c r="T211" s="120" t="s">
        <v>730</v>
      </c>
      <c r="U211" s="85" t="str">
        <f t="shared" si="3391"/>
        <v>ReplaceableTextures\\CommandButtons\\BTNIZ0E.blp</v>
      </c>
      <c r="CN211" s="69" t="str">
        <f t="shared" si="3392"/>
        <v>InitUnitState('IZ0E',,,,,,,,,,)</v>
      </c>
      <c r="CO211" s="69" t="str">
        <f t="shared" si="3393"/>
        <v>InitUnitNormal('IZ0E',,,,,,,,,,)</v>
      </c>
      <c r="CP211" s="69" t="str">
        <f t="shared" si="3394"/>
        <v>InitUnitMagic('IZ0E',,,,,,,,,,)</v>
      </c>
      <c r="CQ211" s="69" t="str">
        <f t="shared" si="3395"/>
        <v>InitUnitAdd('IZ0E',,,,,,,,,,)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221&amp;CR$1&amp;")"</f>
        <v>InitEquipData('IZ0E',,"",,,,,'','','','','','',"ReplaceableTextures\\CommandButtons\\BTN001.blp")</v>
      </c>
      <c r="CU211" s="95" t="str">
        <f t="shared" si="3396"/>
        <v>|n</v>
      </c>
      <c r="CV211" s="70" t="str">
        <f t="shared" si="3397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70">IF(V211="","","|n"&amp;DB$2&amp;"+"&amp;V211&amp;DB$1)</f>
        <v/>
      </c>
      <c r="DC211" s="71" t="str">
        <f t="shared" si="3470"/>
        <v/>
      </c>
      <c r="DD211" s="71" t="str">
        <f t="shared" si="3470"/>
        <v/>
      </c>
      <c r="DE211" s="71" t="str">
        <f t="shared" si="3470"/>
        <v/>
      </c>
      <c r="DF211" s="71" t="str">
        <f t="shared" si="3470"/>
        <v/>
      </c>
      <c r="DG211" s="71" t="str">
        <f t="shared" si="3470"/>
        <v/>
      </c>
      <c r="DH211" s="71" t="str">
        <f t="shared" si="3470"/>
        <v/>
      </c>
      <c r="DI211" s="71" t="str">
        <f t="shared" si="3470"/>
        <v/>
      </c>
      <c r="DJ211" s="71" t="str">
        <f t="shared" si="3470"/>
        <v/>
      </c>
      <c r="DK211" s="71" t="str">
        <f t="shared" si="3470"/>
        <v/>
      </c>
      <c r="DL211" s="71" t="str">
        <f t="shared" si="3470"/>
        <v/>
      </c>
      <c r="DM211" s="71" t="str">
        <f t="shared" si="3470"/>
        <v/>
      </c>
      <c r="DN211" s="71" t="str">
        <f t="shared" si="3470"/>
        <v/>
      </c>
      <c r="DO211" s="71" t="str">
        <f t="shared" si="3470"/>
        <v/>
      </c>
      <c r="DP211" s="71" t="str">
        <f t="shared" si="3470"/>
        <v/>
      </c>
      <c r="DQ211" s="71" t="str">
        <f t="shared" si="3470"/>
        <v/>
      </c>
      <c r="DR211" s="71" t="str">
        <f t="shared" si="3470"/>
        <v/>
      </c>
      <c r="DS211" s="71" t="str">
        <f t="shared" si="3470"/>
        <v/>
      </c>
      <c r="DT211" s="71" t="str">
        <f t="shared" si="3470"/>
        <v/>
      </c>
      <c r="DU211" s="71" t="str">
        <f t="shared" si="3470"/>
        <v/>
      </c>
      <c r="DV211" s="71" t="str">
        <f t="shared" si="3470"/>
        <v/>
      </c>
      <c r="DW211" s="71" t="str">
        <f t="shared" si="3470"/>
        <v/>
      </c>
      <c r="DX211" s="71" t="str">
        <f t="shared" si="3470"/>
        <v/>
      </c>
      <c r="DY211" s="71" t="str">
        <f t="shared" si="3470"/>
        <v/>
      </c>
      <c r="DZ211" s="71" t="str">
        <f t="shared" si="3470"/>
        <v/>
      </c>
      <c r="EA211" s="71" t="str">
        <f t="shared" si="3470"/>
        <v/>
      </c>
      <c r="EB211" s="71" t="str">
        <f t="shared" si="3470"/>
        <v/>
      </c>
      <c r="EC211" s="71" t="str">
        <f t="shared" si="3470"/>
        <v/>
      </c>
      <c r="ED211" s="71" t="str">
        <f t="shared" si="3470"/>
        <v/>
      </c>
      <c r="EE211" s="71" t="str">
        <f t="shared" si="3470"/>
        <v/>
      </c>
      <c r="EF211" s="71" t="str">
        <f t="shared" si="3470"/>
        <v/>
      </c>
      <c r="EG211" s="71" t="str">
        <f t="shared" si="3470"/>
        <v/>
      </c>
      <c r="EH211" s="71" t="str">
        <f t="shared" si="3470"/>
        <v/>
      </c>
      <c r="EI211" s="71" t="str">
        <f t="shared" si="3470"/>
        <v/>
      </c>
      <c r="EJ211" s="71" t="str">
        <f t="shared" si="3470"/>
        <v/>
      </c>
      <c r="EK211" s="71" t="str">
        <f t="shared" si="3470"/>
        <v/>
      </c>
      <c r="EL211" s="71" t="str">
        <f t="shared" si="3470"/>
        <v/>
      </c>
      <c r="EM211" s="71" t="str">
        <f t="shared" si="3470"/>
        <v/>
      </c>
      <c r="EN211" s="71" t="str">
        <f t="shared" si="3470"/>
        <v/>
      </c>
      <c r="EO211" s="71" t="str">
        <f t="shared" si="3470"/>
        <v/>
      </c>
      <c r="EP211" s="71" t="str">
        <f t="shared" si="3470"/>
        <v/>
      </c>
      <c r="EQ211" s="71" t="str">
        <f t="shared" si="3470"/>
        <v/>
      </c>
      <c r="ER211" s="71" t="str">
        <f t="shared" si="3470"/>
        <v/>
      </c>
      <c r="ES211" s="71" t="str">
        <f t="shared" si="3470"/>
        <v/>
      </c>
      <c r="ET211" s="71" t="str">
        <f t="shared" si="3470"/>
        <v/>
      </c>
      <c r="EU211" s="71" t="str">
        <f t="shared" si="3470"/>
        <v/>
      </c>
      <c r="EV211" s="71" t="str">
        <f t="shared" si="3470"/>
        <v/>
      </c>
      <c r="EW211" s="71" t="str">
        <f t="shared" si="3470"/>
        <v/>
      </c>
      <c r="EX211" s="71" t="str">
        <f t="shared" si="3470"/>
        <v/>
      </c>
      <c r="EY211" s="71" t="str">
        <f t="shared" si="3470"/>
        <v/>
      </c>
      <c r="EZ211" s="71" t="str">
        <f t="shared" si="3470"/>
        <v/>
      </c>
      <c r="FA211" s="71" t="str">
        <f t="shared" si="3470"/>
        <v/>
      </c>
      <c r="FB211" s="71" t="str">
        <f t="shared" si="3470"/>
        <v/>
      </c>
      <c r="FC211" s="71" t="str">
        <f t="shared" si="3470"/>
        <v/>
      </c>
      <c r="FD211" s="71" t="str">
        <f t="shared" si="3470"/>
        <v/>
      </c>
      <c r="FE211" s="71" t="str">
        <f t="shared" si="3470"/>
        <v/>
      </c>
      <c r="FF211" s="71" t="str">
        <f t="shared" si="3470"/>
        <v/>
      </c>
      <c r="FG211" s="71" t="str">
        <f t="shared" si="3470"/>
        <v/>
      </c>
      <c r="FH211" s="71" t="str">
        <f t="shared" si="3470"/>
        <v/>
      </c>
      <c r="FI211" s="71" t="str">
        <f t="shared" si="3470"/>
        <v/>
      </c>
      <c r="FJ211" s="71" t="str">
        <f t="shared" si="3470"/>
        <v/>
      </c>
      <c r="FK211" s="71" t="str">
        <f t="shared" si="3470"/>
        <v/>
      </c>
      <c r="FL211" s="71" t="str">
        <f t="shared" si="3470"/>
        <v/>
      </c>
      <c r="FM211" s="71" t="str">
        <f t="shared" si="3470"/>
        <v/>
      </c>
      <c r="FN211" s="71" t="str">
        <f t="shared" ref="FN211:FS211" si="3471">IF(CH211="","","|n"&amp;FN$2&amp;"+"&amp;CH211&amp;FN$1)</f>
        <v/>
      </c>
      <c r="FO211" s="71" t="str">
        <f t="shared" si="3471"/>
        <v/>
      </c>
      <c r="FP211" s="71" t="str">
        <f t="shared" si="3471"/>
        <v/>
      </c>
      <c r="FQ211" s="71" t="str">
        <f t="shared" si="3471"/>
        <v/>
      </c>
      <c r="FR211" s="71" t="str">
        <f t="shared" si="3471"/>
        <v/>
      </c>
      <c r="FS211" s="71" t="str">
        <f t="shared" si="3471"/>
        <v/>
      </c>
    </row>
    <row r="212" spans="1:175" ht="16.5">
      <c r="A212" s="79"/>
      <c r="B212" s="101" t="s">
        <v>736</v>
      </c>
      <c r="C212" s="79"/>
      <c r="T212" s="120" t="s">
        <v>730</v>
      </c>
      <c r="U212" s="85" t="str">
        <f t="shared" si="3391"/>
        <v>ReplaceableTextures\\CommandButtons\\BTNIZ0F.blp</v>
      </c>
      <c r="CN212" s="69" t="str">
        <f t="shared" si="3392"/>
        <v>InitUnitState('IZ0F',,,,,,,,,,)</v>
      </c>
      <c r="CO212" s="69" t="str">
        <f t="shared" si="3393"/>
        <v>InitUnitNormal('IZ0F',,,,,,,,,,)</v>
      </c>
      <c r="CP212" s="69" t="str">
        <f t="shared" si="3394"/>
        <v>InitUnitMagic('IZ0F',,,,,,,,,,)</v>
      </c>
      <c r="CQ212" s="69" t="str">
        <f t="shared" si="3395"/>
        <v>InitUnitAdd('IZ0F',,,,,,,,,,)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225&amp;CR$1&amp;")"</f>
        <v>InitEquipData('IZ0F',,"",,,,,'','','','','','',"ReplaceableTextures\\CommandButtons\\BTNIN01.blp")</v>
      </c>
      <c r="CU212" s="95" t="str">
        <f t="shared" si="3396"/>
        <v>|n</v>
      </c>
      <c r="CV212" s="70" t="str">
        <f t="shared" si="3397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2">IF(V212="","","|n"&amp;DB$2&amp;"+"&amp;V212&amp;DB$1)</f>
        <v/>
      </c>
      <c r="DC212" s="71" t="str">
        <f t="shared" si="3472"/>
        <v/>
      </c>
      <c r="DD212" s="71" t="str">
        <f t="shared" si="3472"/>
        <v/>
      </c>
      <c r="DE212" s="71" t="str">
        <f t="shared" si="3472"/>
        <v/>
      </c>
      <c r="DF212" s="71" t="str">
        <f t="shared" si="3472"/>
        <v/>
      </c>
      <c r="DG212" s="71" t="str">
        <f t="shared" si="3472"/>
        <v/>
      </c>
      <c r="DH212" s="71" t="str">
        <f t="shared" si="3472"/>
        <v/>
      </c>
      <c r="DI212" s="71" t="str">
        <f t="shared" si="3472"/>
        <v/>
      </c>
      <c r="DJ212" s="71" t="str">
        <f t="shared" si="3472"/>
        <v/>
      </c>
      <c r="DK212" s="71" t="str">
        <f t="shared" si="3472"/>
        <v/>
      </c>
      <c r="DL212" s="71" t="str">
        <f t="shared" si="3472"/>
        <v/>
      </c>
      <c r="DM212" s="71" t="str">
        <f t="shared" si="3472"/>
        <v/>
      </c>
      <c r="DN212" s="71" t="str">
        <f t="shared" si="3472"/>
        <v/>
      </c>
      <c r="DO212" s="71" t="str">
        <f t="shared" si="3472"/>
        <v/>
      </c>
      <c r="DP212" s="71" t="str">
        <f t="shared" si="3472"/>
        <v/>
      </c>
      <c r="DQ212" s="71" t="str">
        <f t="shared" si="3472"/>
        <v/>
      </c>
      <c r="DR212" s="71" t="str">
        <f t="shared" si="3472"/>
        <v/>
      </c>
      <c r="DS212" s="71" t="str">
        <f t="shared" si="3472"/>
        <v/>
      </c>
      <c r="DT212" s="71" t="str">
        <f t="shared" si="3472"/>
        <v/>
      </c>
      <c r="DU212" s="71" t="str">
        <f t="shared" si="3472"/>
        <v/>
      </c>
      <c r="DV212" s="71" t="str">
        <f t="shared" si="3472"/>
        <v/>
      </c>
      <c r="DW212" s="71" t="str">
        <f t="shared" si="3472"/>
        <v/>
      </c>
      <c r="DX212" s="71" t="str">
        <f t="shared" si="3472"/>
        <v/>
      </c>
      <c r="DY212" s="71" t="str">
        <f t="shared" si="3472"/>
        <v/>
      </c>
      <c r="DZ212" s="71" t="str">
        <f t="shared" si="3472"/>
        <v/>
      </c>
      <c r="EA212" s="71" t="str">
        <f t="shared" si="3472"/>
        <v/>
      </c>
      <c r="EB212" s="71" t="str">
        <f t="shared" si="3472"/>
        <v/>
      </c>
      <c r="EC212" s="71" t="str">
        <f t="shared" si="3472"/>
        <v/>
      </c>
      <c r="ED212" s="71" t="str">
        <f t="shared" si="3472"/>
        <v/>
      </c>
      <c r="EE212" s="71" t="str">
        <f t="shared" si="3472"/>
        <v/>
      </c>
      <c r="EF212" s="71" t="str">
        <f t="shared" si="3472"/>
        <v/>
      </c>
      <c r="EG212" s="71" t="str">
        <f t="shared" si="3472"/>
        <v/>
      </c>
      <c r="EH212" s="71" t="str">
        <f t="shared" si="3472"/>
        <v/>
      </c>
      <c r="EI212" s="71" t="str">
        <f t="shared" si="3472"/>
        <v/>
      </c>
      <c r="EJ212" s="71" t="str">
        <f t="shared" si="3472"/>
        <v/>
      </c>
      <c r="EK212" s="71" t="str">
        <f t="shared" si="3472"/>
        <v/>
      </c>
      <c r="EL212" s="71" t="str">
        <f t="shared" si="3472"/>
        <v/>
      </c>
      <c r="EM212" s="71" t="str">
        <f t="shared" si="3472"/>
        <v/>
      </c>
      <c r="EN212" s="71" t="str">
        <f t="shared" si="3472"/>
        <v/>
      </c>
      <c r="EO212" s="71" t="str">
        <f t="shared" si="3472"/>
        <v/>
      </c>
      <c r="EP212" s="71" t="str">
        <f t="shared" si="3472"/>
        <v/>
      </c>
      <c r="EQ212" s="71" t="str">
        <f t="shared" si="3472"/>
        <v/>
      </c>
      <c r="ER212" s="71" t="str">
        <f t="shared" si="3472"/>
        <v/>
      </c>
      <c r="ES212" s="71" t="str">
        <f t="shared" si="3472"/>
        <v/>
      </c>
      <c r="ET212" s="71" t="str">
        <f t="shared" si="3472"/>
        <v/>
      </c>
      <c r="EU212" s="71" t="str">
        <f t="shared" si="3472"/>
        <v/>
      </c>
      <c r="EV212" s="71" t="str">
        <f t="shared" si="3472"/>
        <v/>
      </c>
      <c r="EW212" s="71" t="str">
        <f t="shared" si="3472"/>
        <v/>
      </c>
      <c r="EX212" s="71" t="str">
        <f t="shared" si="3472"/>
        <v/>
      </c>
      <c r="EY212" s="71" t="str">
        <f t="shared" si="3472"/>
        <v/>
      </c>
      <c r="EZ212" s="71" t="str">
        <f t="shared" si="3472"/>
        <v/>
      </c>
      <c r="FA212" s="71" t="str">
        <f t="shared" si="3472"/>
        <v/>
      </c>
      <c r="FB212" s="71" t="str">
        <f t="shared" si="3472"/>
        <v/>
      </c>
      <c r="FC212" s="71" t="str">
        <f t="shared" si="3472"/>
        <v/>
      </c>
      <c r="FD212" s="71" t="str">
        <f t="shared" si="3472"/>
        <v/>
      </c>
      <c r="FE212" s="71" t="str">
        <f t="shared" si="3472"/>
        <v/>
      </c>
      <c r="FF212" s="71" t="str">
        <f t="shared" si="3472"/>
        <v/>
      </c>
      <c r="FG212" s="71" t="str">
        <f t="shared" si="3472"/>
        <v/>
      </c>
      <c r="FH212" s="71" t="str">
        <f t="shared" si="3472"/>
        <v/>
      </c>
      <c r="FI212" s="71" t="str">
        <f t="shared" si="3472"/>
        <v/>
      </c>
      <c r="FJ212" s="71" t="str">
        <f t="shared" si="3472"/>
        <v/>
      </c>
      <c r="FK212" s="71" t="str">
        <f t="shared" si="3472"/>
        <v/>
      </c>
      <c r="FL212" s="71" t="str">
        <f t="shared" si="3472"/>
        <v/>
      </c>
      <c r="FM212" s="71" t="str">
        <f t="shared" si="3472"/>
        <v/>
      </c>
      <c r="FN212" s="71" t="str">
        <f t="shared" ref="FN212:FS212" si="3473">IF(CH212="","","|n"&amp;FN$2&amp;"+"&amp;CH212&amp;FN$1)</f>
        <v/>
      </c>
      <c r="FO212" s="71" t="str">
        <f t="shared" si="3473"/>
        <v/>
      </c>
      <c r="FP212" s="71" t="str">
        <f t="shared" si="3473"/>
        <v/>
      </c>
      <c r="FQ212" s="71" t="str">
        <f t="shared" si="3473"/>
        <v/>
      </c>
      <c r="FR212" s="71" t="str">
        <f t="shared" si="3473"/>
        <v/>
      </c>
      <c r="FS212" s="71" t="str">
        <f t="shared" si="3473"/>
        <v/>
      </c>
    </row>
    <row r="213" spans="1:175" ht="16.5">
      <c r="A213" s="79"/>
      <c r="B213" s="101" t="s">
        <v>737</v>
      </c>
      <c r="C213" s="79"/>
      <c r="T213" s="120" t="s">
        <v>730</v>
      </c>
      <c r="U213" s="85" t="str">
        <f t="shared" si="3391"/>
        <v>ReplaceableTextures\\CommandButtons\\BTNIZ0G.blp</v>
      </c>
      <c r="CN213" s="69" t="str">
        <f t="shared" si="3392"/>
        <v>InitUnitState('IZ0G',,,,,,,,,,)</v>
      </c>
      <c r="CO213" s="69" t="str">
        <f t="shared" si="3393"/>
        <v>InitUnitNormal('IZ0G',,,,,,,,,,)</v>
      </c>
      <c r="CP213" s="69" t="str">
        <f t="shared" si="3394"/>
        <v>InitUnitMagic('IZ0G',,,,,,,,,,)</v>
      </c>
      <c r="CQ213" s="69" t="str">
        <f t="shared" si="3395"/>
        <v>InitUnitAdd('IZ0G',,,,,,,,,,)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226&amp;CR$1&amp;")"</f>
        <v>InitEquipData('IZ0G',,"",,,,,'','','','','','',"ReplaceableTextures\\CommandButtons\\BTNIN02.blp")</v>
      </c>
      <c r="CU213" s="95" t="str">
        <f t="shared" si="3396"/>
        <v>|n</v>
      </c>
      <c r="CV213" s="70" t="str">
        <f t="shared" si="3397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4">IF(V213="","","|n"&amp;DB$2&amp;"+"&amp;V213&amp;DB$1)</f>
        <v/>
      </c>
      <c r="DC213" s="71" t="str">
        <f t="shared" si="3474"/>
        <v/>
      </c>
      <c r="DD213" s="71" t="str">
        <f t="shared" si="3474"/>
        <v/>
      </c>
      <c r="DE213" s="71" t="str">
        <f t="shared" si="3474"/>
        <v/>
      </c>
      <c r="DF213" s="71" t="str">
        <f t="shared" si="3474"/>
        <v/>
      </c>
      <c r="DG213" s="71" t="str">
        <f t="shared" si="3474"/>
        <v/>
      </c>
      <c r="DH213" s="71" t="str">
        <f t="shared" si="3474"/>
        <v/>
      </c>
      <c r="DI213" s="71" t="str">
        <f t="shared" si="3474"/>
        <v/>
      </c>
      <c r="DJ213" s="71" t="str">
        <f t="shared" si="3474"/>
        <v/>
      </c>
      <c r="DK213" s="71" t="str">
        <f t="shared" si="3474"/>
        <v/>
      </c>
      <c r="DL213" s="71" t="str">
        <f t="shared" si="3474"/>
        <v/>
      </c>
      <c r="DM213" s="71" t="str">
        <f t="shared" si="3474"/>
        <v/>
      </c>
      <c r="DN213" s="71" t="str">
        <f t="shared" si="3474"/>
        <v/>
      </c>
      <c r="DO213" s="71" t="str">
        <f t="shared" si="3474"/>
        <v/>
      </c>
      <c r="DP213" s="71" t="str">
        <f t="shared" si="3474"/>
        <v/>
      </c>
      <c r="DQ213" s="71" t="str">
        <f t="shared" si="3474"/>
        <v/>
      </c>
      <c r="DR213" s="71" t="str">
        <f t="shared" si="3474"/>
        <v/>
      </c>
      <c r="DS213" s="71" t="str">
        <f t="shared" si="3474"/>
        <v/>
      </c>
      <c r="DT213" s="71" t="str">
        <f t="shared" si="3474"/>
        <v/>
      </c>
      <c r="DU213" s="71" t="str">
        <f t="shared" si="3474"/>
        <v/>
      </c>
      <c r="DV213" s="71" t="str">
        <f t="shared" si="3474"/>
        <v/>
      </c>
      <c r="DW213" s="71" t="str">
        <f t="shared" si="3474"/>
        <v/>
      </c>
      <c r="DX213" s="71" t="str">
        <f t="shared" si="3474"/>
        <v/>
      </c>
      <c r="DY213" s="71" t="str">
        <f t="shared" si="3474"/>
        <v/>
      </c>
      <c r="DZ213" s="71" t="str">
        <f t="shared" si="3474"/>
        <v/>
      </c>
      <c r="EA213" s="71" t="str">
        <f t="shared" si="3474"/>
        <v/>
      </c>
      <c r="EB213" s="71" t="str">
        <f t="shared" si="3474"/>
        <v/>
      </c>
      <c r="EC213" s="71" t="str">
        <f t="shared" si="3474"/>
        <v/>
      </c>
      <c r="ED213" s="71" t="str">
        <f t="shared" si="3474"/>
        <v/>
      </c>
      <c r="EE213" s="71" t="str">
        <f t="shared" si="3474"/>
        <v/>
      </c>
      <c r="EF213" s="71" t="str">
        <f t="shared" si="3474"/>
        <v/>
      </c>
      <c r="EG213" s="71" t="str">
        <f t="shared" si="3474"/>
        <v/>
      </c>
      <c r="EH213" s="71" t="str">
        <f t="shared" si="3474"/>
        <v/>
      </c>
      <c r="EI213" s="71" t="str">
        <f t="shared" si="3474"/>
        <v/>
      </c>
      <c r="EJ213" s="71" t="str">
        <f t="shared" si="3474"/>
        <v/>
      </c>
      <c r="EK213" s="71" t="str">
        <f t="shared" si="3474"/>
        <v/>
      </c>
      <c r="EL213" s="71" t="str">
        <f t="shared" si="3474"/>
        <v/>
      </c>
      <c r="EM213" s="71" t="str">
        <f t="shared" si="3474"/>
        <v/>
      </c>
      <c r="EN213" s="71" t="str">
        <f t="shared" si="3474"/>
        <v/>
      </c>
      <c r="EO213" s="71" t="str">
        <f t="shared" si="3474"/>
        <v/>
      </c>
      <c r="EP213" s="71" t="str">
        <f t="shared" si="3474"/>
        <v/>
      </c>
      <c r="EQ213" s="71" t="str">
        <f t="shared" si="3474"/>
        <v/>
      </c>
      <c r="ER213" s="71" t="str">
        <f t="shared" si="3474"/>
        <v/>
      </c>
      <c r="ES213" s="71" t="str">
        <f t="shared" si="3474"/>
        <v/>
      </c>
      <c r="ET213" s="71" t="str">
        <f t="shared" si="3474"/>
        <v/>
      </c>
      <c r="EU213" s="71" t="str">
        <f t="shared" si="3474"/>
        <v/>
      </c>
      <c r="EV213" s="71" t="str">
        <f t="shared" si="3474"/>
        <v/>
      </c>
      <c r="EW213" s="71" t="str">
        <f t="shared" si="3474"/>
        <v/>
      </c>
      <c r="EX213" s="71" t="str">
        <f t="shared" si="3474"/>
        <v/>
      </c>
      <c r="EY213" s="71" t="str">
        <f t="shared" si="3474"/>
        <v/>
      </c>
      <c r="EZ213" s="71" t="str">
        <f t="shared" si="3474"/>
        <v/>
      </c>
      <c r="FA213" s="71" t="str">
        <f t="shared" si="3474"/>
        <v/>
      </c>
      <c r="FB213" s="71" t="str">
        <f t="shared" si="3474"/>
        <v/>
      </c>
      <c r="FC213" s="71" t="str">
        <f t="shared" si="3474"/>
        <v/>
      </c>
      <c r="FD213" s="71" t="str">
        <f t="shared" si="3474"/>
        <v/>
      </c>
      <c r="FE213" s="71" t="str">
        <f t="shared" si="3474"/>
        <v/>
      </c>
      <c r="FF213" s="71" t="str">
        <f t="shared" si="3474"/>
        <v/>
      </c>
      <c r="FG213" s="71" t="str">
        <f t="shared" si="3474"/>
        <v/>
      </c>
      <c r="FH213" s="71" t="str">
        <f t="shared" si="3474"/>
        <v/>
      </c>
      <c r="FI213" s="71" t="str">
        <f t="shared" si="3474"/>
        <v/>
      </c>
      <c r="FJ213" s="71" t="str">
        <f t="shared" si="3474"/>
        <v/>
      </c>
      <c r="FK213" s="71" t="str">
        <f t="shared" si="3474"/>
        <v/>
      </c>
      <c r="FL213" s="71" t="str">
        <f t="shared" si="3474"/>
        <v/>
      </c>
      <c r="FM213" s="71" t="str">
        <f t="shared" si="3474"/>
        <v/>
      </c>
      <c r="FN213" s="71" t="str">
        <f t="shared" ref="FN213:FS214" si="3475">IF(CH213="","","|n"&amp;FN$2&amp;"+"&amp;CH213&amp;FN$1)</f>
        <v/>
      </c>
      <c r="FO213" s="71" t="str">
        <f t="shared" si="3475"/>
        <v/>
      </c>
      <c r="FP213" s="71" t="str">
        <f t="shared" si="3475"/>
        <v/>
      </c>
      <c r="FQ213" s="71" t="str">
        <f t="shared" si="3475"/>
        <v/>
      </c>
      <c r="FR213" s="71" t="str">
        <f t="shared" si="3475"/>
        <v/>
      </c>
      <c r="FS213" s="71" t="str">
        <f t="shared" si="3475"/>
        <v/>
      </c>
    </row>
    <row r="214" spans="1:175" ht="16.5">
      <c r="A214" s="79"/>
      <c r="B214" s="101" t="s">
        <v>738</v>
      </c>
      <c r="C214" s="123" t="s">
        <v>739</v>
      </c>
      <c r="T214" s="123" t="s">
        <v>740</v>
      </c>
      <c r="U214" s="85" t="s">
        <v>741</v>
      </c>
      <c r="CN214" s="69" t="str">
        <f t="shared" si="3392"/>
        <v>InitUnitState('IZ88',,,,,,,,,,)</v>
      </c>
      <c r="CO214" s="69" t="str">
        <f t="shared" si="3393"/>
        <v>InitUnitNormal('IZ88',,,,,,,,,,)</v>
      </c>
      <c r="CP214" s="69" t="str">
        <f t="shared" si="3394"/>
        <v>InitUnitMagic('IZ88',,,,,,,,,,)</v>
      </c>
      <c r="CQ214" s="69" t="str">
        <f t="shared" si="3395"/>
        <v>InitUnitAdd('IZ88',,,,,,,,,,)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5" t="str">
        <f t="shared" si="3396"/>
        <v>|n</v>
      </c>
      <c r="CV214" s="70" t="str">
        <f t="shared" si="3397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4"/>
        <v/>
      </c>
      <c r="DC214" s="71" t="str">
        <f t="shared" si="3474"/>
        <v/>
      </c>
      <c r="DD214" s="71" t="str">
        <f t="shared" si="3474"/>
        <v/>
      </c>
      <c r="DE214" s="71" t="str">
        <f t="shared" si="3474"/>
        <v/>
      </c>
      <c r="DF214" s="71" t="str">
        <f t="shared" si="3474"/>
        <v/>
      </c>
      <c r="DG214" s="71" t="str">
        <f t="shared" si="3474"/>
        <v/>
      </c>
      <c r="DH214" s="71" t="str">
        <f t="shared" si="3474"/>
        <v/>
      </c>
      <c r="DI214" s="71" t="str">
        <f t="shared" si="3474"/>
        <v/>
      </c>
      <c r="DJ214" s="71" t="str">
        <f t="shared" si="3474"/>
        <v/>
      </c>
      <c r="DK214" s="71" t="str">
        <f t="shared" si="3474"/>
        <v/>
      </c>
      <c r="DL214" s="71" t="str">
        <f t="shared" si="3474"/>
        <v/>
      </c>
      <c r="DM214" s="71" t="str">
        <f t="shared" si="3474"/>
        <v/>
      </c>
      <c r="DN214" s="71" t="str">
        <f t="shared" si="3474"/>
        <v/>
      </c>
      <c r="DO214" s="71" t="str">
        <f t="shared" si="3474"/>
        <v/>
      </c>
      <c r="DP214" s="71" t="str">
        <f t="shared" si="3474"/>
        <v/>
      </c>
      <c r="DQ214" s="71" t="str">
        <f t="shared" si="3474"/>
        <v/>
      </c>
      <c r="DR214" s="71" t="str">
        <f t="shared" si="3474"/>
        <v/>
      </c>
      <c r="DS214" s="71" t="str">
        <f t="shared" si="3474"/>
        <v/>
      </c>
      <c r="DT214" s="71" t="str">
        <f t="shared" si="3474"/>
        <v/>
      </c>
      <c r="DU214" s="71" t="str">
        <f t="shared" si="3474"/>
        <v/>
      </c>
      <c r="DV214" s="71" t="str">
        <f t="shared" si="3474"/>
        <v/>
      </c>
      <c r="DW214" s="71" t="str">
        <f t="shared" si="3474"/>
        <v/>
      </c>
      <c r="DX214" s="71" t="str">
        <f t="shared" si="3474"/>
        <v/>
      </c>
      <c r="DY214" s="71" t="str">
        <f t="shared" si="3474"/>
        <v/>
      </c>
      <c r="DZ214" s="71" t="str">
        <f t="shared" si="3474"/>
        <v/>
      </c>
      <c r="EA214" s="71" t="str">
        <f t="shared" si="3474"/>
        <v/>
      </c>
      <c r="EB214" s="71" t="str">
        <f t="shared" si="3474"/>
        <v/>
      </c>
      <c r="EC214" s="71" t="str">
        <f t="shared" si="3474"/>
        <v/>
      </c>
      <c r="ED214" s="71" t="str">
        <f t="shared" si="3474"/>
        <v/>
      </c>
      <c r="EE214" s="71" t="str">
        <f t="shared" si="3474"/>
        <v/>
      </c>
      <c r="EF214" s="71" t="str">
        <f t="shared" si="3474"/>
        <v/>
      </c>
      <c r="EG214" s="71" t="str">
        <f t="shared" si="3474"/>
        <v/>
      </c>
      <c r="EH214" s="71" t="str">
        <f t="shared" si="3474"/>
        <v/>
      </c>
      <c r="EI214" s="71" t="str">
        <f t="shared" si="3474"/>
        <v/>
      </c>
      <c r="EJ214" s="71" t="str">
        <f t="shared" si="3474"/>
        <v/>
      </c>
      <c r="EK214" s="71" t="str">
        <f t="shared" si="3474"/>
        <v/>
      </c>
      <c r="EL214" s="71" t="str">
        <f t="shared" si="3474"/>
        <v/>
      </c>
      <c r="EM214" s="71" t="str">
        <f t="shared" si="3474"/>
        <v/>
      </c>
      <c r="EN214" s="71" t="str">
        <f t="shared" si="3474"/>
        <v/>
      </c>
      <c r="EO214" s="71" t="str">
        <f t="shared" si="3474"/>
        <v/>
      </c>
      <c r="EP214" s="71" t="str">
        <f t="shared" si="3474"/>
        <v/>
      </c>
      <c r="EQ214" s="71" t="str">
        <f t="shared" si="3474"/>
        <v/>
      </c>
      <c r="ER214" s="71" t="str">
        <f t="shared" si="3474"/>
        <v/>
      </c>
      <c r="ES214" s="71" t="str">
        <f t="shared" si="3474"/>
        <v/>
      </c>
      <c r="ET214" s="71" t="str">
        <f t="shared" si="3474"/>
        <v/>
      </c>
      <c r="EU214" s="71" t="str">
        <f t="shared" si="3474"/>
        <v/>
      </c>
      <c r="EV214" s="71" t="str">
        <f t="shared" si="3474"/>
        <v/>
      </c>
      <c r="EW214" s="71" t="str">
        <f t="shared" si="3474"/>
        <v/>
      </c>
      <c r="EX214" s="71" t="str">
        <f t="shared" si="3474"/>
        <v/>
      </c>
      <c r="EY214" s="71" t="str">
        <f t="shared" si="3474"/>
        <v/>
      </c>
      <c r="EZ214" s="71" t="str">
        <f t="shared" si="3474"/>
        <v/>
      </c>
      <c r="FA214" s="71" t="str">
        <f t="shared" si="3474"/>
        <v/>
      </c>
      <c r="FB214" s="71" t="str">
        <f t="shared" si="3474"/>
        <v/>
      </c>
      <c r="FC214" s="71" t="str">
        <f t="shared" si="3474"/>
        <v/>
      </c>
      <c r="FD214" s="71" t="str">
        <f t="shared" si="3474"/>
        <v/>
      </c>
      <c r="FE214" s="71" t="str">
        <f t="shared" si="3474"/>
        <v/>
      </c>
      <c r="FF214" s="71" t="str">
        <f t="shared" si="3474"/>
        <v/>
      </c>
      <c r="FG214" s="71" t="str">
        <f t="shared" si="3474"/>
        <v/>
      </c>
      <c r="FH214" s="71" t="str">
        <f t="shared" si="3474"/>
        <v/>
      </c>
      <c r="FI214" s="71" t="str">
        <f t="shared" si="3474"/>
        <v/>
      </c>
      <c r="FJ214" s="71" t="str">
        <f t="shared" si="3474"/>
        <v/>
      </c>
      <c r="FK214" s="71" t="str">
        <f t="shared" si="3474"/>
        <v/>
      </c>
      <c r="FL214" s="71" t="str">
        <f t="shared" si="3474"/>
        <v/>
      </c>
      <c r="FM214" s="71" t="str">
        <f t="shared" si="3474"/>
        <v/>
      </c>
      <c r="FN214" s="71" t="str">
        <f t="shared" si="3475"/>
        <v/>
      </c>
      <c r="FO214" s="71" t="str">
        <f t="shared" si="3475"/>
        <v/>
      </c>
      <c r="FP214" s="71" t="str">
        <f t="shared" si="3475"/>
        <v/>
      </c>
      <c r="FQ214" s="71" t="str">
        <f t="shared" si="3475"/>
        <v/>
      </c>
      <c r="FR214" s="71" t="str">
        <f t="shared" si="3475"/>
        <v/>
      </c>
      <c r="FS214" s="71" t="str">
        <f t="shared" si="3475"/>
        <v/>
      </c>
    </row>
    <row r="215" spans="1:175" ht="16.5">
      <c r="A215" s="79"/>
      <c r="B215" s="101" t="s">
        <v>742</v>
      </c>
      <c r="C215" s="79" t="s">
        <v>743</v>
      </c>
      <c r="T215" s="9" t="s">
        <v>744</v>
      </c>
      <c r="U215" s="85" t="str">
        <f t="shared" si="3391"/>
        <v>ReplaceableTextures\\CommandButtons\\BTNIZ01.blp</v>
      </c>
      <c r="CN215" s="69" t="str">
        <f t="shared" si="3392"/>
        <v>InitUnitState('IZ01',,,,,,,,,,)</v>
      </c>
      <c r="CO215" s="69" t="str">
        <f t="shared" si="3393"/>
        <v>InitUnitNormal('IZ01',,,,,,,,,,)</v>
      </c>
      <c r="CP215" s="69" t="str">
        <f t="shared" si="3394"/>
        <v>InitUnitMagic('IZ01',,,,,,,,,,)</v>
      </c>
      <c r="CQ215" s="69" t="str">
        <f t="shared" si="3395"/>
        <v>InitUnitAdd('IZ01',,,,,,,,,,)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5" t="str">
        <f t="shared" si="3396"/>
        <v>|n</v>
      </c>
      <c r="CV215" s="70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6">IF(V215="","","|n"&amp;DB$2&amp;"+"&amp;V215&amp;DB$1)</f>
        <v/>
      </c>
      <c r="DC215" s="71" t="str">
        <f t="shared" si="3476"/>
        <v/>
      </c>
      <c r="DD215" s="71" t="str">
        <f t="shared" si="3476"/>
        <v/>
      </c>
      <c r="DE215" s="71" t="str">
        <f t="shared" si="3476"/>
        <v/>
      </c>
      <c r="DF215" s="71" t="str">
        <f t="shared" si="3476"/>
        <v/>
      </c>
      <c r="DG215" s="71" t="str">
        <f t="shared" si="3476"/>
        <v/>
      </c>
      <c r="DH215" s="71" t="str">
        <f t="shared" si="3476"/>
        <v/>
      </c>
      <c r="DI215" s="71" t="str">
        <f t="shared" si="3476"/>
        <v/>
      </c>
      <c r="DJ215" s="71" t="str">
        <f t="shared" si="3476"/>
        <v/>
      </c>
      <c r="DK215" s="71" t="str">
        <f t="shared" si="3476"/>
        <v/>
      </c>
      <c r="DL215" s="71" t="str">
        <f t="shared" si="3476"/>
        <v/>
      </c>
      <c r="DM215" s="71" t="str">
        <f t="shared" si="3476"/>
        <v/>
      </c>
      <c r="DN215" s="71" t="str">
        <f t="shared" si="3476"/>
        <v/>
      </c>
      <c r="DO215" s="71" t="str">
        <f t="shared" si="3476"/>
        <v/>
      </c>
      <c r="DP215" s="71" t="str">
        <f t="shared" si="3476"/>
        <v/>
      </c>
      <c r="DQ215" s="71" t="str">
        <f t="shared" si="3476"/>
        <v/>
      </c>
      <c r="DR215" s="71" t="str">
        <f t="shared" si="3476"/>
        <v/>
      </c>
      <c r="DS215" s="71" t="str">
        <f t="shared" si="3476"/>
        <v/>
      </c>
      <c r="DT215" s="71" t="str">
        <f t="shared" si="3476"/>
        <v/>
      </c>
      <c r="DU215" s="71" t="str">
        <f t="shared" si="3476"/>
        <v/>
      </c>
      <c r="DV215" s="71" t="str">
        <f t="shared" si="3476"/>
        <v/>
      </c>
      <c r="DW215" s="71" t="str">
        <f t="shared" si="3476"/>
        <v/>
      </c>
      <c r="DX215" s="71" t="str">
        <f t="shared" si="3476"/>
        <v/>
      </c>
      <c r="DY215" s="71" t="str">
        <f t="shared" si="3476"/>
        <v/>
      </c>
      <c r="DZ215" s="71" t="str">
        <f t="shared" si="3476"/>
        <v/>
      </c>
      <c r="EA215" s="71" t="str">
        <f t="shared" si="3476"/>
        <v/>
      </c>
      <c r="EB215" s="71" t="str">
        <f t="shared" si="3476"/>
        <v/>
      </c>
      <c r="EC215" s="71" t="str">
        <f t="shared" si="3476"/>
        <v/>
      </c>
      <c r="ED215" s="71" t="str">
        <f t="shared" si="3476"/>
        <v/>
      </c>
      <c r="EE215" s="71" t="str">
        <f t="shared" si="3476"/>
        <v/>
      </c>
      <c r="EF215" s="71" t="str">
        <f t="shared" si="3476"/>
        <v/>
      </c>
      <c r="EG215" s="71" t="str">
        <f t="shared" si="3476"/>
        <v/>
      </c>
      <c r="EH215" s="71" t="str">
        <f t="shared" si="3476"/>
        <v/>
      </c>
      <c r="EI215" s="71" t="str">
        <f t="shared" si="3476"/>
        <v/>
      </c>
      <c r="EJ215" s="71" t="str">
        <f t="shared" si="3476"/>
        <v/>
      </c>
      <c r="EK215" s="71" t="str">
        <f t="shared" si="3476"/>
        <v/>
      </c>
      <c r="EL215" s="71" t="str">
        <f t="shared" si="3476"/>
        <v/>
      </c>
      <c r="EM215" s="71" t="str">
        <f t="shared" si="3476"/>
        <v/>
      </c>
      <c r="EN215" s="71" t="str">
        <f t="shared" si="3476"/>
        <v/>
      </c>
      <c r="EO215" s="71" t="str">
        <f t="shared" si="3476"/>
        <v/>
      </c>
      <c r="EP215" s="71" t="str">
        <f t="shared" si="3476"/>
        <v/>
      </c>
      <c r="EQ215" s="71" t="str">
        <f t="shared" si="3476"/>
        <v/>
      </c>
      <c r="ER215" s="71" t="str">
        <f t="shared" si="3476"/>
        <v/>
      </c>
      <c r="ES215" s="71" t="str">
        <f t="shared" si="3476"/>
        <v/>
      </c>
      <c r="ET215" s="71" t="str">
        <f t="shared" si="3476"/>
        <v/>
      </c>
      <c r="EU215" s="71" t="str">
        <f t="shared" si="3476"/>
        <v/>
      </c>
      <c r="EV215" s="71" t="str">
        <f t="shared" si="3476"/>
        <v/>
      </c>
      <c r="EW215" s="71" t="str">
        <f t="shared" si="3476"/>
        <v/>
      </c>
      <c r="EX215" s="71" t="str">
        <f t="shared" si="3476"/>
        <v/>
      </c>
      <c r="EY215" s="71" t="str">
        <f t="shared" si="3476"/>
        <v/>
      </c>
      <c r="EZ215" s="71" t="str">
        <f t="shared" si="3476"/>
        <v/>
      </c>
      <c r="FA215" s="71" t="str">
        <f t="shared" si="3476"/>
        <v/>
      </c>
      <c r="FB215" s="71" t="str">
        <f t="shared" si="3476"/>
        <v/>
      </c>
      <c r="FC215" s="71" t="str">
        <f t="shared" si="3476"/>
        <v/>
      </c>
      <c r="FD215" s="71" t="str">
        <f t="shared" si="3476"/>
        <v/>
      </c>
      <c r="FE215" s="71" t="str">
        <f t="shared" si="3476"/>
        <v/>
      </c>
      <c r="FF215" s="71" t="str">
        <f t="shared" si="3476"/>
        <v/>
      </c>
      <c r="FG215" s="71" t="str">
        <f t="shared" si="3476"/>
        <v/>
      </c>
      <c r="FH215" s="71" t="str">
        <f t="shared" si="3476"/>
        <v/>
      </c>
      <c r="FI215" s="71" t="str">
        <f t="shared" si="3476"/>
        <v/>
      </c>
      <c r="FJ215" s="71" t="str">
        <f t="shared" si="3476"/>
        <v/>
      </c>
      <c r="FK215" s="71" t="str">
        <f t="shared" si="3476"/>
        <v/>
      </c>
      <c r="FL215" s="71" t="str">
        <f t="shared" si="3476"/>
        <v/>
      </c>
      <c r="FM215" s="71" t="str">
        <f t="shared" si="3476"/>
        <v/>
      </c>
      <c r="FN215" s="71" t="str">
        <f t="shared" ref="FN215:FS215" si="3477">IF(CH215="","","|n"&amp;FN$2&amp;"+"&amp;CH215&amp;FN$1)</f>
        <v/>
      </c>
      <c r="FO215" s="71" t="str">
        <f t="shared" si="3477"/>
        <v/>
      </c>
      <c r="FP215" s="71" t="str">
        <f t="shared" si="3477"/>
        <v/>
      </c>
      <c r="FQ215" s="71" t="str">
        <f t="shared" si="3477"/>
        <v/>
      </c>
      <c r="FR215" s="71" t="str">
        <f t="shared" si="3477"/>
        <v/>
      </c>
      <c r="FS215" s="71" t="str">
        <f t="shared" si="3477"/>
        <v/>
      </c>
    </row>
    <row r="216" spans="1:175" ht="16.5">
      <c r="A216" s="79"/>
      <c r="B216" s="101" t="s">
        <v>745</v>
      </c>
      <c r="C216" s="79" t="s">
        <v>746</v>
      </c>
      <c r="T216" s="9" t="s">
        <v>747</v>
      </c>
      <c r="U216" s="85" t="str">
        <f t="shared" si="3391"/>
        <v>ReplaceableTextures\\CommandButtons\\BTNIZ02.blp</v>
      </c>
      <c r="CN216" s="69" t="str">
        <f t="shared" si="3392"/>
        <v>InitUnitState('IZ02',,,,,,,,,,)</v>
      </c>
      <c r="CO216" s="69" t="str">
        <f t="shared" si="3393"/>
        <v>InitUnitNormal('IZ02',,,,,,,,,,)</v>
      </c>
      <c r="CP216" s="69" t="str">
        <f t="shared" si="3394"/>
        <v>InitUnitMagic('IZ02',,,,,,,,,,)</v>
      </c>
      <c r="CQ216" s="69" t="str">
        <f t="shared" si="3395"/>
        <v>InitUnitAdd('IZ02',,,,,,,,,,)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5" t="str">
        <f t="shared" si="3396"/>
        <v>|n</v>
      </c>
      <c r="CV216" s="70" t="str">
        <f t="shared" si="3397"/>
        <v>暂未开放</v>
      </c>
      <c r="CW216" s="60"/>
      <c r="CX216" s="60"/>
      <c r="CY216" s="60"/>
      <c r="CZ216" s="60"/>
      <c r="DA216" s="60"/>
      <c r="DB216" s="71" t="str">
        <f t="shared" ref="DB216:FM216" si="3478">IF(V216="","","|n"&amp;DB$2&amp;"+"&amp;V216&amp;DB$1)</f>
        <v/>
      </c>
      <c r="DC216" s="71" t="str">
        <f t="shared" si="3478"/>
        <v/>
      </c>
      <c r="DD216" s="71" t="str">
        <f t="shared" si="3478"/>
        <v/>
      </c>
      <c r="DE216" s="71" t="str">
        <f t="shared" si="3478"/>
        <v/>
      </c>
      <c r="DF216" s="71" t="str">
        <f t="shared" si="3478"/>
        <v/>
      </c>
      <c r="DG216" s="71" t="str">
        <f t="shared" si="3478"/>
        <v/>
      </c>
      <c r="DH216" s="71" t="str">
        <f t="shared" si="3478"/>
        <v/>
      </c>
      <c r="DI216" s="71" t="str">
        <f t="shared" si="3478"/>
        <v/>
      </c>
      <c r="DJ216" s="71" t="str">
        <f t="shared" si="3478"/>
        <v/>
      </c>
      <c r="DK216" s="71" t="str">
        <f t="shared" si="3478"/>
        <v/>
      </c>
      <c r="DL216" s="71" t="str">
        <f t="shared" si="3478"/>
        <v/>
      </c>
      <c r="DM216" s="71" t="str">
        <f t="shared" si="3478"/>
        <v/>
      </c>
      <c r="DN216" s="71" t="str">
        <f t="shared" si="3478"/>
        <v/>
      </c>
      <c r="DO216" s="71" t="str">
        <f t="shared" si="3478"/>
        <v/>
      </c>
      <c r="DP216" s="71" t="str">
        <f t="shared" si="3478"/>
        <v/>
      </c>
      <c r="DQ216" s="71" t="str">
        <f t="shared" si="3478"/>
        <v/>
      </c>
      <c r="DR216" s="71" t="str">
        <f t="shared" si="3478"/>
        <v/>
      </c>
      <c r="DS216" s="71" t="str">
        <f t="shared" si="3478"/>
        <v/>
      </c>
      <c r="DT216" s="71" t="str">
        <f t="shared" si="3478"/>
        <v/>
      </c>
      <c r="DU216" s="71" t="str">
        <f t="shared" si="3478"/>
        <v/>
      </c>
      <c r="DV216" s="71" t="str">
        <f t="shared" si="3478"/>
        <v/>
      </c>
      <c r="DW216" s="71" t="str">
        <f t="shared" si="3478"/>
        <v/>
      </c>
      <c r="DX216" s="71" t="str">
        <f t="shared" si="3478"/>
        <v/>
      </c>
      <c r="DY216" s="71" t="str">
        <f t="shared" si="3478"/>
        <v/>
      </c>
      <c r="DZ216" s="71" t="str">
        <f t="shared" si="3478"/>
        <v/>
      </c>
      <c r="EA216" s="71" t="str">
        <f t="shared" si="3478"/>
        <v/>
      </c>
      <c r="EB216" s="71" t="str">
        <f t="shared" si="3478"/>
        <v/>
      </c>
      <c r="EC216" s="71" t="str">
        <f t="shared" si="3478"/>
        <v/>
      </c>
      <c r="ED216" s="71" t="str">
        <f t="shared" si="3478"/>
        <v/>
      </c>
      <c r="EE216" s="71" t="str">
        <f t="shared" si="3478"/>
        <v/>
      </c>
      <c r="EF216" s="71" t="str">
        <f t="shared" si="3478"/>
        <v/>
      </c>
      <c r="EG216" s="71" t="str">
        <f t="shared" si="3478"/>
        <v/>
      </c>
      <c r="EH216" s="71" t="str">
        <f t="shared" si="3478"/>
        <v/>
      </c>
      <c r="EI216" s="71" t="str">
        <f t="shared" si="3478"/>
        <v/>
      </c>
      <c r="EJ216" s="71" t="str">
        <f t="shared" si="3478"/>
        <v/>
      </c>
      <c r="EK216" s="71" t="str">
        <f t="shared" si="3478"/>
        <v/>
      </c>
      <c r="EL216" s="71" t="str">
        <f t="shared" si="3478"/>
        <v/>
      </c>
      <c r="EM216" s="71" t="str">
        <f t="shared" si="3478"/>
        <v/>
      </c>
      <c r="EN216" s="71" t="str">
        <f t="shared" si="3478"/>
        <v/>
      </c>
      <c r="EO216" s="71" t="str">
        <f t="shared" si="3478"/>
        <v/>
      </c>
      <c r="EP216" s="71" t="str">
        <f t="shared" si="3478"/>
        <v/>
      </c>
      <c r="EQ216" s="71" t="str">
        <f t="shared" si="3478"/>
        <v/>
      </c>
      <c r="ER216" s="71" t="str">
        <f t="shared" si="3478"/>
        <v/>
      </c>
      <c r="ES216" s="71" t="str">
        <f t="shared" si="3478"/>
        <v/>
      </c>
      <c r="ET216" s="71" t="str">
        <f t="shared" si="3478"/>
        <v/>
      </c>
      <c r="EU216" s="71" t="str">
        <f t="shared" si="3478"/>
        <v/>
      </c>
      <c r="EV216" s="71" t="str">
        <f t="shared" si="3478"/>
        <v/>
      </c>
      <c r="EW216" s="71" t="str">
        <f t="shared" si="3478"/>
        <v/>
      </c>
      <c r="EX216" s="71" t="str">
        <f t="shared" si="3478"/>
        <v/>
      </c>
      <c r="EY216" s="71" t="str">
        <f t="shared" si="3478"/>
        <v/>
      </c>
      <c r="EZ216" s="71" t="str">
        <f t="shared" si="3478"/>
        <v/>
      </c>
      <c r="FA216" s="71" t="str">
        <f t="shared" si="3478"/>
        <v/>
      </c>
      <c r="FB216" s="71" t="str">
        <f t="shared" si="3478"/>
        <v/>
      </c>
      <c r="FC216" s="71" t="str">
        <f t="shared" si="3478"/>
        <v/>
      </c>
      <c r="FD216" s="71" t="str">
        <f t="shared" si="3478"/>
        <v/>
      </c>
      <c r="FE216" s="71" t="str">
        <f t="shared" si="3478"/>
        <v/>
      </c>
      <c r="FF216" s="71" t="str">
        <f t="shared" si="3478"/>
        <v/>
      </c>
      <c r="FG216" s="71" t="str">
        <f t="shared" si="3478"/>
        <v/>
      </c>
      <c r="FH216" s="71" t="str">
        <f t="shared" si="3478"/>
        <v/>
      </c>
      <c r="FI216" s="71" t="str">
        <f t="shared" si="3478"/>
        <v/>
      </c>
      <c r="FJ216" s="71" t="str">
        <f t="shared" si="3478"/>
        <v/>
      </c>
      <c r="FK216" s="71" t="str">
        <f t="shared" si="3478"/>
        <v/>
      </c>
      <c r="FL216" s="71" t="str">
        <f t="shared" si="3478"/>
        <v/>
      </c>
      <c r="FM216" s="71" t="str">
        <f t="shared" si="3478"/>
        <v/>
      </c>
      <c r="FN216" s="71" t="str">
        <f t="shared" ref="FN216:FS216" si="3479">IF(CH216="","","|n"&amp;FN$2&amp;"+"&amp;CH216&amp;FN$1)</f>
        <v/>
      </c>
      <c r="FO216" s="71" t="str">
        <f t="shared" si="3479"/>
        <v/>
      </c>
      <c r="FP216" s="71" t="str">
        <f t="shared" si="3479"/>
        <v/>
      </c>
      <c r="FQ216" s="71" t="str">
        <f t="shared" si="3479"/>
        <v/>
      </c>
      <c r="FR216" s="71" t="str">
        <f t="shared" si="3479"/>
        <v/>
      </c>
      <c r="FS216" s="71" t="str">
        <f t="shared" si="3479"/>
        <v/>
      </c>
    </row>
    <row r="217" spans="1:175" ht="16.5">
      <c r="A217" s="79"/>
      <c r="B217" s="101" t="s">
        <v>748</v>
      </c>
      <c r="C217" s="79" t="s">
        <v>749</v>
      </c>
      <c r="T217" s="9" t="s">
        <v>747</v>
      </c>
      <c r="U217" s="85" t="str">
        <f t="shared" si="3391"/>
        <v>ReplaceableTextures\\CommandButtons\\BTNIZ03.blp</v>
      </c>
      <c r="CN217" s="69" t="str">
        <f t="shared" si="3392"/>
        <v>InitUnitState('IZ03',,,,,,,,,,)</v>
      </c>
      <c r="CO217" s="69" t="str">
        <f t="shared" si="3393"/>
        <v>InitUnitNormal('IZ03',,,,,,,,,,)</v>
      </c>
      <c r="CP217" s="69" t="str">
        <f t="shared" si="3394"/>
        <v>InitUnitMagic('IZ03',,,,,,,,,,)</v>
      </c>
      <c r="CQ217" s="69" t="str">
        <f t="shared" si="3395"/>
        <v>InitUnitAdd('IZ03',,,,,,,,,,)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219&amp;CR$1&amp;")"</f>
        <v>InitEquipData('IZ03',,"",,,,,'','','','','','',"ReplaceableTextures\\CommandButtons\\BTN023.blp")</v>
      </c>
      <c r="CU217" s="95" t="str">
        <f t="shared" si="3396"/>
        <v>|n</v>
      </c>
      <c r="CV217" s="70" t="str">
        <f t="shared" si="3397"/>
        <v>暂未开放</v>
      </c>
      <c r="CW217" s="60"/>
      <c r="CX217" s="60"/>
      <c r="CY217" s="60"/>
      <c r="CZ217" s="60"/>
      <c r="DA217" s="60"/>
      <c r="DB217" s="71" t="str">
        <f t="shared" ref="DB217:FM217" si="3480">IF(V217="","","|n"&amp;DB$2&amp;"+"&amp;V217&amp;DB$1)</f>
        <v/>
      </c>
      <c r="DC217" s="71" t="str">
        <f t="shared" si="3480"/>
        <v/>
      </c>
      <c r="DD217" s="71" t="str">
        <f t="shared" si="3480"/>
        <v/>
      </c>
      <c r="DE217" s="71" t="str">
        <f t="shared" si="3480"/>
        <v/>
      </c>
      <c r="DF217" s="71" t="str">
        <f t="shared" si="3480"/>
        <v/>
      </c>
      <c r="DG217" s="71" t="str">
        <f t="shared" si="3480"/>
        <v/>
      </c>
      <c r="DH217" s="71" t="str">
        <f t="shared" si="3480"/>
        <v/>
      </c>
      <c r="DI217" s="71" t="str">
        <f t="shared" si="3480"/>
        <v/>
      </c>
      <c r="DJ217" s="71" t="str">
        <f t="shared" si="3480"/>
        <v/>
      </c>
      <c r="DK217" s="71" t="str">
        <f t="shared" si="3480"/>
        <v/>
      </c>
      <c r="DL217" s="71" t="str">
        <f t="shared" si="3480"/>
        <v/>
      </c>
      <c r="DM217" s="71" t="str">
        <f t="shared" si="3480"/>
        <v/>
      </c>
      <c r="DN217" s="71" t="str">
        <f t="shared" si="3480"/>
        <v/>
      </c>
      <c r="DO217" s="71" t="str">
        <f t="shared" si="3480"/>
        <v/>
      </c>
      <c r="DP217" s="71" t="str">
        <f t="shared" si="3480"/>
        <v/>
      </c>
      <c r="DQ217" s="71" t="str">
        <f t="shared" si="3480"/>
        <v/>
      </c>
      <c r="DR217" s="71" t="str">
        <f t="shared" si="3480"/>
        <v/>
      </c>
      <c r="DS217" s="71" t="str">
        <f t="shared" si="3480"/>
        <v/>
      </c>
      <c r="DT217" s="71" t="str">
        <f t="shared" si="3480"/>
        <v/>
      </c>
      <c r="DU217" s="71" t="str">
        <f t="shared" si="3480"/>
        <v/>
      </c>
      <c r="DV217" s="71" t="str">
        <f t="shared" si="3480"/>
        <v/>
      </c>
      <c r="DW217" s="71" t="str">
        <f t="shared" si="3480"/>
        <v/>
      </c>
      <c r="DX217" s="71" t="str">
        <f t="shared" si="3480"/>
        <v/>
      </c>
      <c r="DY217" s="71" t="str">
        <f t="shared" si="3480"/>
        <v/>
      </c>
      <c r="DZ217" s="71" t="str">
        <f t="shared" si="3480"/>
        <v/>
      </c>
      <c r="EA217" s="71" t="str">
        <f t="shared" si="3480"/>
        <v/>
      </c>
      <c r="EB217" s="71" t="str">
        <f t="shared" si="3480"/>
        <v/>
      </c>
      <c r="EC217" s="71" t="str">
        <f t="shared" si="3480"/>
        <v/>
      </c>
      <c r="ED217" s="71" t="str">
        <f t="shared" si="3480"/>
        <v/>
      </c>
      <c r="EE217" s="71" t="str">
        <f t="shared" si="3480"/>
        <v/>
      </c>
      <c r="EF217" s="71" t="str">
        <f t="shared" si="3480"/>
        <v/>
      </c>
      <c r="EG217" s="71" t="str">
        <f t="shared" si="3480"/>
        <v/>
      </c>
      <c r="EH217" s="71" t="str">
        <f t="shared" si="3480"/>
        <v/>
      </c>
      <c r="EI217" s="71" t="str">
        <f t="shared" si="3480"/>
        <v/>
      </c>
      <c r="EJ217" s="71" t="str">
        <f t="shared" si="3480"/>
        <v/>
      </c>
      <c r="EK217" s="71" t="str">
        <f t="shared" si="3480"/>
        <v/>
      </c>
      <c r="EL217" s="71" t="str">
        <f t="shared" si="3480"/>
        <v/>
      </c>
      <c r="EM217" s="71" t="str">
        <f t="shared" si="3480"/>
        <v/>
      </c>
      <c r="EN217" s="71" t="str">
        <f t="shared" si="3480"/>
        <v/>
      </c>
      <c r="EO217" s="71" t="str">
        <f t="shared" si="3480"/>
        <v/>
      </c>
      <c r="EP217" s="71" t="str">
        <f t="shared" si="3480"/>
        <v/>
      </c>
      <c r="EQ217" s="71" t="str">
        <f t="shared" si="3480"/>
        <v/>
      </c>
      <c r="ER217" s="71" t="str">
        <f t="shared" si="3480"/>
        <v/>
      </c>
      <c r="ES217" s="71" t="str">
        <f t="shared" si="3480"/>
        <v/>
      </c>
      <c r="ET217" s="71" t="str">
        <f t="shared" si="3480"/>
        <v/>
      </c>
      <c r="EU217" s="71" t="str">
        <f t="shared" si="3480"/>
        <v/>
      </c>
      <c r="EV217" s="71" t="str">
        <f t="shared" si="3480"/>
        <v/>
      </c>
      <c r="EW217" s="71" t="str">
        <f t="shared" si="3480"/>
        <v/>
      </c>
      <c r="EX217" s="71" t="str">
        <f t="shared" si="3480"/>
        <v/>
      </c>
      <c r="EY217" s="71" t="str">
        <f t="shared" si="3480"/>
        <v/>
      </c>
      <c r="EZ217" s="71" t="str">
        <f t="shared" si="3480"/>
        <v/>
      </c>
      <c r="FA217" s="71" t="str">
        <f t="shared" si="3480"/>
        <v/>
      </c>
      <c r="FB217" s="71" t="str">
        <f t="shared" si="3480"/>
        <v/>
      </c>
      <c r="FC217" s="71" t="str">
        <f t="shared" si="3480"/>
        <v/>
      </c>
      <c r="FD217" s="71" t="str">
        <f t="shared" si="3480"/>
        <v/>
      </c>
      <c r="FE217" s="71" t="str">
        <f t="shared" si="3480"/>
        <v/>
      </c>
      <c r="FF217" s="71" t="str">
        <f t="shared" si="3480"/>
        <v/>
      </c>
      <c r="FG217" s="71" t="str">
        <f t="shared" si="3480"/>
        <v/>
      </c>
      <c r="FH217" s="71" t="str">
        <f t="shared" si="3480"/>
        <v/>
      </c>
      <c r="FI217" s="71" t="str">
        <f t="shared" si="3480"/>
        <v/>
      </c>
      <c r="FJ217" s="71" t="str">
        <f t="shared" si="3480"/>
        <v/>
      </c>
      <c r="FK217" s="71" t="str">
        <f t="shared" si="3480"/>
        <v/>
      </c>
      <c r="FL217" s="71" t="str">
        <f t="shared" si="3480"/>
        <v/>
      </c>
      <c r="FM217" s="71" t="str">
        <f t="shared" si="3480"/>
        <v/>
      </c>
      <c r="FN217" s="71" t="str">
        <f t="shared" ref="FN217:FS217" si="3481">IF(CH217="","","|n"&amp;FN$2&amp;"+"&amp;CH217&amp;FN$1)</f>
        <v/>
      </c>
      <c r="FO217" s="71" t="str">
        <f t="shared" si="3481"/>
        <v/>
      </c>
      <c r="FP217" s="71" t="str">
        <f t="shared" si="3481"/>
        <v/>
      </c>
      <c r="FQ217" s="71" t="str">
        <f t="shared" si="3481"/>
        <v/>
      </c>
      <c r="FR217" s="71" t="str">
        <f t="shared" si="3481"/>
        <v/>
      </c>
      <c r="FS217" s="71" t="str">
        <f t="shared" si="3481"/>
        <v/>
      </c>
    </row>
    <row r="218" spans="1:175" ht="16.5">
      <c r="A218" s="79"/>
      <c r="B218" s="101" t="s">
        <v>750</v>
      </c>
      <c r="C218" s="79" t="s">
        <v>751</v>
      </c>
      <c r="T218" s="9" t="s">
        <v>752</v>
      </c>
      <c r="U218" s="126" t="s">
        <v>753</v>
      </c>
      <c r="CN218" s="69" t="str">
        <f t="shared" si="3392"/>
        <v>InitUnitState('IZ04',,,,,,,,,,)</v>
      </c>
      <c r="CO218" s="69" t="str">
        <f t="shared" si="3393"/>
        <v>InitUnitNormal('IZ04',,,,,,,,,,)</v>
      </c>
      <c r="CP218" s="69" t="str">
        <f t="shared" si="3394"/>
        <v>InitUnitMagic('IZ04',,,,,,,,,,)</v>
      </c>
      <c r="CQ218" s="69" t="str">
        <f t="shared" si="3395"/>
        <v>InitUnitAdd('IZ04',,,,,,,,,,)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220&amp;CR$1&amp;")"</f>
        <v>InitEquipData('IZ04',,"",,,,,'','','','','','',"ReplaceableTextures\\CommandButtons\\BTN020.blp")</v>
      </c>
      <c r="CU218" s="95" t="str">
        <f t="shared" si="3396"/>
        <v>|n</v>
      </c>
      <c r="CV218" s="70" t="str">
        <f t="shared" si="3397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2">IF(V218="","","|n"&amp;DB$2&amp;"+"&amp;V218&amp;DB$1)</f>
        <v/>
      </c>
      <c r="DC218" s="71" t="str">
        <f t="shared" si="3482"/>
        <v/>
      </c>
      <c r="DD218" s="71" t="str">
        <f t="shared" si="3482"/>
        <v/>
      </c>
      <c r="DE218" s="71" t="str">
        <f t="shared" si="3482"/>
        <v/>
      </c>
      <c r="DF218" s="71" t="str">
        <f t="shared" si="3482"/>
        <v/>
      </c>
      <c r="DG218" s="71" t="str">
        <f t="shared" si="3482"/>
        <v/>
      </c>
      <c r="DH218" s="71" t="str">
        <f t="shared" si="3482"/>
        <v/>
      </c>
      <c r="DI218" s="71" t="str">
        <f t="shared" si="3482"/>
        <v/>
      </c>
      <c r="DJ218" s="71" t="str">
        <f t="shared" si="3482"/>
        <v/>
      </c>
      <c r="DK218" s="71" t="str">
        <f t="shared" si="3482"/>
        <v/>
      </c>
      <c r="DL218" s="71" t="str">
        <f t="shared" si="3482"/>
        <v/>
      </c>
      <c r="DM218" s="71" t="str">
        <f t="shared" si="3482"/>
        <v/>
      </c>
      <c r="DN218" s="71" t="str">
        <f t="shared" si="3482"/>
        <v/>
      </c>
      <c r="DO218" s="71" t="str">
        <f t="shared" si="3482"/>
        <v/>
      </c>
      <c r="DP218" s="71" t="str">
        <f t="shared" si="3482"/>
        <v/>
      </c>
      <c r="DQ218" s="71" t="str">
        <f t="shared" si="3482"/>
        <v/>
      </c>
      <c r="DR218" s="71" t="str">
        <f t="shared" si="3482"/>
        <v/>
      </c>
      <c r="DS218" s="71" t="str">
        <f t="shared" si="3482"/>
        <v/>
      </c>
      <c r="DT218" s="71" t="str">
        <f t="shared" si="3482"/>
        <v/>
      </c>
      <c r="DU218" s="71" t="str">
        <f t="shared" si="3482"/>
        <v/>
      </c>
      <c r="DV218" s="71" t="str">
        <f t="shared" si="3482"/>
        <v/>
      </c>
      <c r="DW218" s="71" t="str">
        <f t="shared" si="3482"/>
        <v/>
      </c>
      <c r="DX218" s="71" t="str">
        <f t="shared" si="3482"/>
        <v/>
      </c>
      <c r="DY218" s="71" t="str">
        <f t="shared" si="3482"/>
        <v/>
      </c>
      <c r="DZ218" s="71" t="str">
        <f t="shared" si="3482"/>
        <v/>
      </c>
      <c r="EA218" s="71" t="str">
        <f t="shared" si="3482"/>
        <v/>
      </c>
      <c r="EB218" s="71" t="str">
        <f t="shared" si="3482"/>
        <v/>
      </c>
      <c r="EC218" s="71" t="str">
        <f t="shared" si="3482"/>
        <v/>
      </c>
      <c r="ED218" s="71" t="str">
        <f t="shared" si="3482"/>
        <v/>
      </c>
      <c r="EE218" s="71" t="str">
        <f t="shared" si="3482"/>
        <v/>
      </c>
      <c r="EF218" s="71" t="str">
        <f t="shared" si="3482"/>
        <v/>
      </c>
      <c r="EG218" s="71" t="str">
        <f t="shared" si="3482"/>
        <v/>
      </c>
      <c r="EH218" s="71" t="str">
        <f t="shared" si="3482"/>
        <v/>
      </c>
      <c r="EI218" s="71" t="str">
        <f t="shared" si="3482"/>
        <v/>
      </c>
      <c r="EJ218" s="71" t="str">
        <f t="shared" si="3482"/>
        <v/>
      </c>
      <c r="EK218" s="71" t="str">
        <f t="shared" si="3482"/>
        <v/>
      </c>
      <c r="EL218" s="71" t="str">
        <f t="shared" si="3482"/>
        <v/>
      </c>
      <c r="EM218" s="71" t="str">
        <f t="shared" si="3482"/>
        <v/>
      </c>
      <c r="EN218" s="71" t="str">
        <f t="shared" si="3482"/>
        <v/>
      </c>
      <c r="EO218" s="71" t="str">
        <f t="shared" si="3482"/>
        <v/>
      </c>
      <c r="EP218" s="71" t="str">
        <f t="shared" si="3482"/>
        <v/>
      </c>
      <c r="EQ218" s="71" t="str">
        <f t="shared" si="3482"/>
        <v/>
      </c>
      <c r="ER218" s="71" t="str">
        <f t="shared" si="3482"/>
        <v/>
      </c>
      <c r="ES218" s="71" t="str">
        <f t="shared" si="3482"/>
        <v/>
      </c>
      <c r="ET218" s="71" t="str">
        <f t="shared" si="3482"/>
        <v/>
      </c>
      <c r="EU218" s="71" t="str">
        <f t="shared" si="3482"/>
        <v/>
      </c>
      <c r="EV218" s="71" t="str">
        <f t="shared" si="3482"/>
        <v/>
      </c>
      <c r="EW218" s="71" t="str">
        <f t="shared" si="3482"/>
        <v/>
      </c>
      <c r="EX218" s="71" t="str">
        <f t="shared" si="3482"/>
        <v/>
      </c>
      <c r="EY218" s="71" t="str">
        <f t="shared" si="3482"/>
        <v/>
      </c>
      <c r="EZ218" s="71" t="str">
        <f t="shared" si="3482"/>
        <v/>
      </c>
      <c r="FA218" s="71" t="str">
        <f t="shared" si="3482"/>
        <v/>
      </c>
      <c r="FB218" s="71" t="str">
        <f t="shared" si="3482"/>
        <v/>
      </c>
      <c r="FC218" s="71" t="str">
        <f t="shared" si="3482"/>
        <v/>
      </c>
      <c r="FD218" s="71" t="str">
        <f t="shared" si="3482"/>
        <v/>
      </c>
      <c r="FE218" s="71" t="str">
        <f t="shared" si="3482"/>
        <v/>
      </c>
      <c r="FF218" s="71" t="str">
        <f t="shared" si="3482"/>
        <v/>
      </c>
      <c r="FG218" s="71" t="str">
        <f t="shared" si="3482"/>
        <v/>
      </c>
      <c r="FH218" s="71" t="str">
        <f t="shared" si="3482"/>
        <v/>
      </c>
      <c r="FI218" s="71" t="str">
        <f t="shared" si="3482"/>
        <v/>
      </c>
      <c r="FJ218" s="71" t="str">
        <f t="shared" si="3482"/>
        <v/>
      </c>
      <c r="FK218" s="71" t="str">
        <f t="shared" si="3482"/>
        <v/>
      </c>
      <c r="FL218" s="71" t="str">
        <f t="shared" si="3482"/>
        <v/>
      </c>
      <c r="FM218" s="71" t="str">
        <f t="shared" si="3482"/>
        <v/>
      </c>
      <c r="FN218" s="71" t="str">
        <f t="shared" ref="FN218:FS218" si="3483">IF(CH218="","","|n"&amp;FN$2&amp;"+"&amp;CH218&amp;FN$1)</f>
        <v/>
      </c>
      <c r="FO218" s="71" t="str">
        <f t="shared" si="3483"/>
        <v/>
      </c>
      <c r="FP218" s="71" t="str">
        <f t="shared" si="3483"/>
        <v/>
      </c>
      <c r="FQ218" s="71" t="str">
        <f t="shared" si="3483"/>
        <v/>
      </c>
      <c r="FR218" s="71" t="str">
        <f t="shared" si="3483"/>
        <v/>
      </c>
      <c r="FS218" s="71" t="str">
        <f t="shared" si="3483"/>
        <v/>
      </c>
    </row>
    <row r="219" spans="1:175" ht="16.5">
      <c r="A219" s="79"/>
      <c r="B219" s="101" t="s">
        <v>754</v>
      </c>
      <c r="C219" s="79" t="s">
        <v>755</v>
      </c>
      <c r="T219" s="109" t="s">
        <v>481</v>
      </c>
      <c r="U219" s="85" t="s">
        <v>756</v>
      </c>
      <c r="CN219" s="69" t="str">
        <f t="shared" ref="CN219:CN235" si="3484">"InitUnitState('"&amp;B219&amp;"',"&amp;V219&amp;","&amp;W219&amp;","&amp;X219&amp;","&amp;Y219&amp;","&amp;Z219&amp;","&amp;AA219&amp;","&amp;AB219&amp;","&amp;AC219&amp;","&amp;AD219&amp;","&amp;AE219&amp;")"</f>
        <v>InitUnitState('IS01',,,,,,,,,,)</v>
      </c>
      <c r="CO219" s="69" t="str">
        <f t="shared" ref="CO219:CO235" si="3485">"InitUnitNormal('"&amp;B219&amp;"',"&amp;AF219&amp;","&amp;AG219&amp;","&amp;AH219&amp;","&amp;AI219&amp;","&amp;AJ219&amp;","&amp;AK219&amp;","&amp;AL219&amp;","&amp;AM219&amp;","&amp;AN219&amp;","&amp;AO219&amp;")"</f>
        <v>InitUnitNormal('IS01',,,,,,,,,,)</v>
      </c>
      <c r="CP219" s="69" t="str">
        <f t="shared" ref="CP219:CP235" si="3486">"InitUnitMagic('"&amp;B219&amp;"',"&amp;AP219&amp;","&amp;AQ219&amp;","&amp;AR219&amp;","&amp;AS219&amp;","&amp;AT219&amp;","&amp;AU219&amp;","&amp;AV219&amp;","&amp;AW219&amp;","&amp;BI219&amp;","&amp;BJ219&amp;")"</f>
        <v>InitUnitMagic('IS01',,,,,,,,,,)</v>
      </c>
      <c r="CQ219" s="69" t="str">
        <f t="shared" ref="CQ219:CQ235" si="3487">"InitUnitAdd('"&amp;B219&amp;"',"&amp;BK219&amp;","&amp;BL219&amp;","&amp;BM219&amp;","&amp;BN219&amp;","&amp;BO219&amp;","&amp;BP219&amp;","&amp;BQ219&amp;","&amp;BR219&amp;","&amp;BS219&amp;","&amp;BT219&amp;")"</f>
        <v>InitUnitAdd('IS01',,,,,,,,,,)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InitEquipData('IS01',,"",,,,,'','','','','','',"ReplaceableTextures\\CommandButtons\\BTN020.blp")</v>
      </c>
      <c r="CU219" s="95" t="str">
        <f t="shared" ref="CU219:CU226" si="3488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0" t="str">
        <f t="shared" ref="CV219:CV226" si="3489">T219</f>
        <v>高概率获得D级技能，低概率获得|Cff00ff7fC级技能|r</v>
      </c>
      <c r="CW219" s="60"/>
      <c r="CX219" s="60"/>
      <c r="CY219" s="60"/>
      <c r="CZ219" s="60"/>
      <c r="DA219" s="60"/>
      <c r="DB219" s="71" t="str">
        <f t="shared" ref="DB219:DK220" si="3490">IF(V219="","","|n"&amp;DB$2&amp;"+"&amp;V219&amp;DB$1)</f>
        <v/>
      </c>
      <c r="DC219" s="71" t="str">
        <f t="shared" si="3490"/>
        <v/>
      </c>
      <c r="DD219" s="71" t="str">
        <f t="shared" si="3490"/>
        <v/>
      </c>
      <c r="DE219" s="71" t="str">
        <f t="shared" si="3490"/>
        <v/>
      </c>
      <c r="DF219" s="71" t="str">
        <f t="shared" si="3490"/>
        <v/>
      </c>
      <c r="DG219" s="71" t="str">
        <f t="shared" si="3490"/>
        <v/>
      </c>
      <c r="DH219" s="71" t="str">
        <f t="shared" si="3490"/>
        <v/>
      </c>
      <c r="DI219" s="71" t="str">
        <f t="shared" si="3490"/>
        <v/>
      </c>
      <c r="DJ219" s="71" t="str">
        <f t="shared" si="3490"/>
        <v/>
      </c>
      <c r="DK219" s="71" t="str">
        <f t="shared" si="3490"/>
        <v/>
      </c>
      <c r="DL219" s="71" t="str">
        <f t="shared" ref="DL219:DU220" si="3491">IF(AF219="","","|n"&amp;DL$2&amp;"+"&amp;AF219&amp;DL$1)</f>
        <v/>
      </c>
      <c r="DM219" s="71" t="str">
        <f t="shared" si="3491"/>
        <v/>
      </c>
      <c r="DN219" s="71" t="str">
        <f t="shared" si="3491"/>
        <v/>
      </c>
      <c r="DO219" s="71" t="str">
        <f t="shared" si="3491"/>
        <v/>
      </c>
      <c r="DP219" s="71" t="str">
        <f t="shared" si="3491"/>
        <v/>
      </c>
      <c r="DQ219" s="71" t="str">
        <f t="shared" si="3491"/>
        <v/>
      </c>
      <c r="DR219" s="71" t="str">
        <f t="shared" si="3491"/>
        <v/>
      </c>
      <c r="DS219" s="71" t="str">
        <f t="shared" si="3491"/>
        <v/>
      </c>
      <c r="DT219" s="71" t="str">
        <f t="shared" si="3491"/>
        <v/>
      </c>
      <c r="DU219" s="71" t="str">
        <f t="shared" si="3491"/>
        <v/>
      </c>
      <c r="DV219" s="71" t="str">
        <f t="shared" ref="DV219:EE220" si="3492">IF(AP219="","","|n"&amp;DV$2&amp;"+"&amp;AP219&amp;DV$1)</f>
        <v/>
      </c>
      <c r="DW219" s="71" t="str">
        <f t="shared" si="3492"/>
        <v/>
      </c>
      <c r="DX219" s="71" t="str">
        <f t="shared" si="3492"/>
        <v/>
      </c>
      <c r="DY219" s="71" t="str">
        <f t="shared" si="3492"/>
        <v/>
      </c>
      <c r="DZ219" s="71" t="str">
        <f t="shared" si="3492"/>
        <v/>
      </c>
      <c r="EA219" s="71" t="str">
        <f t="shared" si="3492"/>
        <v/>
      </c>
      <c r="EB219" s="71" t="str">
        <f t="shared" si="3492"/>
        <v/>
      </c>
      <c r="EC219" s="71" t="str">
        <f t="shared" si="3492"/>
        <v/>
      </c>
      <c r="ED219" s="71" t="str">
        <f t="shared" si="3492"/>
        <v/>
      </c>
      <c r="EE219" s="71" t="str">
        <f t="shared" si="3492"/>
        <v/>
      </c>
      <c r="EF219" s="71" t="str">
        <f t="shared" ref="EF219:EO220" si="3493">IF(AZ219="","","|n"&amp;EF$2&amp;"+"&amp;AZ219&amp;EF$1)</f>
        <v/>
      </c>
      <c r="EG219" s="71" t="str">
        <f t="shared" si="3493"/>
        <v/>
      </c>
      <c r="EH219" s="71" t="str">
        <f t="shared" si="3493"/>
        <v/>
      </c>
      <c r="EI219" s="71" t="str">
        <f t="shared" si="3493"/>
        <v/>
      </c>
      <c r="EJ219" s="71" t="str">
        <f t="shared" si="3493"/>
        <v/>
      </c>
      <c r="EK219" s="71" t="str">
        <f t="shared" si="3493"/>
        <v/>
      </c>
      <c r="EL219" s="71" t="str">
        <f t="shared" si="3493"/>
        <v/>
      </c>
      <c r="EM219" s="71" t="str">
        <f t="shared" si="3493"/>
        <v/>
      </c>
      <c r="EN219" s="71" t="str">
        <f t="shared" si="3493"/>
        <v/>
      </c>
      <c r="EO219" s="71" t="str">
        <f t="shared" si="3493"/>
        <v/>
      </c>
      <c r="EP219" s="71" t="str">
        <f t="shared" ref="EP219:EY220" si="3494">IF(BJ219="","","|n"&amp;EP$2&amp;"+"&amp;BJ219&amp;EP$1)</f>
        <v/>
      </c>
      <c r="EQ219" s="71" t="str">
        <f t="shared" si="3494"/>
        <v/>
      </c>
      <c r="ER219" s="71" t="str">
        <f t="shared" si="3494"/>
        <v/>
      </c>
      <c r="ES219" s="71" t="str">
        <f t="shared" si="3494"/>
        <v/>
      </c>
      <c r="ET219" s="71" t="str">
        <f t="shared" si="3494"/>
        <v/>
      </c>
      <c r="EU219" s="71" t="str">
        <f t="shared" si="3494"/>
        <v/>
      </c>
      <c r="EV219" s="71" t="str">
        <f t="shared" si="3494"/>
        <v/>
      </c>
      <c r="EW219" s="71" t="str">
        <f t="shared" si="3494"/>
        <v/>
      </c>
      <c r="EX219" s="71" t="str">
        <f t="shared" si="3494"/>
        <v/>
      </c>
      <c r="EY219" s="71" t="str">
        <f t="shared" si="3494"/>
        <v/>
      </c>
      <c r="EZ219" s="71" t="str">
        <f t="shared" ref="EZ219:FI220" si="3495">IF(BT219="","","|n"&amp;EZ$2&amp;"+"&amp;BT219&amp;EZ$1)</f>
        <v/>
      </c>
      <c r="FA219" s="71" t="str">
        <f t="shared" si="3495"/>
        <v/>
      </c>
      <c r="FB219" s="71" t="str">
        <f t="shared" si="3495"/>
        <v/>
      </c>
      <c r="FC219" s="71" t="str">
        <f t="shared" si="3495"/>
        <v/>
      </c>
      <c r="FD219" s="71" t="str">
        <f t="shared" si="3495"/>
        <v/>
      </c>
      <c r="FE219" s="71" t="str">
        <f t="shared" si="3495"/>
        <v/>
      </c>
      <c r="FF219" s="71" t="str">
        <f t="shared" si="3495"/>
        <v/>
      </c>
      <c r="FG219" s="71" t="str">
        <f t="shared" si="3495"/>
        <v/>
      </c>
      <c r="FH219" s="71" t="str">
        <f t="shared" si="3495"/>
        <v/>
      </c>
      <c r="FI219" s="71" t="str">
        <f t="shared" si="3495"/>
        <v/>
      </c>
      <c r="FJ219" s="71" t="str">
        <f t="shared" ref="FJ219:FS220" si="3496">IF(CD219="","","|n"&amp;FJ$2&amp;"+"&amp;CD219&amp;FJ$1)</f>
        <v/>
      </c>
      <c r="FK219" s="71" t="str">
        <f t="shared" si="3496"/>
        <v/>
      </c>
      <c r="FL219" s="71" t="str">
        <f t="shared" si="3496"/>
        <v/>
      </c>
      <c r="FM219" s="71" t="str">
        <f t="shared" si="3496"/>
        <v/>
      </c>
      <c r="FN219" s="71" t="str">
        <f t="shared" si="3496"/>
        <v/>
      </c>
      <c r="FO219" s="71" t="str">
        <f t="shared" si="3496"/>
        <v/>
      </c>
      <c r="FP219" s="71" t="str">
        <f t="shared" si="3496"/>
        <v/>
      </c>
      <c r="FQ219" s="71" t="str">
        <f t="shared" si="3496"/>
        <v/>
      </c>
      <c r="FR219" s="71" t="str">
        <f t="shared" si="3496"/>
        <v/>
      </c>
      <c r="FS219" s="71" t="str">
        <f t="shared" si="3496"/>
        <v/>
      </c>
    </row>
    <row r="220" spans="1:175" ht="16.5">
      <c r="A220" s="79"/>
      <c r="B220" s="101" t="s">
        <v>757</v>
      </c>
      <c r="C220" s="79" t="s">
        <v>758</v>
      </c>
      <c r="T220" s="109" t="s">
        <v>485</v>
      </c>
      <c r="U220" s="85" t="s">
        <v>759</v>
      </c>
      <c r="CN220" s="69" t="str">
        <f t="shared" si="3484"/>
        <v>InitUnitState('IS02',,,,,,,,,,)</v>
      </c>
      <c r="CO220" s="69" t="str">
        <f t="shared" si="3485"/>
        <v>InitUnitNormal('IS02',,,,,,,,,,)</v>
      </c>
      <c r="CP220" s="69" t="str">
        <f t="shared" si="3486"/>
        <v>InitUnitMagic('IS02',,,,,,,,,,)</v>
      </c>
      <c r="CQ220" s="69" t="str">
        <f t="shared" si="3487"/>
        <v>InitUnitAdd('IS02',,,,,,,,,,)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InitEquipData('IS02',,"",,,,,'','','','','','',"ReplaceableTextures\\CommandButtons\\BTN001.blp")</v>
      </c>
      <c r="CU220" s="95" t="str">
        <f t="shared" si="3488"/>
        <v>|n</v>
      </c>
      <c r="CV220" s="70" t="str">
        <f t="shared" si="3489"/>
        <v>较高概率获得D级技能，高概率获得|Cff00ff7fC级技能|r，极低概率获得|Cff2693ffB级技能|r。</v>
      </c>
      <c r="CW220" s="60"/>
      <c r="CX220" s="60"/>
      <c r="CY220" s="60"/>
      <c r="CZ220" s="60"/>
      <c r="DA220" s="60"/>
      <c r="DB220" s="71" t="str">
        <f t="shared" si="3490"/>
        <v/>
      </c>
      <c r="DC220" s="71" t="str">
        <f t="shared" si="3490"/>
        <v/>
      </c>
      <c r="DD220" s="71" t="str">
        <f t="shared" si="3490"/>
        <v/>
      </c>
      <c r="DE220" s="71" t="str">
        <f t="shared" si="3490"/>
        <v/>
      </c>
      <c r="DF220" s="71" t="str">
        <f t="shared" si="3490"/>
        <v/>
      </c>
      <c r="DG220" s="71" t="str">
        <f t="shared" si="3490"/>
        <v/>
      </c>
      <c r="DH220" s="71" t="str">
        <f t="shared" si="3490"/>
        <v/>
      </c>
      <c r="DI220" s="71" t="str">
        <f t="shared" si="3490"/>
        <v/>
      </c>
      <c r="DJ220" s="71" t="str">
        <f t="shared" si="3490"/>
        <v/>
      </c>
      <c r="DK220" s="71" t="str">
        <f t="shared" si="3490"/>
        <v/>
      </c>
      <c r="DL220" s="71" t="str">
        <f t="shared" si="3491"/>
        <v/>
      </c>
      <c r="DM220" s="71" t="str">
        <f t="shared" si="3491"/>
        <v/>
      </c>
      <c r="DN220" s="71" t="str">
        <f t="shared" si="3491"/>
        <v/>
      </c>
      <c r="DO220" s="71" t="str">
        <f t="shared" si="3491"/>
        <v/>
      </c>
      <c r="DP220" s="71" t="str">
        <f t="shared" si="3491"/>
        <v/>
      </c>
      <c r="DQ220" s="71" t="str">
        <f t="shared" si="3491"/>
        <v/>
      </c>
      <c r="DR220" s="71" t="str">
        <f t="shared" si="3491"/>
        <v/>
      </c>
      <c r="DS220" s="71" t="str">
        <f t="shared" si="3491"/>
        <v/>
      </c>
      <c r="DT220" s="71" t="str">
        <f t="shared" si="3491"/>
        <v/>
      </c>
      <c r="DU220" s="71" t="str">
        <f t="shared" si="3491"/>
        <v/>
      </c>
      <c r="DV220" s="71" t="str">
        <f t="shared" si="3492"/>
        <v/>
      </c>
      <c r="DW220" s="71" t="str">
        <f t="shared" si="3492"/>
        <v/>
      </c>
      <c r="DX220" s="71" t="str">
        <f t="shared" si="3492"/>
        <v/>
      </c>
      <c r="DY220" s="71" t="str">
        <f t="shared" si="3492"/>
        <v/>
      </c>
      <c r="DZ220" s="71" t="str">
        <f t="shared" si="3492"/>
        <v/>
      </c>
      <c r="EA220" s="71" t="str">
        <f t="shared" si="3492"/>
        <v/>
      </c>
      <c r="EB220" s="71" t="str">
        <f t="shared" si="3492"/>
        <v/>
      </c>
      <c r="EC220" s="71" t="str">
        <f t="shared" si="3492"/>
        <v/>
      </c>
      <c r="ED220" s="71" t="str">
        <f t="shared" si="3492"/>
        <v/>
      </c>
      <c r="EE220" s="71" t="str">
        <f t="shared" si="3492"/>
        <v/>
      </c>
      <c r="EF220" s="71" t="str">
        <f t="shared" si="3493"/>
        <v/>
      </c>
      <c r="EG220" s="71" t="str">
        <f t="shared" si="3493"/>
        <v/>
      </c>
      <c r="EH220" s="71" t="str">
        <f t="shared" si="3493"/>
        <v/>
      </c>
      <c r="EI220" s="71" t="str">
        <f t="shared" si="3493"/>
        <v/>
      </c>
      <c r="EJ220" s="71" t="str">
        <f t="shared" si="3493"/>
        <v/>
      </c>
      <c r="EK220" s="71" t="str">
        <f t="shared" si="3493"/>
        <v/>
      </c>
      <c r="EL220" s="71" t="str">
        <f t="shared" si="3493"/>
        <v/>
      </c>
      <c r="EM220" s="71" t="str">
        <f t="shared" si="3493"/>
        <v/>
      </c>
      <c r="EN220" s="71" t="str">
        <f t="shared" si="3493"/>
        <v/>
      </c>
      <c r="EO220" s="71" t="str">
        <f t="shared" si="3493"/>
        <v/>
      </c>
      <c r="EP220" s="71" t="str">
        <f t="shared" si="3494"/>
        <v/>
      </c>
      <c r="EQ220" s="71" t="str">
        <f t="shared" si="3494"/>
        <v/>
      </c>
      <c r="ER220" s="71" t="str">
        <f t="shared" si="3494"/>
        <v/>
      </c>
      <c r="ES220" s="71" t="str">
        <f t="shared" si="3494"/>
        <v/>
      </c>
      <c r="ET220" s="71" t="str">
        <f t="shared" si="3494"/>
        <v/>
      </c>
      <c r="EU220" s="71" t="str">
        <f t="shared" si="3494"/>
        <v/>
      </c>
      <c r="EV220" s="71" t="str">
        <f t="shared" si="3494"/>
        <v/>
      </c>
      <c r="EW220" s="71" t="str">
        <f t="shared" si="3494"/>
        <v/>
      </c>
      <c r="EX220" s="71" t="str">
        <f t="shared" si="3494"/>
        <v/>
      </c>
      <c r="EY220" s="71" t="str">
        <f t="shared" si="3494"/>
        <v/>
      </c>
      <c r="EZ220" s="71" t="str">
        <f t="shared" si="3495"/>
        <v/>
      </c>
      <c r="FA220" s="71" t="str">
        <f t="shared" si="3495"/>
        <v/>
      </c>
      <c r="FB220" s="71" t="str">
        <f t="shared" si="3495"/>
        <v/>
      </c>
      <c r="FC220" s="71" t="str">
        <f t="shared" si="3495"/>
        <v/>
      </c>
      <c r="FD220" s="71" t="str">
        <f t="shared" si="3495"/>
        <v/>
      </c>
      <c r="FE220" s="71" t="str">
        <f t="shared" si="3495"/>
        <v/>
      </c>
      <c r="FF220" s="71" t="str">
        <f t="shared" si="3495"/>
        <v/>
      </c>
      <c r="FG220" s="71" t="str">
        <f t="shared" si="3495"/>
        <v/>
      </c>
      <c r="FH220" s="71" t="str">
        <f t="shared" si="3495"/>
        <v/>
      </c>
      <c r="FI220" s="71" t="str">
        <f t="shared" si="3495"/>
        <v/>
      </c>
      <c r="FJ220" s="71" t="str">
        <f t="shared" si="3496"/>
        <v/>
      </c>
      <c r="FK220" s="71" t="str">
        <f t="shared" si="3496"/>
        <v/>
      </c>
      <c r="FL220" s="71" t="str">
        <f t="shared" si="3496"/>
        <v/>
      </c>
      <c r="FM220" s="71" t="str">
        <f t="shared" si="3496"/>
        <v/>
      </c>
      <c r="FN220" s="71" t="str">
        <f t="shared" si="3496"/>
        <v/>
      </c>
      <c r="FO220" s="71" t="str">
        <f t="shared" si="3496"/>
        <v/>
      </c>
      <c r="FP220" s="71" t="str">
        <f t="shared" si="3496"/>
        <v/>
      </c>
      <c r="FQ220" s="71" t="str">
        <f t="shared" si="3496"/>
        <v/>
      </c>
      <c r="FR220" s="71" t="str">
        <f t="shared" si="3496"/>
        <v/>
      </c>
      <c r="FS220" s="71" t="str">
        <f t="shared" si="3496"/>
        <v/>
      </c>
    </row>
    <row r="221" spans="1:175" ht="16.5">
      <c r="A221" s="79"/>
      <c r="B221" s="101" t="s">
        <v>760</v>
      </c>
      <c r="C221" s="79" t="s">
        <v>761</v>
      </c>
      <c r="T221" s="109" t="s">
        <v>473</v>
      </c>
      <c r="U221" s="85" t="s">
        <v>762</v>
      </c>
      <c r="CN221" s="69" t="str">
        <f t="shared" si="3484"/>
        <v>InitUnitState('IS03',,,,,,,,,,)</v>
      </c>
      <c r="CO221" s="69" t="str">
        <f t="shared" si="3485"/>
        <v>InitUnitNormal('IS03',,,,,,,,,,)</v>
      </c>
      <c r="CP221" s="69" t="str">
        <f t="shared" si="3486"/>
        <v>InitUnitMagic('IS03',,,,,,,,,,)</v>
      </c>
      <c r="CQ221" s="69" t="str">
        <f t="shared" si="3487"/>
        <v>InitUnitAdd('IS03',,,,,,,,,,)</v>
      </c>
      <c r="CR221" s="69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5" t="str">
        <f t="shared" si="3488"/>
        <v>|n</v>
      </c>
      <c r="CV221" s="70" t="str">
        <f t="shared" si="3489"/>
        <v>低概率获得C级技能，高概率获得|Cff00ff7fB级技能|r，低概率获得|Cff2693ffA级技能|r。</v>
      </c>
      <c r="CW221" s="60"/>
      <c r="CX221" s="60"/>
      <c r="CY221" s="60"/>
      <c r="CZ221" s="60"/>
      <c r="DA221" s="60"/>
      <c r="DB221" s="71" t="str">
        <f t="shared" ref="DB221:DK226" si="3497">IF(V221="","","|n"&amp;DB$2&amp;"+"&amp;V221&amp;DB$1)</f>
        <v/>
      </c>
      <c r="DC221" s="71" t="str">
        <f t="shared" si="3497"/>
        <v/>
      </c>
      <c r="DD221" s="71" t="str">
        <f t="shared" si="3497"/>
        <v/>
      </c>
      <c r="DE221" s="71" t="str">
        <f t="shared" si="3497"/>
        <v/>
      </c>
      <c r="DF221" s="71" t="str">
        <f t="shared" si="3497"/>
        <v/>
      </c>
      <c r="DG221" s="71" t="str">
        <f t="shared" si="3497"/>
        <v/>
      </c>
      <c r="DH221" s="71" t="str">
        <f t="shared" si="3497"/>
        <v/>
      </c>
      <c r="DI221" s="71" t="str">
        <f t="shared" si="3497"/>
        <v/>
      </c>
      <c r="DJ221" s="71" t="str">
        <f t="shared" si="3497"/>
        <v/>
      </c>
      <c r="DK221" s="71" t="str">
        <f t="shared" si="3497"/>
        <v/>
      </c>
      <c r="DL221" s="71" t="str">
        <f t="shared" ref="DL221:DU226" si="3498">IF(AF221="","","|n"&amp;DL$2&amp;"+"&amp;AF221&amp;DL$1)</f>
        <v/>
      </c>
      <c r="DM221" s="71" t="str">
        <f t="shared" si="3498"/>
        <v/>
      </c>
      <c r="DN221" s="71" t="str">
        <f t="shared" si="3498"/>
        <v/>
      </c>
      <c r="DO221" s="71" t="str">
        <f t="shared" si="3498"/>
        <v/>
      </c>
      <c r="DP221" s="71" t="str">
        <f t="shared" si="3498"/>
        <v/>
      </c>
      <c r="DQ221" s="71" t="str">
        <f t="shared" si="3498"/>
        <v/>
      </c>
      <c r="DR221" s="71" t="str">
        <f t="shared" si="3498"/>
        <v/>
      </c>
      <c r="DS221" s="71" t="str">
        <f t="shared" si="3498"/>
        <v/>
      </c>
      <c r="DT221" s="71" t="str">
        <f t="shared" si="3498"/>
        <v/>
      </c>
      <c r="DU221" s="71" t="str">
        <f t="shared" si="3498"/>
        <v/>
      </c>
      <c r="DV221" s="71" t="str">
        <f t="shared" ref="DV221:EE226" si="3499">IF(AP221="","","|n"&amp;DV$2&amp;"+"&amp;AP221&amp;DV$1)</f>
        <v/>
      </c>
      <c r="DW221" s="71" t="str">
        <f t="shared" si="3499"/>
        <v/>
      </c>
      <c r="DX221" s="71" t="str">
        <f t="shared" si="3499"/>
        <v/>
      </c>
      <c r="DY221" s="71" t="str">
        <f t="shared" si="3499"/>
        <v/>
      </c>
      <c r="DZ221" s="71" t="str">
        <f t="shared" si="3499"/>
        <v/>
      </c>
      <c r="EA221" s="71" t="str">
        <f t="shared" si="3499"/>
        <v/>
      </c>
      <c r="EB221" s="71" t="str">
        <f t="shared" si="3499"/>
        <v/>
      </c>
      <c r="EC221" s="71" t="str">
        <f t="shared" si="3499"/>
        <v/>
      </c>
      <c r="ED221" s="71" t="str">
        <f t="shared" si="3499"/>
        <v/>
      </c>
      <c r="EE221" s="71" t="str">
        <f t="shared" si="3499"/>
        <v/>
      </c>
      <c r="EF221" s="71" t="str">
        <f t="shared" ref="EF221:EO226" si="3500">IF(AZ221="","","|n"&amp;EF$2&amp;"+"&amp;AZ221&amp;EF$1)</f>
        <v/>
      </c>
      <c r="EG221" s="71" t="str">
        <f t="shared" si="3500"/>
        <v/>
      </c>
      <c r="EH221" s="71" t="str">
        <f t="shared" si="3500"/>
        <v/>
      </c>
      <c r="EI221" s="71" t="str">
        <f t="shared" si="3500"/>
        <v/>
      </c>
      <c r="EJ221" s="71" t="str">
        <f t="shared" si="3500"/>
        <v/>
      </c>
      <c r="EK221" s="71" t="str">
        <f t="shared" si="3500"/>
        <v/>
      </c>
      <c r="EL221" s="71" t="str">
        <f t="shared" si="3500"/>
        <v/>
      </c>
      <c r="EM221" s="71" t="str">
        <f t="shared" si="3500"/>
        <v/>
      </c>
      <c r="EN221" s="71" t="str">
        <f t="shared" si="3500"/>
        <v/>
      </c>
      <c r="EO221" s="71" t="str">
        <f t="shared" si="3500"/>
        <v/>
      </c>
      <c r="EP221" s="71" t="str">
        <f t="shared" ref="EP221:EY226" si="3501">IF(BJ221="","","|n"&amp;EP$2&amp;"+"&amp;BJ221&amp;EP$1)</f>
        <v/>
      </c>
      <c r="EQ221" s="71" t="str">
        <f t="shared" si="3501"/>
        <v/>
      </c>
      <c r="ER221" s="71" t="str">
        <f t="shared" si="3501"/>
        <v/>
      </c>
      <c r="ES221" s="71" t="str">
        <f t="shared" si="3501"/>
        <v/>
      </c>
      <c r="ET221" s="71" t="str">
        <f t="shared" si="3501"/>
        <v/>
      </c>
      <c r="EU221" s="71" t="str">
        <f t="shared" si="3501"/>
        <v/>
      </c>
      <c r="EV221" s="71" t="str">
        <f t="shared" si="3501"/>
        <v/>
      </c>
      <c r="EW221" s="71" t="str">
        <f t="shared" si="3501"/>
        <v/>
      </c>
      <c r="EX221" s="71" t="str">
        <f t="shared" si="3501"/>
        <v/>
      </c>
      <c r="EY221" s="71" t="str">
        <f t="shared" si="3501"/>
        <v/>
      </c>
      <c r="EZ221" s="71" t="str">
        <f t="shared" ref="EZ221:FI226" si="3502">IF(BT221="","","|n"&amp;EZ$2&amp;"+"&amp;BT221&amp;EZ$1)</f>
        <v/>
      </c>
      <c r="FA221" s="71" t="str">
        <f t="shared" si="3502"/>
        <v/>
      </c>
      <c r="FB221" s="71" t="str">
        <f t="shared" si="3502"/>
        <v/>
      </c>
      <c r="FC221" s="71" t="str">
        <f t="shared" si="3502"/>
        <v/>
      </c>
      <c r="FD221" s="71" t="str">
        <f t="shared" si="3502"/>
        <v/>
      </c>
      <c r="FE221" s="71" t="str">
        <f t="shared" si="3502"/>
        <v/>
      </c>
      <c r="FF221" s="71" t="str">
        <f t="shared" si="3502"/>
        <v/>
      </c>
      <c r="FG221" s="71" t="str">
        <f t="shared" si="3502"/>
        <v/>
      </c>
      <c r="FH221" s="71" t="str">
        <f t="shared" si="3502"/>
        <v/>
      </c>
      <c r="FI221" s="71" t="str">
        <f t="shared" si="3502"/>
        <v/>
      </c>
      <c r="FJ221" s="71" t="str">
        <f t="shared" ref="FJ221:FS226" si="3503">IF(CD221="","","|n"&amp;FJ$2&amp;"+"&amp;CD221&amp;FJ$1)</f>
        <v/>
      </c>
      <c r="FK221" s="71" t="str">
        <f t="shared" si="3503"/>
        <v/>
      </c>
      <c r="FL221" s="71" t="str">
        <f t="shared" si="3503"/>
        <v/>
      </c>
      <c r="FM221" s="71" t="str">
        <f t="shared" si="3503"/>
        <v/>
      </c>
      <c r="FN221" s="71" t="str">
        <f t="shared" si="3503"/>
        <v/>
      </c>
      <c r="FO221" s="71" t="str">
        <f t="shared" si="3503"/>
        <v/>
      </c>
      <c r="FP221" s="71" t="str">
        <f t="shared" si="3503"/>
        <v/>
      </c>
      <c r="FQ221" s="71" t="str">
        <f t="shared" si="3503"/>
        <v/>
      </c>
      <c r="FR221" s="71" t="str">
        <f t="shared" si="3503"/>
        <v/>
      </c>
      <c r="FS221" s="71" t="str">
        <f t="shared" si="3503"/>
        <v/>
      </c>
    </row>
    <row r="222" spans="1:175" ht="16.5">
      <c r="A222" s="79"/>
      <c r="B222" s="101" t="s">
        <v>763</v>
      </c>
      <c r="C222" s="79" t="s">
        <v>764</v>
      </c>
      <c r="T222" s="109" t="s">
        <v>481</v>
      </c>
      <c r="U222" s="85" t="s">
        <v>765</v>
      </c>
      <c r="CN222" s="69" t="str">
        <f t="shared" ref="CN222:CN224" si="3504">"InitUnitState('"&amp;B222&amp;"',"&amp;V222&amp;","&amp;W222&amp;","&amp;X222&amp;","&amp;Y222&amp;","&amp;Z222&amp;","&amp;AA222&amp;","&amp;AB222&amp;","&amp;AC222&amp;","&amp;AD222&amp;","&amp;AE222&amp;")"</f>
        <v>InitUnitState('IS06',,,,,,,,,,)</v>
      </c>
      <c r="CO222" s="69" t="str">
        <f t="shared" ref="CO222:CO224" si="3505">"InitUnitNormal('"&amp;B222&amp;"',"&amp;AF222&amp;","&amp;AG222&amp;","&amp;AH222&amp;","&amp;AI222&amp;","&amp;AJ222&amp;","&amp;AK222&amp;","&amp;AL222&amp;","&amp;AM222&amp;","&amp;AN222&amp;","&amp;AO222&amp;")"</f>
        <v>InitUnitNormal('IS06',,,,,,,,,,)</v>
      </c>
      <c r="CP222" s="69" t="str">
        <f t="shared" ref="CP222:CP224" si="3506">"InitUnitMagic('"&amp;B222&amp;"',"&amp;AP222&amp;","&amp;AQ222&amp;","&amp;AR222&amp;","&amp;AS222&amp;","&amp;AT222&amp;","&amp;AU222&amp;","&amp;AV222&amp;","&amp;AW222&amp;","&amp;BI222&amp;","&amp;BJ222&amp;")"</f>
        <v>InitUnitMagic('IS06',,,,,,,,,,)</v>
      </c>
      <c r="CQ222" s="69" t="str">
        <f t="shared" ref="CQ222:CQ224" si="3507">"InitUnitAdd('"&amp;B222&amp;"',"&amp;BK222&amp;","&amp;BL222&amp;","&amp;BM222&amp;","&amp;BN222&amp;","&amp;BO222&amp;","&amp;BP222&amp;","&amp;BQ222&amp;","&amp;BR222&amp;","&amp;BS222&amp;","&amp;BT222&amp;")"</f>
        <v>InitUnitAdd('IS06',,,,,,,,,,)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InitEquipData('IS06',,"",,,,,'','','','','','',"ReplaceableTextures\\CommandButtons\\BTN021.blp")</v>
      </c>
      <c r="CU222" s="95" t="str">
        <f t="shared" ref="CU222:CU224" si="3508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24" si="3509">T222</f>
        <v>高概率获得D级技能，低概率获得|Cff00ff7fC级技能|r</v>
      </c>
      <c r="CW222" s="60"/>
      <c r="CX222" s="60"/>
      <c r="CY222" s="60"/>
      <c r="CZ222" s="60"/>
      <c r="DA222" s="60"/>
      <c r="DB222" s="71" t="str">
        <f t="shared" si="3497"/>
        <v/>
      </c>
      <c r="DC222" s="71" t="str">
        <f t="shared" si="3497"/>
        <v/>
      </c>
      <c r="DD222" s="71" t="str">
        <f t="shared" si="3497"/>
        <v/>
      </c>
      <c r="DE222" s="71" t="str">
        <f t="shared" si="3497"/>
        <v/>
      </c>
      <c r="DF222" s="71" t="str">
        <f t="shared" si="3497"/>
        <v/>
      </c>
      <c r="DG222" s="71" t="str">
        <f t="shared" si="3497"/>
        <v/>
      </c>
      <c r="DH222" s="71" t="str">
        <f t="shared" si="3497"/>
        <v/>
      </c>
      <c r="DI222" s="71" t="str">
        <f t="shared" si="3497"/>
        <v/>
      </c>
      <c r="DJ222" s="71" t="str">
        <f t="shared" si="3497"/>
        <v/>
      </c>
      <c r="DK222" s="71" t="str">
        <f t="shared" si="3497"/>
        <v/>
      </c>
      <c r="DL222" s="71" t="str">
        <f t="shared" si="3498"/>
        <v/>
      </c>
      <c r="DM222" s="71" t="str">
        <f t="shared" si="3498"/>
        <v/>
      </c>
      <c r="DN222" s="71" t="str">
        <f t="shared" si="3498"/>
        <v/>
      </c>
      <c r="DO222" s="71" t="str">
        <f t="shared" si="3498"/>
        <v/>
      </c>
      <c r="DP222" s="71" t="str">
        <f t="shared" si="3498"/>
        <v/>
      </c>
      <c r="DQ222" s="71" t="str">
        <f t="shared" si="3498"/>
        <v/>
      </c>
      <c r="DR222" s="71" t="str">
        <f t="shared" si="3498"/>
        <v/>
      </c>
      <c r="DS222" s="71" t="str">
        <f t="shared" si="3498"/>
        <v/>
      </c>
      <c r="DT222" s="71" t="str">
        <f t="shared" si="3498"/>
        <v/>
      </c>
      <c r="DU222" s="71" t="str">
        <f t="shared" si="3498"/>
        <v/>
      </c>
      <c r="DV222" s="71" t="str">
        <f t="shared" si="3499"/>
        <v/>
      </c>
      <c r="DW222" s="71" t="str">
        <f t="shared" si="3499"/>
        <v/>
      </c>
      <c r="DX222" s="71" t="str">
        <f t="shared" si="3499"/>
        <v/>
      </c>
      <c r="DY222" s="71" t="str">
        <f t="shared" si="3499"/>
        <v/>
      </c>
      <c r="DZ222" s="71" t="str">
        <f t="shared" si="3499"/>
        <v/>
      </c>
      <c r="EA222" s="71" t="str">
        <f t="shared" si="3499"/>
        <v/>
      </c>
      <c r="EB222" s="71" t="str">
        <f t="shared" si="3499"/>
        <v/>
      </c>
      <c r="EC222" s="71" t="str">
        <f t="shared" si="3499"/>
        <v/>
      </c>
      <c r="ED222" s="71" t="str">
        <f t="shared" si="3499"/>
        <v/>
      </c>
      <c r="EE222" s="71" t="str">
        <f t="shared" si="3499"/>
        <v/>
      </c>
      <c r="EF222" s="71" t="str">
        <f t="shared" si="3500"/>
        <v/>
      </c>
      <c r="EG222" s="71" t="str">
        <f t="shared" si="3500"/>
        <v/>
      </c>
      <c r="EH222" s="71" t="str">
        <f t="shared" si="3500"/>
        <v/>
      </c>
      <c r="EI222" s="71" t="str">
        <f t="shared" si="3500"/>
        <v/>
      </c>
      <c r="EJ222" s="71" t="str">
        <f t="shared" si="3500"/>
        <v/>
      </c>
      <c r="EK222" s="71" t="str">
        <f t="shared" si="3500"/>
        <v/>
      </c>
      <c r="EL222" s="71" t="str">
        <f t="shared" si="3500"/>
        <v/>
      </c>
      <c r="EM222" s="71" t="str">
        <f t="shared" si="3500"/>
        <v/>
      </c>
      <c r="EN222" s="71" t="str">
        <f t="shared" si="3500"/>
        <v/>
      </c>
      <c r="EO222" s="71" t="str">
        <f t="shared" si="3500"/>
        <v/>
      </c>
      <c r="EP222" s="71" t="str">
        <f t="shared" si="3501"/>
        <v/>
      </c>
      <c r="EQ222" s="71" t="str">
        <f t="shared" si="3501"/>
        <v/>
      </c>
      <c r="ER222" s="71" t="str">
        <f t="shared" si="3501"/>
        <v/>
      </c>
      <c r="ES222" s="71" t="str">
        <f t="shared" si="3501"/>
        <v/>
      </c>
      <c r="ET222" s="71" t="str">
        <f t="shared" si="3501"/>
        <v/>
      </c>
      <c r="EU222" s="71" t="str">
        <f t="shared" si="3501"/>
        <v/>
      </c>
      <c r="EV222" s="71" t="str">
        <f t="shared" si="3501"/>
        <v/>
      </c>
      <c r="EW222" s="71" t="str">
        <f t="shared" si="3501"/>
        <v/>
      </c>
      <c r="EX222" s="71" t="str">
        <f t="shared" si="3501"/>
        <v/>
      </c>
      <c r="EY222" s="71" t="str">
        <f t="shared" si="3501"/>
        <v/>
      </c>
      <c r="EZ222" s="71" t="str">
        <f t="shared" si="3502"/>
        <v/>
      </c>
      <c r="FA222" s="71" t="str">
        <f t="shared" si="3502"/>
        <v/>
      </c>
      <c r="FB222" s="71" t="str">
        <f t="shared" si="3502"/>
        <v/>
      </c>
      <c r="FC222" s="71" t="str">
        <f t="shared" si="3502"/>
        <v/>
      </c>
      <c r="FD222" s="71" t="str">
        <f t="shared" si="3502"/>
        <v/>
      </c>
      <c r="FE222" s="71" t="str">
        <f t="shared" si="3502"/>
        <v/>
      </c>
      <c r="FF222" s="71" t="str">
        <f t="shared" si="3502"/>
        <v/>
      </c>
      <c r="FG222" s="71" t="str">
        <f t="shared" si="3502"/>
        <v/>
      </c>
      <c r="FH222" s="71" t="str">
        <f t="shared" si="3502"/>
        <v/>
      </c>
      <c r="FI222" s="71" t="str">
        <f t="shared" si="3502"/>
        <v/>
      </c>
      <c r="FJ222" s="71" t="str">
        <f t="shared" si="3503"/>
        <v/>
      </c>
      <c r="FK222" s="71" t="str">
        <f t="shared" si="3503"/>
        <v/>
      </c>
      <c r="FL222" s="71" t="str">
        <f t="shared" si="3503"/>
        <v/>
      </c>
      <c r="FM222" s="71" t="str">
        <f t="shared" si="3503"/>
        <v/>
      </c>
      <c r="FN222" s="71" t="str">
        <f t="shared" si="3503"/>
        <v/>
      </c>
      <c r="FO222" s="71" t="str">
        <f t="shared" si="3503"/>
        <v/>
      </c>
      <c r="FP222" s="71" t="str">
        <f t="shared" si="3503"/>
        <v/>
      </c>
      <c r="FQ222" s="71" t="str">
        <f t="shared" si="3503"/>
        <v/>
      </c>
      <c r="FR222" s="71" t="str">
        <f t="shared" si="3503"/>
        <v/>
      </c>
      <c r="FS222" s="71" t="str">
        <f t="shared" si="3503"/>
        <v/>
      </c>
    </row>
    <row r="223" spans="1:175" ht="16.5">
      <c r="A223" s="79"/>
      <c r="B223" s="101" t="s">
        <v>766</v>
      </c>
      <c r="C223" s="79" t="s">
        <v>767</v>
      </c>
      <c r="T223" s="109" t="s">
        <v>485</v>
      </c>
      <c r="U223" s="85" t="s">
        <v>768</v>
      </c>
      <c r="CN223" s="69" t="str">
        <f t="shared" si="3504"/>
        <v>InitUnitState('IS07',,,,,,,,,,)</v>
      </c>
      <c r="CO223" s="69" t="str">
        <f t="shared" si="3505"/>
        <v>InitUnitNormal('IS07',,,,,,,,,,)</v>
      </c>
      <c r="CP223" s="69" t="str">
        <f t="shared" si="3506"/>
        <v>InitUnitMagic('IS07',,,,,,,,,,)</v>
      </c>
      <c r="CQ223" s="69" t="str">
        <f t="shared" si="3507"/>
        <v>InitUnitAdd('IS07',,,,,,,,,,)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InitEquipData('IS07',,"",,,,,'','','','','','',"ReplaceableTextures\\CommandButtons\\BTN002.blp")</v>
      </c>
      <c r="CU223" s="95" t="str">
        <f t="shared" si="3508"/>
        <v>|n</v>
      </c>
      <c r="CV223" s="70" t="str">
        <f t="shared" si="3509"/>
        <v>较高概率获得D级技能，高概率获得|Cff00ff7fC级技能|r，极低概率获得|Cff2693ffB级技能|r。</v>
      </c>
      <c r="CW223" s="60"/>
      <c r="CX223" s="60"/>
      <c r="CY223" s="60"/>
      <c r="CZ223" s="60"/>
      <c r="DA223" s="60"/>
      <c r="DB223" s="71" t="str">
        <f t="shared" si="3497"/>
        <v/>
      </c>
      <c r="DC223" s="71" t="str">
        <f t="shared" si="3497"/>
        <v/>
      </c>
      <c r="DD223" s="71" t="str">
        <f t="shared" si="3497"/>
        <v/>
      </c>
      <c r="DE223" s="71" t="str">
        <f t="shared" si="3497"/>
        <v/>
      </c>
      <c r="DF223" s="71" t="str">
        <f t="shared" si="3497"/>
        <v/>
      </c>
      <c r="DG223" s="71" t="str">
        <f t="shared" si="3497"/>
        <v/>
      </c>
      <c r="DH223" s="71" t="str">
        <f t="shared" si="3497"/>
        <v/>
      </c>
      <c r="DI223" s="71" t="str">
        <f t="shared" si="3497"/>
        <v/>
      </c>
      <c r="DJ223" s="71" t="str">
        <f t="shared" si="3497"/>
        <v/>
      </c>
      <c r="DK223" s="71" t="str">
        <f t="shared" si="3497"/>
        <v/>
      </c>
      <c r="DL223" s="71" t="str">
        <f t="shared" si="3498"/>
        <v/>
      </c>
      <c r="DM223" s="71" t="str">
        <f t="shared" si="3498"/>
        <v/>
      </c>
      <c r="DN223" s="71" t="str">
        <f t="shared" si="3498"/>
        <v/>
      </c>
      <c r="DO223" s="71" t="str">
        <f t="shared" si="3498"/>
        <v/>
      </c>
      <c r="DP223" s="71" t="str">
        <f t="shared" si="3498"/>
        <v/>
      </c>
      <c r="DQ223" s="71" t="str">
        <f t="shared" si="3498"/>
        <v/>
      </c>
      <c r="DR223" s="71" t="str">
        <f t="shared" si="3498"/>
        <v/>
      </c>
      <c r="DS223" s="71" t="str">
        <f t="shared" si="3498"/>
        <v/>
      </c>
      <c r="DT223" s="71" t="str">
        <f t="shared" si="3498"/>
        <v/>
      </c>
      <c r="DU223" s="71" t="str">
        <f t="shared" si="3498"/>
        <v/>
      </c>
      <c r="DV223" s="71" t="str">
        <f t="shared" si="3499"/>
        <v/>
      </c>
      <c r="DW223" s="71" t="str">
        <f t="shared" si="3499"/>
        <v/>
      </c>
      <c r="DX223" s="71" t="str">
        <f t="shared" si="3499"/>
        <v/>
      </c>
      <c r="DY223" s="71" t="str">
        <f t="shared" si="3499"/>
        <v/>
      </c>
      <c r="DZ223" s="71" t="str">
        <f t="shared" si="3499"/>
        <v/>
      </c>
      <c r="EA223" s="71" t="str">
        <f t="shared" si="3499"/>
        <v/>
      </c>
      <c r="EB223" s="71" t="str">
        <f t="shared" si="3499"/>
        <v/>
      </c>
      <c r="EC223" s="71" t="str">
        <f t="shared" si="3499"/>
        <v/>
      </c>
      <c r="ED223" s="71" t="str">
        <f t="shared" si="3499"/>
        <v/>
      </c>
      <c r="EE223" s="71" t="str">
        <f t="shared" si="3499"/>
        <v/>
      </c>
      <c r="EF223" s="71" t="str">
        <f t="shared" si="3500"/>
        <v/>
      </c>
      <c r="EG223" s="71" t="str">
        <f t="shared" si="3500"/>
        <v/>
      </c>
      <c r="EH223" s="71" t="str">
        <f t="shared" si="3500"/>
        <v/>
      </c>
      <c r="EI223" s="71" t="str">
        <f t="shared" si="3500"/>
        <v/>
      </c>
      <c r="EJ223" s="71" t="str">
        <f t="shared" si="3500"/>
        <v/>
      </c>
      <c r="EK223" s="71" t="str">
        <f t="shared" si="3500"/>
        <v/>
      </c>
      <c r="EL223" s="71" t="str">
        <f t="shared" si="3500"/>
        <v/>
      </c>
      <c r="EM223" s="71" t="str">
        <f t="shared" si="3500"/>
        <v/>
      </c>
      <c r="EN223" s="71" t="str">
        <f t="shared" si="3500"/>
        <v/>
      </c>
      <c r="EO223" s="71" t="str">
        <f t="shared" si="3500"/>
        <v/>
      </c>
      <c r="EP223" s="71" t="str">
        <f t="shared" si="3501"/>
        <v/>
      </c>
      <c r="EQ223" s="71" t="str">
        <f t="shared" si="3501"/>
        <v/>
      </c>
      <c r="ER223" s="71" t="str">
        <f t="shared" si="3501"/>
        <v/>
      </c>
      <c r="ES223" s="71" t="str">
        <f t="shared" si="3501"/>
        <v/>
      </c>
      <c r="ET223" s="71" t="str">
        <f t="shared" si="3501"/>
        <v/>
      </c>
      <c r="EU223" s="71" t="str">
        <f t="shared" si="3501"/>
        <v/>
      </c>
      <c r="EV223" s="71" t="str">
        <f t="shared" si="3501"/>
        <v/>
      </c>
      <c r="EW223" s="71" t="str">
        <f t="shared" si="3501"/>
        <v/>
      </c>
      <c r="EX223" s="71" t="str">
        <f t="shared" si="3501"/>
        <v/>
      </c>
      <c r="EY223" s="71" t="str">
        <f t="shared" si="3501"/>
        <v/>
      </c>
      <c r="EZ223" s="71" t="str">
        <f t="shared" si="3502"/>
        <v/>
      </c>
      <c r="FA223" s="71" t="str">
        <f t="shared" si="3502"/>
        <v/>
      </c>
      <c r="FB223" s="71" t="str">
        <f t="shared" si="3502"/>
        <v/>
      </c>
      <c r="FC223" s="71" t="str">
        <f t="shared" si="3502"/>
        <v/>
      </c>
      <c r="FD223" s="71" t="str">
        <f t="shared" si="3502"/>
        <v/>
      </c>
      <c r="FE223" s="71" t="str">
        <f t="shared" si="3502"/>
        <v/>
      </c>
      <c r="FF223" s="71" t="str">
        <f t="shared" si="3502"/>
        <v/>
      </c>
      <c r="FG223" s="71" t="str">
        <f t="shared" si="3502"/>
        <v/>
      </c>
      <c r="FH223" s="71" t="str">
        <f t="shared" si="3502"/>
        <v/>
      </c>
      <c r="FI223" s="71" t="str">
        <f t="shared" si="3502"/>
        <v/>
      </c>
      <c r="FJ223" s="71" t="str">
        <f t="shared" si="3503"/>
        <v/>
      </c>
      <c r="FK223" s="71" t="str">
        <f t="shared" si="3503"/>
        <v/>
      </c>
      <c r="FL223" s="71" t="str">
        <f t="shared" si="3503"/>
        <v/>
      </c>
      <c r="FM223" s="71" t="str">
        <f t="shared" si="3503"/>
        <v/>
      </c>
      <c r="FN223" s="71" t="str">
        <f t="shared" si="3503"/>
        <v/>
      </c>
      <c r="FO223" s="71" t="str">
        <f t="shared" si="3503"/>
        <v/>
      </c>
      <c r="FP223" s="71" t="str">
        <f t="shared" si="3503"/>
        <v/>
      </c>
      <c r="FQ223" s="71" t="str">
        <f t="shared" si="3503"/>
        <v/>
      </c>
      <c r="FR223" s="71" t="str">
        <f t="shared" si="3503"/>
        <v/>
      </c>
      <c r="FS223" s="71" t="str">
        <f t="shared" si="3503"/>
        <v/>
      </c>
    </row>
    <row r="224" spans="1:175" ht="16.5">
      <c r="A224" s="79"/>
      <c r="B224" s="101" t="s">
        <v>769</v>
      </c>
      <c r="C224" s="79" t="s">
        <v>770</v>
      </c>
      <c r="T224" s="109" t="s">
        <v>473</v>
      </c>
      <c r="U224" s="85" t="s">
        <v>771</v>
      </c>
      <c r="CN224" s="69" t="str">
        <f t="shared" si="3504"/>
        <v>InitUnitState('IS08',,,,,,,,,,)</v>
      </c>
      <c r="CO224" s="69" t="str">
        <f t="shared" si="3505"/>
        <v>InitUnitNormal('IS08',,,,,,,,,,)</v>
      </c>
      <c r="CP224" s="69" t="str">
        <f t="shared" si="3506"/>
        <v>InitUnitMagic('IS08',,,,,,,,,,)</v>
      </c>
      <c r="CQ224" s="69" t="str">
        <f t="shared" si="3507"/>
        <v>InitUnitAdd('IS08',,,,,,,,,,)</v>
      </c>
      <c r="CR224" s="69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5" t="str">
        <f t="shared" si="3508"/>
        <v>|n</v>
      </c>
      <c r="CV224" s="70" t="str">
        <f t="shared" si="3509"/>
        <v>低概率获得C级技能，高概率获得|Cff00ff7fB级技能|r，低概率获得|Cff2693ffA级技能|r。</v>
      </c>
      <c r="CW224" s="60"/>
      <c r="CX224" s="60"/>
      <c r="CY224" s="60"/>
      <c r="CZ224" s="60"/>
      <c r="DA224" s="60"/>
      <c r="DB224" s="71" t="str">
        <f t="shared" ref="DB224" si="3510">IF(V224="","","|n"&amp;DB$2&amp;"+"&amp;V224&amp;DB$1)</f>
        <v/>
      </c>
      <c r="DC224" s="71" t="str">
        <f t="shared" ref="DC224" si="3511">IF(W224="","","|n"&amp;DC$2&amp;"+"&amp;W224&amp;DC$1)</f>
        <v/>
      </c>
      <c r="DD224" s="71" t="str">
        <f t="shared" ref="DD224" si="3512">IF(X224="","","|n"&amp;DD$2&amp;"+"&amp;X224&amp;DD$1)</f>
        <v/>
      </c>
      <c r="DE224" s="71" t="str">
        <f t="shared" ref="DE224" si="3513">IF(Y224="","","|n"&amp;DE$2&amp;"+"&amp;Y224&amp;DE$1)</f>
        <v/>
      </c>
      <c r="DF224" s="71" t="str">
        <f t="shared" ref="DF224" si="3514">IF(Z224="","","|n"&amp;DF$2&amp;"+"&amp;Z224&amp;DF$1)</f>
        <v/>
      </c>
      <c r="DG224" s="71" t="str">
        <f t="shared" ref="DG224" si="3515">IF(AA224="","","|n"&amp;DG$2&amp;"+"&amp;AA224&amp;DG$1)</f>
        <v/>
      </c>
      <c r="DH224" s="71" t="str">
        <f t="shared" ref="DH224" si="3516">IF(AB224="","","|n"&amp;DH$2&amp;"+"&amp;AB224&amp;DH$1)</f>
        <v/>
      </c>
      <c r="DI224" s="71" t="str">
        <f t="shared" ref="DI224" si="3517">IF(AC224="","","|n"&amp;DI$2&amp;"+"&amp;AC224&amp;DI$1)</f>
        <v/>
      </c>
      <c r="DJ224" s="71" t="str">
        <f t="shared" ref="DJ224" si="3518">IF(AD224="","","|n"&amp;DJ$2&amp;"+"&amp;AD224&amp;DJ$1)</f>
        <v/>
      </c>
      <c r="DK224" s="71" t="str">
        <f t="shared" ref="DK224" si="3519">IF(AE224="","","|n"&amp;DK$2&amp;"+"&amp;AE224&amp;DK$1)</f>
        <v/>
      </c>
      <c r="DL224" s="71" t="str">
        <f t="shared" ref="DL224" si="3520">IF(AF224="","","|n"&amp;DL$2&amp;"+"&amp;AF224&amp;DL$1)</f>
        <v/>
      </c>
      <c r="DM224" s="71" t="str">
        <f t="shared" ref="DM224" si="3521">IF(AG224="","","|n"&amp;DM$2&amp;"+"&amp;AG224&amp;DM$1)</f>
        <v/>
      </c>
      <c r="DN224" s="71" t="str">
        <f t="shared" ref="DN224" si="3522">IF(AH224="","","|n"&amp;DN$2&amp;"+"&amp;AH224&amp;DN$1)</f>
        <v/>
      </c>
      <c r="DO224" s="71" t="str">
        <f t="shared" ref="DO224" si="3523">IF(AI224="","","|n"&amp;DO$2&amp;"+"&amp;AI224&amp;DO$1)</f>
        <v/>
      </c>
      <c r="DP224" s="71" t="str">
        <f t="shared" ref="DP224" si="3524">IF(AJ224="","","|n"&amp;DP$2&amp;"+"&amp;AJ224&amp;DP$1)</f>
        <v/>
      </c>
      <c r="DQ224" s="71" t="str">
        <f t="shared" ref="DQ224" si="3525">IF(AK224="","","|n"&amp;DQ$2&amp;"+"&amp;AK224&amp;DQ$1)</f>
        <v/>
      </c>
      <c r="DR224" s="71" t="str">
        <f t="shared" ref="DR224" si="3526">IF(AL224="","","|n"&amp;DR$2&amp;"+"&amp;AL224&amp;DR$1)</f>
        <v/>
      </c>
      <c r="DS224" s="71" t="str">
        <f t="shared" ref="DS224" si="3527">IF(AM224="","","|n"&amp;DS$2&amp;"+"&amp;AM224&amp;DS$1)</f>
        <v/>
      </c>
      <c r="DT224" s="71" t="str">
        <f t="shared" ref="DT224" si="3528">IF(AN224="","","|n"&amp;DT$2&amp;"+"&amp;AN224&amp;DT$1)</f>
        <v/>
      </c>
      <c r="DU224" s="71" t="str">
        <f t="shared" ref="DU224" si="3529">IF(AO224="","","|n"&amp;DU$2&amp;"+"&amp;AO224&amp;DU$1)</f>
        <v/>
      </c>
      <c r="DV224" s="71" t="str">
        <f t="shared" ref="DV224" si="3530">IF(AP224="","","|n"&amp;DV$2&amp;"+"&amp;AP224&amp;DV$1)</f>
        <v/>
      </c>
      <c r="DW224" s="71" t="str">
        <f t="shared" ref="DW224" si="3531">IF(AQ224="","","|n"&amp;DW$2&amp;"+"&amp;AQ224&amp;DW$1)</f>
        <v/>
      </c>
      <c r="DX224" s="71" t="str">
        <f t="shared" ref="DX224" si="3532">IF(AR224="","","|n"&amp;DX$2&amp;"+"&amp;AR224&amp;DX$1)</f>
        <v/>
      </c>
      <c r="DY224" s="71" t="str">
        <f t="shared" ref="DY224" si="3533">IF(AS224="","","|n"&amp;DY$2&amp;"+"&amp;AS224&amp;DY$1)</f>
        <v/>
      </c>
      <c r="DZ224" s="71" t="str">
        <f t="shared" ref="DZ224" si="3534">IF(AT224="","","|n"&amp;DZ$2&amp;"+"&amp;AT224&amp;DZ$1)</f>
        <v/>
      </c>
      <c r="EA224" s="71" t="str">
        <f t="shared" ref="EA224" si="3535">IF(AU224="","","|n"&amp;EA$2&amp;"+"&amp;AU224&amp;EA$1)</f>
        <v/>
      </c>
      <c r="EB224" s="71" t="str">
        <f t="shared" ref="EB224" si="3536">IF(AV224="","","|n"&amp;EB$2&amp;"+"&amp;AV224&amp;EB$1)</f>
        <v/>
      </c>
      <c r="EC224" s="71" t="str">
        <f t="shared" ref="EC224" si="3537">IF(AW224="","","|n"&amp;EC$2&amp;"+"&amp;AW224&amp;EC$1)</f>
        <v/>
      </c>
      <c r="ED224" s="71" t="str">
        <f t="shared" ref="ED224" si="3538">IF(AX224="","","|n"&amp;ED$2&amp;"+"&amp;AX224&amp;ED$1)</f>
        <v/>
      </c>
      <c r="EE224" s="71" t="str">
        <f t="shared" ref="EE224" si="3539">IF(AY224="","","|n"&amp;EE$2&amp;"+"&amp;AY224&amp;EE$1)</f>
        <v/>
      </c>
      <c r="EF224" s="71" t="str">
        <f t="shared" ref="EF224" si="3540">IF(AZ224="","","|n"&amp;EF$2&amp;"+"&amp;AZ224&amp;EF$1)</f>
        <v/>
      </c>
      <c r="EG224" s="71" t="str">
        <f t="shared" ref="EG224" si="3541">IF(BA224="","","|n"&amp;EG$2&amp;"+"&amp;BA224&amp;EG$1)</f>
        <v/>
      </c>
      <c r="EH224" s="71" t="str">
        <f t="shared" ref="EH224" si="3542">IF(BB224="","","|n"&amp;EH$2&amp;"+"&amp;BB224&amp;EH$1)</f>
        <v/>
      </c>
      <c r="EI224" s="71" t="str">
        <f t="shared" ref="EI224" si="3543">IF(BC224="","","|n"&amp;EI$2&amp;"+"&amp;BC224&amp;EI$1)</f>
        <v/>
      </c>
      <c r="EJ224" s="71" t="str">
        <f t="shared" ref="EJ224" si="3544">IF(BD224="","","|n"&amp;EJ$2&amp;"+"&amp;BD224&amp;EJ$1)</f>
        <v/>
      </c>
      <c r="EK224" s="71" t="str">
        <f t="shared" ref="EK224" si="3545">IF(BE224="","","|n"&amp;EK$2&amp;"+"&amp;BE224&amp;EK$1)</f>
        <v/>
      </c>
      <c r="EL224" s="71" t="str">
        <f t="shared" ref="EL224" si="3546">IF(BF224="","","|n"&amp;EL$2&amp;"+"&amp;BF224&amp;EL$1)</f>
        <v/>
      </c>
      <c r="EM224" s="71" t="str">
        <f t="shared" ref="EM224" si="3547">IF(BG224="","","|n"&amp;EM$2&amp;"+"&amp;BG224&amp;EM$1)</f>
        <v/>
      </c>
      <c r="EN224" s="71" t="str">
        <f t="shared" ref="EN224" si="3548">IF(BH224="","","|n"&amp;EN$2&amp;"+"&amp;BH224&amp;EN$1)</f>
        <v/>
      </c>
      <c r="EO224" s="71" t="str">
        <f t="shared" ref="EO224" si="3549">IF(BI224="","","|n"&amp;EO$2&amp;"+"&amp;BI224&amp;EO$1)</f>
        <v/>
      </c>
      <c r="EP224" s="71" t="str">
        <f t="shared" ref="EP224" si="3550">IF(BJ224="","","|n"&amp;EP$2&amp;"+"&amp;BJ224&amp;EP$1)</f>
        <v/>
      </c>
      <c r="EQ224" s="71" t="str">
        <f t="shared" ref="EQ224" si="3551">IF(BK224="","","|n"&amp;EQ$2&amp;"+"&amp;BK224&amp;EQ$1)</f>
        <v/>
      </c>
      <c r="ER224" s="71" t="str">
        <f t="shared" ref="ER224" si="3552">IF(BL224="","","|n"&amp;ER$2&amp;"+"&amp;BL224&amp;ER$1)</f>
        <v/>
      </c>
      <c r="ES224" s="71" t="str">
        <f t="shared" ref="ES224" si="3553">IF(BM224="","","|n"&amp;ES$2&amp;"+"&amp;BM224&amp;ES$1)</f>
        <v/>
      </c>
      <c r="ET224" s="71" t="str">
        <f t="shared" ref="ET224" si="3554">IF(BN224="","","|n"&amp;ET$2&amp;"+"&amp;BN224&amp;ET$1)</f>
        <v/>
      </c>
      <c r="EU224" s="71" t="str">
        <f t="shared" ref="EU224" si="3555">IF(BO224="","","|n"&amp;EU$2&amp;"+"&amp;BO224&amp;EU$1)</f>
        <v/>
      </c>
      <c r="EV224" s="71" t="str">
        <f t="shared" ref="EV224" si="3556">IF(BP224="","","|n"&amp;EV$2&amp;"+"&amp;BP224&amp;EV$1)</f>
        <v/>
      </c>
      <c r="EW224" s="71" t="str">
        <f t="shared" ref="EW224" si="3557">IF(BQ224="","","|n"&amp;EW$2&amp;"+"&amp;BQ224&amp;EW$1)</f>
        <v/>
      </c>
      <c r="EX224" s="71" t="str">
        <f t="shared" ref="EX224" si="3558">IF(BR224="","","|n"&amp;EX$2&amp;"+"&amp;BR224&amp;EX$1)</f>
        <v/>
      </c>
      <c r="EY224" s="71" t="str">
        <f t="shared" ref="EY224" si="3559">IF(BS224="","","|n"&amp;EY$2&amp;"+"&amp;BS224&amp;EY$1)</f>
        <v/>
      </c>
      <c r="EZ224" s="71" t="str">
        <f t="shared" ref="EZ224" si="3560">IF(BT224="","","|n"&amp;EZ$2&amp;"+"&amp;BT224&amp;EZ$1)</f>
        <v/>
      </c>
      <c r="FA224" s="71" t="str">
        <f t="shared" ref="FA224" si="3561">IF(BU224="","","|n"&amp;FA$2&amp;"+"&amp;BU224&amp;FA$1)</f>
        <v/>
      </c>
      <c r="FB224" s="71" t="str">
        <f t="shared" ref="FB224" si="3562">IF(BV224="","","|n"&amp;FB$2&amp;"+"&amp;BV224&amp;FB$1)</f>
        <v/>
      </c>
      <c r="FC224" s="71" t="str">
        <f t="shared" ref="FC224" si="3563">IF(BW224="","","|n"&amp;FC$2&amp;"+"&amp;BW224&amp;FC$1)</f>
        <v/>
      </c>
      <c r="FD224" s="71" t="str">
        <f t="shared" ref="FD224" si="3564">IF(BX224="","","|n"&amp;FD$2&amp;"+"&amp;BX224&amp;FD$1)</f>
        <v/>
      </c>
      <c r="FE224" s="71" t="str">
        <f t="shared" ref="FE224" si="3565">IF(BY224="","","|n"&amp;FE$2&amp;"+"&amp;BY224&amp;FE$1)</f>
        <v/>
      </c>
      <c r="FF224" s="71" t="str">
        <f t="shared" ref="FF224" si="3566">IF(BZ224="","","|n"&amp;FF$2&amp;"+"&amp;BZ224&amp;FF$1)</f>
        <v/>
      </c>
      <c r="FG224" s="71" t="str">
        <f t="shared" ref="FG224" si="3567">IF(CA224="","","|n"&amp;FG$2&amp;"+"&amp;CA224&amp;FG$1)</f>
        <v/>
      </c>
      <c r="FH224" s="71" t="str">
        <f t="shared" ref="FH224" si="3568">IF(CB224="","","|n"&amp;FH$2&amp;"+"&amp;CB224&amp;FH$1)</f>
        <v/>
      </c>
      <c r="FI224" s="71" t="str">
        <f t="shared" ref="FI224" si="3569">IF(CC224="","","|n"&amp;FI$2&amp;"+"&amp;CC224&amp;FI$1)</f>
        <v/>
      </c>
      <c r="FJ224" s="71" t="str">
        <f t="shared" ref="FJ224" si="3570">IF(CD224="","","|n"&amp;FJ$2&amp;"+"&amp;CD224&amp;FJ$1)</f>
        <v/>
      </c>
      <c r="FK224" s="71" t="str">
        <f t="shared" ref="FK224" si="3571">IF(CE224="","","|n"&amp;FK$2&amp;"+"&amp;CE224&amp;FK$1)</f>
        <v/>
      </c>
      <c r="FL224" s="71" t="str">
        <f t="shared" ref="FL224" si="3572">IF(CF224="","","|n"&amp;FL$2&amp;"+"&amp;CF224&amp;FL$1)</f>
        <v/>
      </c>
      <c r="FM224" s="71" t="str">
        <f t="shared" ref="FM224" si="3573">IF(CG224="","","|n"&amp;FM$2&amp;"+"&amp;CG224&amp;FM$1)</f>
        <v/>
      </c>
      <c r="FN224" s="71" t="str">
        <f t="shared" ref="FN224" si="3574">IF(CH224="","","|n"&amp;FN$2&amp;"+"&amp;CH224&amp;FN$1)</f>
        <v/>
      </c>
      <c r="FO224" s="71" t="str">
        <f t="shared" ref="FO224" si="3575">IF(CI224="","","|n"&amp;FO$2&amp;"+"&amp;CI224&amp;FO$1)</f>
        <v/>
      </c>
      <c r="FP224" s="71" t="str">
        <f t="shared" ref="FP224" si="3576">IF(CJ224="","","|n"&amp;FP$2&amp;"+"&amp;CJ224&amp;FP$1)</f>
        <v/>
      </c>
      <c r="FQ224" s="71" t="str">
        <f t="shared" ref="FQ224" si="3577">IF(CK224="","","|n"&amp;FQ$2&amp;"+"&amp;CK224&amp;FQ$1)</f>
        <v/>
      </c>
      <c r="FR224" s="71" t="str">
        <f t="shared" ref="FR224" si="3578">IF(CL224="","","|n"&amp;FR$2&amp;"+"&amp;CL224&amp;FR$1)</f>
        <v/>
      </c>
      <c r="FS224" s="71" t="str">
        <f t="shared" ref="FS224" si="3579">IF(CM224="","","|n"&amp;FS$2&amp;"+"&amp;CM224&amp;FS$1)</f>
        <v/>
      </c>
    </row>
    <row r="225" spans="1:175" ht="16.5">
      <c r="A225" s="79"/>
      <c r="B225" s="101" t="s">
        <v>772</v>
      </c>
      <c r="C225" s="79" t="s">
        <v>773</v>
      </c>
      <c r="T225" s="120" t="s">
        <v>774</v>
      </c>
      <c r="U225" s="85" t="s">
        <v>775</v>
      </c>
      <c r="CN225" s="69" t="str">
        <f t="shared" si="3484"/>
        <v>InitUnitState('IS21',,,,,,,,,,)</v>
      </c>
      <c r="CO225" s="69" t="str">
        <f t="shared" si="3485"/>
        <v>InitUnitNormal('IS21',,,,,,,,,,)</v>
      </c>
      <c r="CP225" s="69" t="str">
        <f t="shared" si="3486"/>
        <v>InitUnitMagic('IS21',,,,,,,,,,)</v>
      </c>
      <c r="CQ225" s="69" t="str">
        <f t="shared" si="3487"/>
        <v>InitUnitAdd('IS21',,,,,,,,,,)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InitEquipData('IS21',,"",,,,,'','','','','','',"ReplaceableTextures\\CommandButtons\\BTNIN02.blp")</v>
      </c>
      <c r="CU225" s="95" t="str">
        <f t="shared" si="3488"/>
        <v>|n</v>
      </c>
      <c r="CV225" s="70" t="str">
        <f t="shared" si="3489"/>
        <v>为|Cffffd24dQ技能|r附魔一条|Cffffd24d随机属性|r。</v>
      </c>
      <c r="CW225" s="60"/>
      <c r="CX225" s="60"/>
      <c r="CY225" s="60"/>
      <c r="CZ225" s="60"/>
      <c r="DA225" s="60"/>
      <c r="DB225" s="71" t="str">
        <f t="shared" si="3497"/>
        <v/>
      </c>
      <c r="DC225" s="71" t="str">
        <f t="shared" si="3497"/>
        <v/>
      </c>
      <c r="DD225" s="71" t="str">
        <f t="shared" si="3497"/>
        <v/>
      </c>
      <c r="DE225" s="71" t="str">
        <f t="shared" si="3497"/>
        <v/>
      </c>
      <c r="DF225" s="71" t="str">
        <f t="shared" si="3497"/>
        <v/>
      </c>
      <c r="DG225" s="71" t="str">
        <f t="shared" si="3497"/>
        <v/>
      </c>
      <c r="DH225" s="71" t="str">
        <f t="shared" si="3497"/>
        <v/>
      </c>
      <c r="DI225" s="71" t="str">
        <f t="shared" si="3497"/>
        <v/>
      </c>
      <c r="DJ225" s="71" t="str">
        <f t="shared" si="3497"/>
        <v/>
      </c>
      <c r="DK225" s="71" t="str">
        <f t="shared" si="3497"/>
        <v/>
      </c>
      <c r="DL225" s="71" t="str">
        <f t="shared" si="3498"/>
        <v/>
      </c>
      <c r="DM225" s="71" t="str">
        <f t="shared" si="3498"/>
        <v/>
      </c>
      <c r="DN225" s="71" t="str">
        <f t="shared" si="3498"/>
        <v/>
      </c>
      <c r="DO225" s="71" t="str">
        <f t="shared" si="3498"/>
        <v/>
      </c>
      <c r="DP225" s="71" t="str">
        <f t="shared" si="3498"/>
        <v/>
      </c>
      <c r="DQ225" s="71" t="str">
        <f t="shared" si="3498"/>
        <v/>
      </c>
      <c r="DR225" s="71" t="str">
        <f t="shared" si="3498"/>
        <v/>
      </c>
      <c r="DS225" s="71" t="str">
        <f t="shared" si="3498"/>
        <v/>
      </c>
      <c r="DT225" s="71" t="str">
        <f t="shared" si="3498"/>
        <v/>
      </c>
      <c r="DU225" s="71" t="str">
        <f t="shared" si="3498"/>
        <v/>
      </c>
      <c r="DV225" s="71" t="str">
        <f t="shared" si="3499"/>
        <v/>
      </c>
      <c r="DW225" s="71" t="str">
        <f t="shared" si="3499"/>
        <v/>
      </c>
      <c r="DX225" s="71" t="str">
        <f t="shared" si="3499"/>
        <v/>
      </c>
      <c r="DY225" s="71" t="str">
        <f t="shared" si="3499"/>
        <v/>
      </c>
      <c r="DZ225" s="71" t="str">
        <f t="shared" si="3499"/>
        <v/>
      </c>
      <c r="EA225" s="71" t="str">
        <f t="shared" si="3499"/>
        <v/>
      </c>
      <c r="EB225" s="71" t="str">
        <f t="shared" si="3499"/>
        <v/>
      </c>
      <c r="EC225" s="71" t="str">
        <f t="shared" si="3499"/>
        <v/>
      </c>
      <c r="ED225" s="71" t="str">
        <f t="shared" si="3499"/>
        <v/>
      </c>
      <c r="EE225" s="71" t="str">
        <f t="shared" si="3499"/>
        <v/>
      </c>
      <c r="EF225" s="71" t="str">
        <f t="shared" si="3500"/>
        <v/>
      </c>
      <c r="EG225" s="71" t="str">
        <f t="shared" si="3500"/>
        <v/>
      </c>
      <c r="EH225" s="71" t="str">
        <f t="shared" si="3500"/>
        <v/>
      </c>
      <c r="EI225" s="71" t="str">
        <f t="shared" si="3500"/>
        <v/>
      </c>
      <c r="EJ225" s="71" t="str">
        <f t="shared" si="3500"/>
        <v/>
      </c>
      <c r="EK225" s="71" t="str">
        <f t="shared" si="3500"/>
        <v/>
      </c>
      <c r="EL225" s="71" t="str">
        <f t="shared" si="3500"/>
        <v/>
      </c>
      <c r="EM225" s="71" t="str">
        <f t="shared" si="3500"/>
        <v/>
      </c>
      <c r="EN225" s="71" t="str">
        <f t="shared" si="3500"/>
        <v/>
      </c>
      <c r="EO225" s="71" t="str">
        <f t="shared" si="3500"/>
        <v/>
      </c>
      <c r="EP225" s="71" t="str">
        <f t="shared" si="3501"/>
        <v/>
      </c>
      <c r="EQ225" s="71" t="str">
        <f t="shared" si="3501"/>
        <v/>
      </c>
      <c r="ER225" s="71" t="str">
        <f t="shared" si="3501"/>
        <v/>
      </c>
      <c r="ES225" s="71" t="str">
        <f t="shared" si="3501"/>
        <v/>
      </c>
      <c r="ET225" s="71" t="str">
        <f t="shared" si="3501"/>
        <v/>
      </c>
      <c r="EU225" s="71" t="str">
        <f t="shared" si="3501"/>
        <v/>
      </c>
      <c r="EV225" s="71" t="str">
        <f t="shared" si="3501"/>
        <v/>
      </c>
      <c r="EW225" s="71" t="str">
        <f t="shared" si="3501"/>
        <v/>
      </c>
      <c r="EX225" s="71" t="str">
        <f t="shared" si="3501"/>
        <v/>
      </c>
      <c r="EY225" s="71" t="str">
        <f t="shared" si="3501"/>
        <v/>
      </c>
      <c r="EZ225" s="71" t="str">
        <f t="shared" si="3502"/>
        <v/>
      </c>
      <c r="FA225" s="71" t="str">
        <f t="shared" si="3502"/>
        <v/>
      </c>
      <c r="FB225" s="71" t="str">
        <f t="shared" si="3502"/>
        <v/>
      </c>
      <c r="FC225" s="71" t="str">
        <f t="shared" si="3502"/>
        <v/>
      </c>
      <c r="FD225" s="71" t="str">
        <f t="shared" si="3502"/>
        <v/>
      </c>
      <c r="FE225" s="71" t="str">
        <f t="shared" si="3502"/>
        <v/>
      </c>
      <c r="FF225" s="71" t="str">
        <f t="shared" si="3502"/>
        <v/>
      </c>
      <c r="FG225" s="71" t="str">
        <f t="shared" si="3502"/>
        <v/>
      </c>
      <c r="FH225" s="71" t="str">
        <f t="shared" si="3502"/>
        <v/>
      </c>
      <c r="FI225" s="71" t="str">
        <f t="shared" si="3502"/>
        <v/>
      </c>
      <c r="FJ225" s="71" t="str">
        <f t="shared" si="3503"/>
        <v/>
      </c>
      <c r="FK225" s="71" t="str">
        <f t="shared" si="3503"/>
        <v/>
      </c>
      <c r="FL225" s="71" t="str">
        <f t="shared" si="3503"/>
        <v/>
      </c>
      <c r="FM225" s="71" t="str">
        <f t="shared" si="3503"/>
        <v/>
      </c>
      <c r="FN225" s="71" t="str">
        <f t="shared" si="3503"/>
        <v/>
      </c>
      <c r="FO225" s="71" t="str">
        <f t="shared" si="3503"/>
        <v/>
      </c>
      <c r="FP225" s="71" t="str">
        <f t="shared" si="3503"/>
        <v/>
      </c>
      <c r="FQ225" s="71" t="str">
        <f t="shared" si="3503"/>
        <v/>
      </c>
      <c r="FR225" s="71" t="str">
        <f t="shared" si="3503"/>
        <v/>
      </c>
      <c r="FS225" s="71" t="str">
        <f t="shared" si="3503"/>
        <v/>
      </c>
    </row>
    <row r="226" spans="1:175" ht="16.5">
      <c r="A226" s="79"/>
      <c r="B226" s="101" t="s">
        <v>776</v>
      </c>
      <c r="C226" s="79" t="s">
        <v>777</v>
      </c>
      <c r="T226" s="120" t="s">
        <v>778</v>
      </c>
      <c r="U226" s="85" t="s">
        <v>779</v>
      </c>
      <c r="CN226" s="69" t="str">
        <f t="shared" si="3484"/>
        <v>InitUnitState('IS22',,,,,,,,,,)</v>
      </c>
      <c r="CO226" s="69" t="str">
        <f t="shared" si="3485"/>
        <v>InitUnitNormal('IS22',,,,,,,,,,)</v>
      </c>
      <c r="CP226" s="69" t="str">
        <f t="shared" si="3486"/>
        <v>InitUnitMagic('IS22',,,,,,,,,,)</v>
      </c>
      <c r="CQ226" s="69" t="str">
        <f t="shared" si="3487"/>
        <v>InitUnitAdd('IS22',,,,,,,,,,)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InitEquipData('IS22',,"",,,,,'','','','','','',"ReplaceableTextures\\CommandButtons\\BTNIN03.blp")</v>
      </c>
      <c r="CU226" s="95" t="str">
        <f t="shared" si="3488"/>
        <v>|n</v>
      </c>
      <c r="CV226" s="70" t="str">
        <f t="shared" si="3489"/>
        <v>为|Cffffd24dW技能|r附魔一条|Cffffd24d随机属性|r。</v>
      </c>
      <c r="CW226" s="60"/>
      <c r="CX226" s="60"/>
      <c r="CY226" s="60"/>
      <c r="CZ226" s="60"/>
      <c r="DA226" s="60"/>
      <c r="DB226" s="71" t="str">
        <f t="shared" si="3497"/>
        <v/>
      </c>
      <c r="DC226" s="71" t="str">
        <f t="shared" si="3497"/>
        <v/>
      </c>
      <c r="DD226" s="71" t="str">
        <f t="shared" si="3497"/>
        <v/>
      </c>
      <c r="DE226" s="71" t="str">
        <f t="shared" si="3497"/>
        <v/>
      </c>
      <c r="DF226" s="71" t="str">
        <f t="shared" si="3497"/>
        <v/>
      </c>
      <c r="DG226" s="71" t="str">
        <f t="shared" si="3497"/>
        <v/>
      </c>
      <c r="DH226" s="71" t="str">
        <f t="shared" si="3497"/>
        <v/>
      </c>
      <c r="DI226" s="71" t="str">
        <f t="shared" si="3497"/>
        <v/>
      </c>
      <c r="DJ226" s="71" t="str">
        <f t="shared" si="3497"/>
        <v/>
      </c>
      <c r="DK226" s="71" t="str">
        <f t="shared" si="3497"/>
        <v/>
      </c>
      <c r="DL226" s="71" t="str">
        <f t="shared" si="3498"/>
        <v/>
      </c>
      <c r="DM226" s="71" t="str">
        <f t="shared" si="3498"/>
        <v/>
      </c>
      <c r="DN226" s="71" t="str">
        <f t="shared" si="3498"/>
        <v/>
      </c>
      <c r="DO226" s="71" t="str">
        <f t="shared" si="3498"/>
        <v/>
      </c>
      <c r="DP226" s="71" t="str">
        <f t="shared" si="3498"/>
        <v/>
      </c>
      <c r="DQ226" s="71" t="str">
        <f t="shared" si="3498"/>
        <v/>
      </c>
      <c r="DR226" s="71" t="str">
        <f t="shared" si="3498"/>
        <v/>
      </c>
      <c r="DS226" s="71" t="str">
        <f t="shared" si="3498"/>
        <v/>
      </c>
      <c r="DT226" s="71" t="str">
        <f t="shared" si="3498"/>
        <v/>
      </c>
      <c r="DU226" s="71" t="str">
        <f t="shared" si="3498"/>
        <v/>
      </c>
      <c r="DV226" s="71" t="str">
        <f t="shared" si="3499"/>
        <v/>
      </c>
      <c r="DW226" s="71" t="str">
        <f t="shared" si="3499"/>
        <v/>
      </c>
      <c r="DX226" s="71" t="str">
        <f t="shared" si="3499"/>
        <v/>
      </c>
      <c r="DY226" s="71" t="str">
        <f t="shared" si="3499"/>
        <v/>
      </c>
      <c r="DZ226" s="71" t="str">
        <f t="shared" si="3499"/>
        <v/>
      </c>
      <c r="EA226" s="71" t="str">
        <f t="shared" si="3499"/>
        <v/>
      </c>
      <c r="EB226" s="71" t="str">
        <f t="shared" si="3499"/>
        <v/>
      </c>
      <c r="EC226" s="71" t="str">
        <f t="shared" si="3499"/>
        <v/>
      </c>
      <c r="ED226" s="71" t="str">
        <f t="shared" si="3499"/>
        <v/>
      </c>
      <c r="EE226" s="71" t="str">
        <f t="shared" si="3499"/>
        <v/>
      </c>
      <c r="EF226" s="71" t="str">
        <f t="shared" si="3500"/>
        <v/>
      </c>
      <c r="EG226" s="71" t="str">
        <f t="shared" si="3500"/>
        <v/>
      </c>
      <c r="EH226" s="71" t="str">
        <f t="shared" si="3500"/>
        <v/>
      </c>
      <c r="EI226" s="71" t="str">
        <f t="shared" si="3500"/>
        <v/>
      </c>
      <c r="EJ226" s="71" t="str">
        <f t="shared" si="3500"/>
        <v/>
      </c>
      <c r="EK226" s="71" t="str">
        <f t="shared" si="3500"/>
        <v/>
      </c>
      <c r="EL226" s="71" t="str">
        <f t="shared" si="3500"/>
        <v/>
      </c>
      <c r="EM226" s="71" t="str">
        <f t="shared" si="3500"/>
        <v/>
      </c>
      <c r="EN226" s="71" t="str">
        <f t="shared" si="3500"/>
        <v/>
      </c>
      <c r="EO226" s="71" t="str">
        <f t="shared" si="3500"/>
        <v/>
      </c>
      <c r="EP226" s="71" t="str">
        <f t="shared" si="3501"/>
        <v/>
      </c>
      <c r="EQ226" s="71" t="str">
        <f t="shared" si="3501"/>
        <v/>
      </c>
      <c r="ER226" s="71" t="str">
        <f t="shared" si="3501"/>
        <v/>
      </c>
      <c r="ES226" s="71" t="str">
        <f t="shared" si="3501"/>
        <v/>
      </c>
      <c r="ET226" s="71" t="str">
        <f t="shared" si="3501"/>
        <v/>
      </c>
      <c r="EU226" s="71" t="str">
        <f t="shared" si="3501"/>
        <v/>
      </c>
      <c r="EV226" s="71" t="str">
        <f t="shared" si="3501"/>
        <v/>
      </c>
      <c r="EW226" s="71" t="str">
        <f t="shared" si="3501"/>
        <v/>
      </c>
      <c r="EX226" s="71" t="str">
        <f t="shared" si="3501"/>
        <v/>
      </c>
      <c r="EY226" s="71" t="str">
        <f t="shared" si="3501"/>
        <v/>
      </c>
      <c r="EZ226" s="71" t="str">
        <f t="shared" si="3502"/>
        <v/>
      </c>
      <c r="FA226" s="71" t="str">
        <f t="shared" si="3502"/>
        <v/>
      </c>
      <c r="FB226" s="71" t="str">
        <f t="shared" si="3502"/>
        <v/>
      </c>
      <c r="FC226" s="71" t="str">
        <f t="shared" si="3502"/>
        <v/>
      </c>
      <c r="FD226" s="71" t="str">
        <f t="shared" si="3502"/>
        <v/>
      </c>
      <c r="FE226" s="71" t="str">
        <f t="shared" si="3502"/>
        <v/>
      </c>
      <c r="FF226" s="71" t="str">
        <f t="shared" si="3502"/>
        <v/>
      </c>
      <c r="FG226" s="71" t="str">
        <f t="shared" si="3502"/>
        <v/>
      </c>
      <c r="FH226" s="71" t="str">
        <f t="shared" si="3502"/>
        <v/>
      </c>
      <c r="FI226" s="71" t="str">
        <f t="shared" si="3502"/>
        <v/>
      </c>
      <c r="FJ226" s="71" t="str">
        <f t="shared" si="3503"/>
        <v/>
      </c>
      <c r="FK226" s="71" t="str">
        <f t="shared" si="3503"/>
        <v/>
      </c>
      <c r="FL226" s="71" t="str">
        <f t="shared" si="3503"/>
        <v/>
      </c>
      <c r="FM226" s="71" t="str">
        <f t="shared" si="3503"/>
        <v/>
      </c>
      <c r="FN226" s="71" t="str">
        <f t="shared" si="3503"/>
        <v/>
      </c>
      <c r="FO226" s="71" t="str">
        <f t="shared" si="3503"/>
        <v/>
      </c>
      <c r="FP226" s="71" t="str">
        <f t="shared" si="3503"/>
        <v/>
      </c>
      <c r="FQ226" s="71" t="str">
        <f t="shared" si="3503"/>
        <v/>
      </c>
      <c r="FR226" s="71" t="str">
        <f t="shared" si="3503"/>
        <v/>
      </c>
      <c r="FS226" s="71" t="str">
        <f t="shared" si="3503"/>
        <v/>
      </c>
    </row>
    <row r="227" spans="1:175" ht="16.5">
      <c r="A227" s="79"/>
      <c r="B227" s="101" t="s">
        <v>780</v>
      </c>
      <c r="C227" s="79" t="s">
        <v>781</v>
      </c>
      <c r="T227" s="120" t="s">
        <v>782</v>
      </c>
      <c r="U227" s="85" t="s">
        <v>783</v>
      </c>
      <c r="CN227" s="69" t="str">
        <f t="shared" si="3484"/>
        <v>InitUnitState('IS23',,,,,,,,,,)</v>
      </c>
      <c r="CO227" s="69" t="str">
        <f t="shared" si="3485"/>
        <v>InitUnitNormal('IS23',,,,,,,,,,)</v>
      </c>
      <c r="CP227" s="69" t="str">
        <f t="shared" si="3486"/>
        <v>InitUnitMagic('IS23',,,,,,,,,,)</v>
      </c>
      <c r="CQ227" s="69" t="str">
        <f t="shared" si="3487"/>
        <v>InitUnitAdd('IS23',,,,,,,,,,)</v>
      </c>
      <c r="CR227" s="69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5" t="str">
        <f t="shared" ref="CU227:CU230" si="3580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0" t="str">
        <f t="shared" ref="CV227:CV230" si="3581">T227</f>
        <v>为|Cffffd24dE技能|r附魔一条|Cffffd24d随机属性|r。</v>
      </c>
      <c r="CW227" s="60"/>
      <c r="CX227" s="60"/>
      <c r="CY227" s="60"/>
      <c r="CZ227" s="60"/>
      <c r="DA227" s="60"/>
      <c r="DB227" s="71" t="str">
        <f t="shared" ref="DB227" si="3582">IF(V227="","","|n"&amp;DB$2&amp;"+"&amp;V227&amp;DB$1)</f>
        <v/>
      </c>
      <c r="DC227" s="71" t="str">
        <f t="shared" ref="DC227" si="3583">IF(W227="","","|n"&amp;DC$2&amp;"+"&amp;W227&amp;DC$1)</f>
        <v/>
      </c>
      <c r="DD227" s="71" t="str">
        <f t="shared" ref="DD227" si="3584">IF(X227="","","|n"&amp;DD$2&amp;"+"&amp;X227&amp;DD$1)</f>
        <v/>
      </c>
      <c r="DE227" s="71" t="str">
        <f t="shared" ref="DE227" si="3585">IF(Y227="","","|n"&amp;DE$2&amp;"+"&amp;Y227&amp;DE$1)</f>
        <v/>
      </c>
      <c r="DF227" s="71" t="str">
        <f t="shared" ref="DF227" si="3586">IF(Z227="","","|n"&amp;DF$2&amp;"+"&amp;Z227&amp;DF$1)</f>
        <v/>
      </c>
      <c r="DG227" s="71" t="str">
        <f t="shared" ref="DG227" si="3587">IF(AA227="","","|n"&amp;DG$2&amp;"+"&amp;AA227&amp;DG$1)</f>
        <v/>
      </c>
      <c r="DH227" s="71" t="str">
        <f t="shared" ref="DH227" si="3588">IF(AB227="","","|n"&amp;DH$2&amp;"+"&amp;AB227&amp;DH$1)</f>
        <v/>
      </c>
      <c r="DI227" s="71" t="str">
        <f t="shared" ref="DI227" si="3589">IF(AC227="","","|n"&amp;DI$2&amp;"+"&amp;AC227&amp;DI$1)</f>
        <v/>
      </c>
      <c r="DJ227" s="71" t="str">
        <f t="shared" ref="DJ227" si="3590">IF(AD227="","","|n"&amp;DJ$2&amp;"+"&amp;AD227&amp;DJ$1)</f>
        <v/>
      </c>
      <c r="DK227" s="71" t="str">
        <f t="shared" ref="DK227" si="3591">IF(AE227="","","|n"&amp;DK$2&amp;"+"&amp;AE227&amp;DK$1)</f>
        <v/>
      </c>
      <c r="DL227" s="71" t="str">
        <f t="shared" ref="DL227" si="3592">IF(AF227="","","|n"&amp;DL$2&amp;"+"&amp;AF227&amp;DL$1)</f>
        <v/>
      </c>
      <c r="DM227" s="71" t="str">
        <f t="shared" ref="DM227" si="3593">IF(AG227="","","|n"&amp;DM$2&amp;"+"&amp;AG227&amp;DM$1)</f>
        <v/>
      </c>
      <c r="DN227" s="71" t="str">
        <f t="shared" ref="DN227" si="3594">IF(AH227="","","|n"&amp;DN$2&amp;"+"&amp;AH227&amp;DN$1)</f>
        <v/>
      </c>
      <c r="DO227" s="71" t="str">
        <f t="shared" ref="DO227" si="3595">IF(AI227="","","|n"&amp;DO$2&amp;"+"&amp;AI227&amp;DO$1)</f>
        <v/>
      </c>
      <c r="DP227" s="71" t="str">
        <f t="shared" ref="DP227" si="3596">IF(AJ227="","","|n"&amp;DP$2&amp;"+"&amp;AJ227&amp;DP$1)</f>
        <v/>
      </c>
      <c r="DQ227" s="71" t="str">
        <f t="shared" ref="DQ227" si="3597">IF(AK227="","","|n"&amp;DQ$2&amp;"+"&amp;AK227&amp;DQ$1)</f>
        <v/>
      </c>
      <c r="DR227" s="71" t="str">
        <f t="shared" ref="DR227" si="3598">IF(AL227="","","|n"&amp;DR$2&amp;"+"&amp;AL227&amp;DR$1)</f>
        <v/>
      </c>
      <c r="DS227" s="71" t="str">
        <f t="shared" ref="DS227" si="3599">IF(AM227="","","|n"&amp;DS$2&amp;"+"&amp;AM227&amp;DS$1)</f>
        <v/>
      </c>
      <c r="DT227" s="71" t="str">
        <f t="shared" ref="DT227" si="3600">IF(AN227="","","|n"&amp;DT$2&amp;"+"&amp;AN227&amp;DT$1)</f>
        <v/>
      </c>
      <c r="DU227" s="71" t="str">
        <f t="shared" ref="DU227" si="3601">IF(AO227="","","|n"&amp;DU$2&amp;"+"&amp;AO227&amp;DU$1)</f>
        <v/>
      </c>
      <c r="DV227" s="71" t="str">
        <f t="shared" ref="DV227" si="3602">IF(AP227="","","|n"&amp;DV$2&amp;"+"&amp;AP227&amp;DV$1)</f>
        <v/>
      </c>
      <c r="DW227" s="71" t="str">
        <f t="shared" ref="DW227" si="3603">IF(AQ227="","","|n"&amp;DW$2&amp;"+"&amp;AQ227&amp;DW$1)</f>
        <v/>
      </c>
      <c r="DX227" s="71" t="str">
        <f t="shared" ref="DX227" si="3604">IF(AR227="","","|n"&amp;DX$2&amp;"+"&amp;AR227&amp;DX$1)</f>
        <v/>
      </c>
      <c r="DY227" s="71" t="str">
        <f t="shared" ref="DY227" si="3605">IF(AS227="","","|n"&amp;DY$2&amp;"+"&amp;AS227&amp;DY$1)</f>
        <v/>
      </c>
      <c r="DZ227" s="71" t="str">
        <f t="shared" ref="DZ227" si="3606">IF(AT227="","","|n"&amp;DZ$2&amp;"+"&amp;AT227&amp;DZ$1)</f>
        <v/>
      </c>
      <c r="EA227" s="71" t="str">
        <f t="shared" ref="EA227" si="3607">IF(AU227="","","|n"&amp;EA$2&amp;"+"&amp;AU227&amp;EA$1)</f>
        <v/>
      </c>
      <c r="EB227" s="71" t="str">
        <f t="shared" ref="EB227" si="3608">IF(AV227="","","|n"&amp;EB$2&amp;"+"&amp;AV227&amp;EB$1)</f>
        <v/>
      </c>
      <c r="EC227" s="71" t="str">
        <f t="shared" ref="EC227" si="3609">IF(AW227="","","|n"&amp;EC$2&amp;"+"&amp;AW227&amp;EC$1)</f>
        <v/>
      </c>
      <c r="ED227" s="71" t="str">
        <f t="shared" ref="ED227" si="3610">IF(AX227="","","|n"&amp;ED$2&amp;"+"&amp;AX227&amp;ED$1)</f>
        <v/>
      </c>
      <c r="EE227" s="71" t="str">
        <f t="shared" ref="EE227" si="3611">IF(AY227="","","|n"&amp;EE$2&amp;"+"&amp;AY227&amp;EE$1)</f>
        <v/>
      </c>
      <c r="EF227" s="71" t="str">
        <f t="shared" ref="EF227" si="3612">IF(AZ227="","","|n"&amp;EF$2&amp;"+"&amp;AZ227&amp;EF$1)</f>
        <v/>
      </c>
      <c r="EG227" s="71" t="str">
        <f t="shared" ref="EG227" si="3613">IF(BA227="","","|n"&amp;EG$2&amp;"+"&amp;BA227&amp;EG$1)</f>
        <v/>
      </c>
      <c r="EH227" s="71" t="str">
        <f t="shared" ref="EH227" si="3614">IF(BB227="","","|n"&amp;EH$2&amp;"+"&amp;BB227&amp;EH$1)</f>
        <v/>
      </c>
      <c r="EI227" s="71" t="str">
        <f t="shared" ref="EI227" si="3615">IF(BC227="","","|n"&amp;EI$2&amp;"+"&amp;BC227&amp;EI$1)</f>
        <v/>
      </c>
      <c r="EJ227" s="71" t="str">
        <f t="shared" ref="EJ227" si="3616">IF(BD227="","","|n"&amp;EJ$2&amp;"+"&amp;BD227&amp;EJ$1)</f>
        <v/>
      </c>
      <c r="EK227" s="71" t="str">
        <f t="shared" ref="EK227" si="3617">IF(BE227="","","|n"&amp;EK$2&amp;"+"&amp;BE227&amp;EK$1)</f>
        <v/>
      </c>
      <c r="EL227" s="71" t="str">
        <f t="shared" ref="EL227" si="3618">IF(BF227="","","|n"&amp;EL$2&amp;"+"&amp;BF227&amp;EL$1)</f>
        <v/>
      </c>
      <c r="EM227" s="71" t="str">
        <f t="shared" ref="EM227" si="3619">IF(BG227="","","|n"&amp;EM$2&amp;"+"&amp;BG227&amp;EM$1)</f>
        <v/>
      </c>
      <c r="EN227" s="71" t="str">
        <f t="shared" ref="EN227" si="3620">IF(BH227="","","|n"&amp;EN$2&amp;"+"&amp;BH227&amp;EN$1)</f>
        <v/>
      </c>
      <c r="EO227" s="71" t="str">
        <f t="shared" ref="EO227" si="3621">IF(BI227="","","|n"&amp;EO$2&amp;"+"&amp;BI227&amp;EO$1)</f>
        <v/>
      </c>
      <c r="EP227" s="71" t="str">
        <f t="shared" ref="EP227" si="3622">IF(BJ227="","","|n"&amp;EP$2&amp;"+"&amp;BJ227&amp;EP$1)</f>
        <v/>
      </c>
      <c r="EQ227" s="71" t="str">
        <f t="shared" ref="EQ227" si="3623">IF(BK227="","","|n"&amp;EQ$2&amp;"+"&amp;BK227&amp;EQ$1)</f>
        <v/>
      </c>
      <c r="ER227" s="71" t="str">
        <f t="shared" ref="ER227" si="3624">IF(BL227="","","|n"&amp;ER$2&amp;"+"&amp;BL227&amp;ER$1)</f>
        <v/>
      </c>
      <c r="ES227" s="71" t="str">
        <f t="shared" ref="ES227" si="3625">IF(BM227="","","|n"&amp;ES$2&amp;"+"&amp;BM227&amp;ES$1)</f>
        <v/>
      </c>
      <c r="ET227" s="71" t="str">
        <f t="shared" ref="ET227" si="3626">IF(BN227="","","|n"&amp;ET$2&amp;"+"&amp;BN227&amp;ET$1)</f>
        <v/>
      </c>
      <c r="EU227" s="71" t="str">
        <f t="shared" ref="EU227" si="3627">IF(BO227="","","|n"&amp;EU$2&amp;"+"&amp;BO227&amp;EU$1)</f>
        <v/>
      </c>
      <c r="EV227" s="71" t="str">
        <f t="shared" ref="EV227" si="3628">IF(BP227="","","|n"&amp;EV$2&amp;"+"&amp;BP227&amp;EV$1)</f>
        <v/>
      </c>
      <c r="EW227" s="71" t="str">
        <f t="shared" ref="EW227" si="3629">IF(BQ227="","","|n"&amp;EW$2&amp;"+"&amp;BQ227&amp;EW$1)</f>
        <v/>
      </c>
      <c r="EX227" s="71" t="str">
        <f t="shared" ref="EX227" si="3630">IF(BR227="","","|n"&amp;EX$2&amp;"+"&amp;BR227&amp;EX$1)</f>
        <v/>
      </c>
      <c r="EY227" s="71" t="str">
        <f t="shared" ref="EY227" si="3631">IF(BS227="","","|n"&amp;EY$2&amp;"+"&amp;BS227&amp;EY$1)</f>
        <v/>
      </c>
      <c r="EZ227" s="71" t="str">
        <f t="shared" ref="EZ227" si="3632">IF(BT227="","","|n"&amp;EZ$2&amp;"+"&amp;BT227&amp;EZ$1)</f>
        <v/>
      </c>
      <c r="FA227" s="71" t="str">
        <f t="shared" ref="FA227" si="3633">IF(BU227="","","|n"&amp;FA$2&amp;"+"&amp;BU227&amp;FA$1)</f>
        <v/>
      </c>
      <c r="FB227" s="71" t="str">
        <f t="shared" ref="FB227" si="3634">IF(BV227="","","|n"&amp;FB$2&amp;"+"&amp;BV227&amp;FB$1)</f>
        <v/>
      </c>
      <c r="FC227" s="71" t="str">
        <f t="shared" ref="FC227" si="3635">IF(BW227="","","|n"&amp;FC$2&amp;"+"&amp;BW227&amp;FC$1)</f>
        <v/>
      </c>
      <c r="FD227" s="71" t="str">
        <f t="shared" ref="FD227" si="3636">IF(BX227="","","|n"&amp;FD$2&amp;"+"&amp;BX227&amp;FD$1)</f>
        <v/>
      </c>
      <c r="FE227" s="71" t="str">
        <f t="shared" ref="FE227" si="3637">IF(BY227="","","|n"&amp;FE$2&amp;"+"&amp;BY227&amp;FE$1)</f>
        <v/>
      </c>
      <c r="FF227" s="71" t="str">
        <f t="shared" ref="FF227" si="3638">IF(BZ227="","","|n"&amp;FF$2&amp;"+"&amp;BZ227&amp;FF$1)</f>
        <v/>
      </c>
      <c r="FG227" s="71" t="str">
        <f t="shared" ref="FG227" si="3639">IF(CA227="","","|n"&amp;FG$2&amp;"+"&amp;CA227&amp;FG$1)</f>
        <v/>
      </c>
      <c r="FH227" s="71" t="str">
        <f t="shared" ref="FH227" si="3640">IF(CB227="","","|n"&amp;FH$2&amp;"+"&amp;CB227&amp;FH$1)</f>
        <v/>
      </c>
      <c r="FI227" s="71" t="str">
        <f t="shared" ref="FI227" si="3641">IF(CC227="","","|n"&amp;FI$2&amp;"+"&amp;CC227&amp;FI$1)</f>
        <v/>
      </c>
      <c r="FJ227" s="71" t="str">
        <f t="shared" ref="FJ227" si="3642">IF(CD227="","","|n"&amp;FJ$2&amp;"+"&amp;CD227&amp;FJ$1)</f>
        <v/>
      </c>
      <c r="FK227" s="71" t="str">
        <f t="shared" ref="FK227" si="3643">IF(CE227="","","|n"&amp;FK$2&amp;"+"&amp;CE227&amp;FK$1)</f>
        <v/>
      </c>
      <c r="FL227" s="71" t="str">
        <f t="shared" ref="FL227" si="3644">IF(CF227="","","|n"&amp;FL$2&amp;"+"&amp;CF227&amp;FL$1)</f>
        <v/>
      </c>
      <c r="FM227" s="71" t="str">
        <f t="shared" ref="FM227" si="3645">IF(CG227="","","|n"&amp;FM$2&amp;"+"&amp;CG227&amp;FM$1)</f>
        <v/>
      </c>
      <c r="FN227" s="71" t="str">
        <f t="shared" ref="FN227" si="3646">IF(CH227="","","|n"&amp;FN$2&amp;"+"&amp;CH227&amp;FN$1)</f>
        <v/>
      </c>
      <c r="FO227" s="71" t="str">
        <f t="shared" ref="FO227" si="3647">IF(CI227="","","|n"&amp;FO$2&amp;"+"&amp;CI227&amp;FO$1)</f>
        <v/>
      </c>
      <c r="FP227" s="71" t="str">
        <f t="shared" ref="FP227" si="3648">IF(CJ227="","","|n"&amp;FP$2&amp;"+"&amp;CJ227&amp;FP$1)</f>
        <v/>
      </c>
      <c r="FQ227" s="71" t="str">
        <f t="shared" ref="FQ227" si="3649">IF(CK227="","","|n"&amp;FQ$2&amp;"+"&amp;CK227&amp;FQ$1)</f>
        <v/>
      </c>
      <c r="FR227" s="71" t="str">
        <f t="shared" ref="FR227" si="3650">IF(CL227="","","|n"&amp;FR$2&amp;"+"&amp;CL227&amp;FR$1)</f>
        <v/>
      </c>
      <c r="FS227" s="71" t="str">
        <f t="shared" ref="FS227" si="3651">IF(CM227="","","|n"&amp;FS$2&amp;"+"&amp;CM227&amp;FS$1)</f>
        <v/>
      </c>
    </row>
    <row r="228" spans="1:175" ht="16.5">
      <c r="A228" s="79"/>
      <c r="B228" s="101" t="s">
        <v>784</v>
      </c>
      <c r="C228" s="79" t="s">
        <v>785</v>
      </c>
      <c r="T228" s="120" t="s">
        <v>774</v>
      </c>
      <c r="U228" s="85" t="s">
        <v>786</v>
      </c>
      <c r="CN228" s="69" t="str">
        <f t="shared" si="3484"/>
        <v>InitUnitState('IS24',,,,,,,,,,)</v>
      </c>
      <c r="CO228" s="69" t="str">
        <f t="shared" si="3485"/>
        <v>InitUnitNormal('IS24',,,,,,,,,,)</v>
      </c>
      <c r="CP228" s="69" t="str">
        <f t="shared" si="3486"/>
        <v>InitUnitMagic('IS24',,,,,,,,,,)</v>
      </c>
      <c r="CQ228" s="69" t="str">
        <f t="shared" si="3487"/>
        <v>InitUnitAdd('IS24',,,,,,,,,,)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InitEquipData('IS24',,"",,,,,'','','','','','',"ReplaceableTextures\\CommandButtons\\BTN010.blp")</v>
      </c>
      <c r="CU228" s="95" t="str">
        <f t="shared" si="3580"/>
        <v>|n</v>
      </c>
      <c r="CV228" s="70" t="str">
        <f t="shared" si="3581"/>
        <v>为|Cffffd24dQ技能|r附魔一条|Cffffd24d随机属性|r。</v>
      </c>
      <c r="CW228" s="60"/>
      <c r="CX228" s="60"/>
      <c r="CY228" s="60"/>
      <c r="CZ228" s="60"/>
      <c r="DA228" s="60"/>
      <c r="DB228" s="71" t="str">
        <f t="shared" ref="DB228:FM228" si="3652">IF(V228="","","|n"&amp;DB$2&amp;"+"&amp;V228&amp;DB$1)</f>
        <v/>
      </c>
      <c r="DC228" s="71" t="str">
        <f t="shared" si="3652"/>
        <v/>
      </c>
      <c r="DD228" s="71" t="str">
        <f t="shared" si="3652"/>
        <v/>
      </c>
      <c r="DE228" s="71" t="str">
        <f t="shared" si="3652"/>
        <v/>
      </c>
      <c r="DF228" s="71" t="str">
        <f t="shared" si="3652"/>
        <v/>
      </c>
      <c r="DG228" s="71" t="str">
        <f t="shared" si="3652"/>
        <v/>
      </c>
      <c r="DH228" s="71" t="str">
        <f t="shared" si="3652"/>
        <v/>
      </c>
      <c r="DI228" s="71" t="str">
        <f t="shared" si="3652"/>
        <v/>
      </c>
      <c r="DJ228" s="71" t="str">
        <f t="shared" si="3652"/>
        <v/>
      </c>
      <c r="DK228" s="71" t="str">
        <f t="shared" si="3652"/>
        <v/>
      </c>
      <c r="DL228" s="71" t="str">
        <f t="shared" si="3652"/>
        <v/>
      </c>
      <c r="DM228" s="71" t="str">
        <f t="shared" si="3652"/>
        <v/>
      </c>
      <c r="DN228" s="71" t="str">
        <f t="shared" si="3652"/>
        <v/>
      </c>
      <c r="DO228" s="71" t="str">
        <f t="shared" si="3652"/>
        <v/>
      </c>
      <c r="DP228" s="71" t="str">
        <f t="shared" si="3652"/>
        <v/>
      </c>
      <c r="DQ228" s="71" t="str">
        <f t="shared" si="3652"/>
        <v/>
      </c>
      <c r="DR228" s="71" t="str">
        <f t="shared" si="3652"/>
        <v/>
      </c>
      <c r="DS228" s="71" t="str">
        <f t="shared" si="3652"/>
        <v/>
      </c>
      <c r="DT228" s="71" t="str">
        <f t="shared" si="3652"/>
        <v/>
      </c>
      <c r="DU228" s="71" t="str">
        <f t="shared" si="3652"/>
        <v/>
      </c>
      <c r="DV228" s="71" t="str">
        <f t="shared" si="3652"/>
        <v/>
      </c>
      <c r="DW228" s="71" t="str">
        <f t="shared" si="3652"/>
        <v/>
      </c>
      <c r="DX228" s="71" t="str">
        <f t="shared" si="3652"/>
        <v/>
      </c>
      <c r="DY228" s="71" t="str">
        <f t="shared" si="3652"/>
        <v/>
      </c>
      <c r="DZ228" s="71" t="str">
        <f t="shared" si="3652"/>
        <v/>
      </c>
      <c r="EA228" s="71" t="str">
        <f t="shared" si="3652"/>
        <v/>
      </c>
      <c r="EB228" s="71" t="str">
        <f t="shared" si="3652"/>
        <v/>
      </c>
      <c r="EC228" s="71" t="str">
        <f t="shared" si="3652"/>
        <v/>
      </c>
      <c r="ED228" s="71" t="str">
        <f t="shared" si="3652"/>
        <v/>
      </c>
      <c r="EE228" s="71" t="str">
        <f t="shared" si="3652"/>
        <v/>
      </c>
      <c r="EF228" s="71" t="str">
        <f t="shared" si="3652"/>
        <v/>
      </c>
      <c r="EG228" s="71" t="str">
        <f t="shared" si="3652"/>
        <v/>
      </c>
      <c r="EH228" s="71" t="str">
        <f t="shared" si="3652"/>
        <v/>
      </c>
      <c r="EI228" s="71" t="str">
        <f t="shared" si="3652"/>
        <v/>
      </c>
      <c r="EJ228" s="71" t="str">
        <f t="shared" si="3652"/>
        <v/>
      </c>
      <c r="EK228" s="71" t="str">
        <f t="shared" si="3652"/>
        <v/>
      </c>
      <c r="EL228" s="71" t="str">
        <f t="shared" si="3652"/>
        <v/>
      </c>
      <c r="EM228" s="71" t="str">
        <f t="shared" si="3652"/>
        <v/>
      </c>
      <c r="EN228" s="71" t="str">
        <f t="shared" si="3652"/>
        <v/>
      </c>
      <c r="EO228" s="71" t="str">
        <f t="shared" si="3652"/>
        <v/>
      </c>
      <c r="EP228" s="71" t="str">
        <f t="shared" si="3652"/>
        <v/>
      </c>
      <c r="EQ228" s="71" t="str">
        <f t="shared" si="3652"/>
        <v/>
      </c>
      <c r="ER228" s="71" t="str">
        <f t="shared" si="3652"/>
        <v/>
      </c>
      <c r="ES228" s="71" t="str">
        <f t="shared" si="3652"/>
        <v/>
      </c>
      <c r="ET228" s="71" t="str">
        <f t="shared" si="3652"/>
        <v/>
      </c>
      <c r="EU228" s="71" t="str">
        <f t="shared" si="3652"/>
        <v/>
      </c>
      <c r="EV228" s="71" t="str">
        <f t="shared" si="3652"/>
        <v/>
      </c>
      <c r="EW228" s="71" t="str">
        <f t="shared" si="3652"/>
        <v/>
      </c>
      <c r="EX228" s="71" t="str">
        <f t="shared" si="3652"/>
        <v/>
      </c>
      <c r="EY228" s="71" t="str">
        <f t="shared" si="3652"/>
        <v/>
      </c>
      <c r="EZ228" s="71" t="str">
        <f t="shared" si="3652"/>
        <v/>
      </c>
      <c r="FA228" s="71" t="str">
        <f t="shared" si="3652"/>
        <v/>
      </c>
      <c r="FB228" s="71" t="str">
        <f t="shared" si="3652"/>
        <v/>
      </c>
      <c r="FC228" s="71" t="str">
        <f t="shared" si="3652"/>
        <v/>
      </c>
      <c r="FD228" s="71" t="str">
        <f t="shared" si="3652"/>
        <v/>
      </c>
      <c r="FE228" s="71" t="str">
        <f t="shared" si="3652"/>
        <v/>
      </c>
      <c r="FF228" s="71" t="str">
        <f t="shared" si="3652"/>
        <v/>
      </c>
      <c r="FG228" s="71" t="str">
        <f t="shared" si="3652"/>
        <v/>
      </c>
      <c r="FH228" s="71" t="str">
        <f t="shared" si="3652"/>
        <v/>
      </c>
      <c r="FI228" s="71" t="str">
        <f t="shared" si="3652"/>
        <v/>
      </c>
      <c r="FJ228" s="71" t="str">
        <f t="shared" si="3652"/>
        <v/>
      </c>
      <c r="FK228" s="71" t="str">
        <f t="shared" si="3652"/>
        <v/>
      </c>
      <c r="FL228" s="71" t="str">
        <f t="shared" si="3652"/>
        <v/>
      </c>
      <c r="FM228" s="71" t="str">
        <f t="shared" si="3652"/>
        <v/>
      </c>
      <c r="FN228" s="71" t="str">
        <f t="shared" ref="FN228:FS228" si="3653">IF(CH228="","","|n"&amp;FN$2&amp;"+"&amp;CH228&amp;FN$1)</f>
        <v/>
      </c>
      <c r="FO228" s="71" t="str">
        <f t="shared" si="3653"/>
        <v/>
      </c>
      <c r="FP228" s="71" t="str">
        <f t="shared" si="3653"/>
        <v/>
      </c>
      <c r="FQ228" s="71" t="str">
        <f t="shared" si="3653"/>
        <v/>
      </c>
      <c r="FR228" s="71" t="str">
        <f t="shared" si="3653"/>
        <v/>
      </c>
      <c r="FS228" s="71" t="str">
        <f t="shared" si="3653"/>
        <v/>
      </c>
    </row>
    <row r="229" spans="1:175" ht="16.5">
      <c r="A229" s="79"/>
      <c r="B229" s="101" t="s">
        <v>787</v>
      </c>
      <c r="C229" s="101" t="s">
        <v>788</v>
      </c>
      <c r="T229" s="120" t="s">
        <v>778</v>
      </c>
      <c r="U229" s="85" t="s">
        <v>789</v>
      </c>
      <c r="CN229" s="69" t="str">
        <f t="shared" si="3484"/>
        <v>InitUnitState('IS25',,,,,,,,,,)</v>
      </c>
      <c r="CO229" s="69" t="str">
        <f t="shared" si="3485"/>
        <v>InitUnitNormal('IS25',,,,,,,,,,)</v>
      </c>
      <c r="CP229" s="69" t="str">
        <f t="shared" si="3486"/>
        <v>InitUnitMagic('IS25',,,,,,,,,,)</v>
      </c>
      <c r="CQ229" s="69" t="str">
        <f t="shared" si="3487"/>
        <v>InitUnitAdd('IS25',,,,,,,,,,)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InitEquipData('IS25',,"",,,,,'','','','','','',"ReplaceableTextures\\CommandButtons\\BTN011.blp")</v>
      </c>
      <c r="CU229" s="95" t="str">
        <f t="shared" si="3580"/>
        <v>|n</v>
      </c>
      <c r="CV229" s="70" t="str">
        <f t="shared" si="3581"/>
        <v>为|Cffffd24dW技能|r附魔一条|Cffffd24d随机属性|r。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654">IF(V229="","","|n"&amp;DB$2&amp;"+"&amp;V229&amp;DB$1)</f>
        <v/>
      </c>
      <c r="DC229" s="71" t="str">
        <f t="shared" si="3654"/>
        <v/>
      </c>
      <c r="DD229" s="71" t="str">
        <f t="shared" si="3654"/>
        <v/>
      </c>
      <c r="DE229" s="71" t="str">
        <f t="shared" si="3654"/>
        <v/>
      </c>
      <c r="DF229" s="71" t="str">
        <f t="shared" si="3654"/>
        <v/>
      </c>
      <c r="DG229" s="71" t="str">
        <f t="shared" si="3654"/>
        <v/>
      </c>
      <c r="DH229" s="71" t="str">
        <f t="shared" si="3654"/>
        <v/>
      </c>
      <c r="DI229" s="71" t="str">
        <f t="shared" si="3654"/>
        <v/>
      </c>
      <c r="DJ229" s="71" t="str">
        <f t="shared" si="3654"/>
        <v/>
      </c>
      <c r="DK229" s="71" t="str">
        <f t="shared" si="3654"/>
        <v/>
      </c>
      <c r="DL229" s="71" t="str">
        <f t="shared" si="3654"/>
        <v/>
      </c>
      <c r="DM229" s="71" t="str">
        <f t="shared" si="3654"/>
        <v/>
      </c>
      <c r="DN229" s="71" t="str">
        <f t="shared" si="3654"/>
        <v/>
      </c>
      <c r="DO229" s="71" t="str">
        <f t="shared" si="3654"/>
        <v/>
      </c>
      <c r="DP229" s="71" t="str">
        <f t="shared" si="3654"/>
        <v/>
      </c>
      <c r="DQ229" s="71" t="str">
        <f t="shared" si="3654"/>
        <v/>
      </c>
      <c r="DR229" s="71" t="str">
        <f t="shared" si="3654"/>
        <v/>
      </c>
      <c r="DS229" s="71" t="str">
        <f t="shared" si="3654"/>
        <v/>
      </c>
      <c r="DT229" s="71" t="str">
        <f t="shared" si="3654"/>
        <v/>
      </c>
      <c r="DU229" s="71" t="str">
        <f t="shared" si="3654"/>
        <v/>
      </c>
      <c r="DV229" s="71" t="str">
        <f t="shared" si="3654"/>
        <v/>
      </c>
      <c r="DW229" s="71" t="str">
        <f t="shared" si="3654"/>
        <v/>
      </c>
      <c r="DX229" s="71" t="str">
        <f t="shared" si="3654"/>
        <v/>
      </c>
      <c r="DY229" s="71" t="str">
        <f t="shared" si="3654"/>
        <v/>
      </c>
      <c r="DZ229" s="71" t="str">
        <f t="shared" si="3654"/>
        <v/>
      </c>
      <c r="EA229" s="71" t="str">
        <f t="shared" si="3654"/>
        <v/>
      </c>
      <c r="EB229" s="71" t="str">
        <f t="shared" si="3654"/>
        <v/>
      </c>
      <c r="EC229" s="71" t="str">
        <f t="shared" si="3654"/>
        <v/>
      </c>
      <c r="ED229" s="71" t="str">
        <f t="shared" si="3654"/>
        <v/>
      </c>
      <c r="EE229" s="71" t="str">
        <f t="shared" si="3654"/>
        <v/>
      </c>
      <c r="EF229" s="71" t="str">
        <f t="shared" si="3654"/>
        <v/>
      </c>
      <c r="EG229" s="71" t="str">
        <f t="shared" si="3654"/>
        <v/>
      </c>
      <c r="EH229" s="71" t="str">
        <f t="shared" si="3654"/>
        <v/>
      </c>
      <c r="EI229" s="71" t="str">
        <f t="shared" si="3654"/>
        <v/>
      </c>
      <c r="EJ229" s="71" t="str">
        <f t="shared" si="3654"/>
        <v/>
      </c>
      <c r="EK229" s="71" t="str">
        <f t="shared" si="3654"/>
        <v/>
      </c>
      <c r="EL229" s="71" t="str">
        <f t="shared" si="3654"/>
        <v/>
      </c>
      <c r="EM229" s="71" t="str">
        <f t="shared" si="3654"/>
        <v/>
      </c>
      <c r="EN229" s="71" t="str">
        <f t="shared" si="3654"/>
        <v/>
      </c>
      <c r="EO229" s="71" t="str">
        <f t="shared" si="3654"/>
        <v/>
      </c>
      <c r="EP229" s="71" t="str">
        <f t="shared" si="3654"/>
        <v/>
      </c>
      <c r="EQ229" s="71" t="str">
        <f t="shared" si="3654"/>
        <v/>
      </c>
      <c r="ER229" s="71" t="str">
        <f t="shared" si="3654"/>
        <v/>
      </c>
      <c r="ES229" s="71" t="str">
        <f t="shared" si="3654"/>
        <v/>
      </c>
      <c r="ET229" s="71" t="str">
        <f t="shared" si="3654"/>
        <v/>
      </c>
      <c r="EU229" s="71" t="str">
        <f t="shared" si="3654"/>
        <v/>
      </c>
      <c r="EV229" s="71" t="str">
        <f t="shared" si="3654"/>
        <v/>
      </c>
      <c r="EW229" s="71" t="str">
        <f t="shared" si="3654"/>
        <v/>
      </c>
      <c r="EX229" s="71" t="str">
        <f t="shared" si="3654"/>
        <v/>
      </c>
      <c r="EY229" s="71" t="str">
        <f t="shared" si="3654"/>
        <v/>
      </c>
      <c r="EZ229" s="71" t="str">
        <f t="shared" si="3654"/>
        <v/>
      </c>
      <c r="FA229" s="71" t="str">
        <f t="shared" si="3654"/>
        <v/>
      </c>
      <c r="FB229" s="71" t="str">
        <f t="shared" si="3654"/>
        <v/>
      </c>
      <c r="FC229" s="71" t="str">
        <f t="shared" si="3654"/>
        <v/>
      </c>
      <c r="FD229" s="71" t="str">
        <f t="shared" si="3654"/>
        <v/>
      </c>
      <c r="FE229" s="71" t="str">
        <f t="shared" si="3654"/>
        <v/>
      </c>
      <c r="FF229" s="71" t="str">
        <f t="shared" si="3654"/>
        <v/>
      </c>
      <c r="FG229" s="71" t="str">
        <f t="shared" si="3654"/>
        <v/>
      </c>
      <c r="FH229" s="71" t="str">
        <f t="shared" si="3654"/>
        <v/>
      </c>
      <c r="FI229" s="71" t="str">
        <f t="shared" si="3654"/>
        <v/>
      </c>
      <c r="FJ229" s="71" t="str">
        <f t="shared" si="3654"/>
        <v/>
      </c>
      <c r="FK229" s="71" t="str">
        <f t="shared" si="3654"/>
        <v/>
      </c>
      <c r="FL229" s="71" t="str">
        <f t="shared" si="3654"/>
        <v/>
      </c>
      <c r="FM229" s="71" t="str">
        <f t="shared" si="3654"/>
        <v/>
      </c>
      <c r="FN229" s="71" t="str">
        <f t="shared" ref="FN229:FS229" si="3655">IF(CH229="","","|n"&amp;FN$2&amp;"+"&amp;CH229&amp;FN$1)</f>
        <v/>
      </c>
      <c r="FO229" s="71" t="str">
        <f t="shared" si="3655"/>
        <v/>
      </c>
      <c r="FP229" s="71" t="str">
        <f t="shared" si="3655"/>
        <v/>
      </c>
      <c r="FQ229" s="71" t="str">
        <f t="shared" si="3655"/>
        <v/>
      </c>
      <c r="FR229" s="71" t="str">
        <f t="shared" si="3655"/>
        <v/>
      </c>
      <c r="FS229" s="71" t="str">
        <f t="shared" si="3655"/>
        <v/>
      </c>
    </row>
    <row r="230" spans="1:175" ht="16.5">
      <c r="A230" s="79"/>
      <c r="B230" s="101" t="s">
        <v>790</v>
      </c>
      <c r="C230" s="101" t="s">
        <v>791</v>
      </c>
      <c r="T230" s="120" t="s">
        <v>782</v>
      </c>
      <c r="U230" s="85" t="s">
        <v>792</v>
      </c>
      <c r="CN230" s="69" t="str">
        <f t="shared" si="3484"/>
        <v>InitUnitState('IS26',,,,,,,,,,)</v>
      </c>
      <c r="CO230" s="69" t="str">
        <f t="shared" si="3485"/>
        <v>InitUnitNormal('IS26',,,,,,,,,,)</v>
      </c>
      <c r="CP230" s="69" t="str">
        <f t="shared" si="3486"/>
        <v>InitUnitMagic('IS26',,,,,,,,,,)</v>
      </c>
      <c r="CQ230" s="69" t="str">
        <f t="shared" si="3487"/>
        <v>InitUnitAdd('IS26',,,,,,,,,,)</v>
      </c>
      <c r="CR230" s="69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5" t="str">
        <f t="shared" si="3580"/>
        <v>|n</v>
      </c>
      <c r="CV230" s="70" t="str">
        <f t="shared" si="3581"/>
        <v>为|Cffffd24dE技能|r附魔一条|Cffffd24d随机属性|r。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656">IF(V230="","","|n"&amp;DB$2&amp;"+"&amp;V230&amp;DB$1)</f>
        <v/>
      </c>
      <c r="DC230" s="71" t="str">
        <f t="shared" si="3656"/>
        <v/>
      </c>
      <c r="DD230" s="71" t="str">
        <f t="shared" si="3656"/>
        <v/>
      </c>
      <c r="DE230" s="71" t="str">
        <f t="shared" si="3656"/>
        <v/>
      </c>
      <c r="DF230" s="71" t="str">
        <f t="shared" si="3656"/>
        <v/>
      </c>
      <c r="DG230" s="71" t="str">
        <f t="shared" si="3656"/>
        <v/>
      </c>
      <c r="DH230" s="71" t="str">
        <f t="shared" si="3656"/>
        <v/>
      </c>
      <c r="DI230" s="71" t="str">
        <f t="shared" si="3656"/>
        <v/>
      </c>
      <c r="DJ230" s="71" t="str">
        <f t="shared" si="3656"/>
        <v/>
      </c>
      <c r="DK230" s="71" t="str">
        <f t="shared" si="3656"/>
        <v/>
      </c>
      <c r="DL230" s="71" t="str">
        <f t="shared" si="3656"/>
        <v/>
      </c>
      <c r="DM230" s="71" t="str">
        <f t="shared" si="3656"/>
        <v/>
      </c>
      <c r="DN230" s="71" t="str">
        <f t="shared" si="3656"/>
        <v/>
      </c>
      <c r="DO230" s="71" t="str">
        <f t="shared" si="3656"/>
        <v/>
      </c>
      <c r="DP230" s="71" t="str">
        <f t="shared" si="3656"/>
        <v/>
      </c>
      <c r="DQ230" s="71" t="str">
        <f t="shared" si="3656"/>
        <v/>
      </c>
      <c r="DR230" s="71" t="str">
        <f t="shared" si="3656"/>
        <v/>
      </c>
      <c r="DS230" s="71" t="str">
        <f t="shared" si="3656"/>
        <v/>
      </c>
      <c r="DT230" s="71" t="str">
        <f t="shared" si="3656"/>
        <v/>
      </c>
      <c r="DU230" s="71" t="str">
        <f t="shared" si="3656"/>
        <v/>
      </c>
      <c r="DV230" s="71" t="str">
        <f t="shared" si="3656"/>
        <v/>
      </c>
      <c r="DW230" s="71" t="str">
        <f t="shared" si="3656"/>
        <v/>
      </c>
      <c r="DX230" s="71" t="str">
        <f t="shared" si="3656"/>
        <v/>
      </c>
      <c r="DY230" s="71" t="str">
        <f t="shared" si="3656"/>
        <v/>
      </c>
      <c r="DZ230" s="71" t="str">
        <f t="shared" si="3656"/>
        <v/>
      </c>
      <c r="EA230" s="71" t="str">
        <f t="shared" si="3656"/>
        <v/>
      </c>
      <c r="EB230" s="71" t="str">
        <f t="shared" si="3656"/>
        <v/>
      </c>
      <c r="EC230" s="71" t="str">
        <f t="shared" si="3656"/>
        <v/>
      </c>
      <c r="ED230" s="71" t="str">
        <f t="shared" si="3656"/>
        <v/>
      </c>
      <c r="EE230" s="71" t="str">
        <f t="shared" si="3656"/>
        <v/>
      </c>
      <c r="EF230" s="71" t="str">
        <f t="shared" si="3656"/>
        <v/>
      </c>
      <c r="EG230" s="71" t="str">
        <f t="shared" si="3656"/>
        <v/>
      </c>
      <c r="EH230" s="71" t="str">
        <f t="shared" si="3656"/>
        <v/>
      </c>
      <c r="EI230" s="71" t="str">
        <f t="shared" si="3656"/>
        <v/>
      </c>
      <c r="EJ230" s="71" t="str">
        <f t="shared" si="3656"/>
        <v/>
      </c>
      <c r="EK230" s="71" t="str">
        <f t="shared" si="3656"/>
        <v/>
      </c>
      <c r="EL230" s="71" t="str">
        <f t="shared" si="3656"/>
        <v/>
      </c>
      <c r="EM230" s="71" t="str">
        <f t="shared" si="3656"/>
        <v/>
      </c>
      <c r="EN230" s="71" t="str">
        <f t="shared" si="3656"/>
        <v/>
      </c>
      <c r="EO230" s="71" t="str">
        <f t="shared" si="3656"/>
        <v/>
      </c>
      <c r="EP230" s="71" t="str">
        <f t="shared" si="3656"/>
        <v/>
      </c>
      <c r="EQ230" s="71" t="str">
        <f t="shared" si="3656"/>
        <v/>
      </c>
      <c r="ER230" s="71" t="str">
        <f t="shared" si="3656"/>
        <v/>
      </c>
      <c r="ES230" s="71" t="str">
        <f t="shared" si="3656"/>
        <v/>
      </c>
      <c r="ET230" s="71" t="str">
        <f t="shared" si="3656"/>
        <v/>
      </c>
      <c r="EU230" s="71" t="str">
        <f t="shared" si="3656"/>
        <v/>
      </c>
      <c r="EV230" s="71" t="str">
        <f t="shared" si="3656"/>
        <v/>
      </c>
      <c r="EW230" s="71" t="str">
        <f t="shared" si="3656"/>
        <v/>
      </c>
      <c r="EX230" s="71" t="str">
        <f t="shared" si="3656"/>
        <v/>
      </c>
      <c r="EY230" s="71" t="str">
        <f t="shared" si="3656"/>
        <v/>
      </c>
      <c r="EZ230" s="71" t="str">
        <f t="shared" si="3656"/>
        <v/>
      </c>
      <c r="FA230" s="71" t="str">
        <f t="shared" si="3656"/>
        <v/>
      </c>
      <c r="FB230" s="71" t="str">
        <f t="shared" si="3656"/>
        <v/>
      </c>
      <c r="FC230" s="71" t="str">
        <f t="shared" si="3656"/>
        <v/>
      </c>
      <c r="FD230" s="71" t="str">
        <f t="shared" si="3656"/>
        <v/>
      </c>
      <c r="FE230" s="71" t="str">
        <f t="shared" si="3656"/>
        <v/>
      </c>
      <c r="FF230" s="71" t="str">
        <f t="shared" si="3656"/>
        <v/>
      </c>
      <c r="FG230" s="71" t="str">
        <f t="shared" si="3656"/>
        <v/>
      </c>
      <c r="FH230" s="71" t="str">
        <f t="shared" si="3656"/>
        <v/>
      </c>
      <c r="FI230" s="71" t="str">
        <f t="shared" si="3656"/>
        <v/>
      </c>
      <c r="FJ230" s="71" t="str">
        <f t="shared" si="3656"/>
        <v/>
      </c>
      <c r="FK230" s="71" t="str">
        <f t="shared" si="3656"/>
        <v/>
      </c>
      <c r="FL230" s="71" t="str">
        <f t="shared" si="3656"/>
        <v/>
      </c>
      <c r="FM230" s="71" t="str">
        <f t="shared" si="3656"/>
        <v/>
      </c>
      <c r="FN230" s="71" t="str">
        <f t="shared" ref="FN230:FS230" si="3657">IF(CH230="","","|n"&amp;FN$2&amp;"+"&amp;CH230&amp;FN$1)</f>
        <v/>
      </c>
      <c r="FO230" s="71" t="str">
        <f t="shared" si="3657"/>
        <v/>
      </c>
      <c r="FP230" s="71" t="str">
        <f t="shared" si="3657"/>
        <v/>
      </c>
      <c r="FQ230" s="71" t="str">
        <f t="shared" si="3657"/>
        <v/>
      </c>
      <c r="FR230" s="71" t="str">
        <f t="shared" si="3657"/>
        <v/>
      </c>
      <c r="FS230" s="71" t="str">
        <f t="shared" si="3657"/>
        <v/>
      </c>
    </row>
    <row r="231" spans="1:175" ht="16.5">
      <c r="A231" s="79"/>
      <c r="B231" s="101" t="s">
        <v>793</v>
      </c>
      <c r="C231" s="79" t="s">
        <v>794</v>
      </c>
      <c r="T231" s="120" t="str">
        <f t="shared" ref="T231:T233" si="3658">C231</f>
        <v>|CffFF0000占星|r</v>
      </c>
      <c r="U231" s="85" t="str">
        <f t="shared" ref="U231" si="3659">"ReplaceableTextures\\CommandButtons\\BTN"&amp;B231&amp;".blp"</f>
        <v>ReplaceableTextures\\CommandButtons\\BTNIS11.blp</v>
      </c>
      <c r="CN231" s="69" t="str">
        <f t="shared" si="3484"/>
        <v>InitUnitState('IS11',,,,,,,,,,)</v>
      </c>
      <c r="CO231" s="69" t="str">
        <f t="shared" si="3485"/>
        <v>InitUnitNormal('IS11',,,,,,,,,,)</v>
      </c>
      <c r="CP231" s="69" t="str">
        <f t="shared" si="3486"/>
        <v>InitUnitMagic('IS11',,,,,,,,,,)</v>
      </c>
      <c r="CQ231" s="69" t="str">
        <f t="shared" si="3487"/>
        <v>InitUnitAdd('IS11',,,,,,,,,,)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5" t="str">
        <f t="shared" ref="CU231:CU235" si="3660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70" t="str">
        <f t="shared" ref="CV231:CV235" si="3661">T231</f>
        <v>|CffFF0000占星|r</v>
      </c>
      <c r="CW231" s="60"/>
      <c r="CX231" s="60"/>
      <c r="CY231" s="60"/>
      <c r="CZ231" s="60"/>
      <c r="DA231" s="60"/>
      <c r="DB231" s="71" t="str">
        <f t="shared" ref="DB231" si="3662">IF(V231="","","|n"&amp;DB$2&amp;"+"&amp;V231&amp;DB$1)</f>
        <v/>
      </c>
      <c r="DC231" s="71" t="str">
        <f t="shared" ref="DC231" si="3663">IF(W231="","","|n"&amp;DC$2&amp;"+"&amp;W231&amp;DC$1)</f>
        <v/>
      </c>
      <c r="DD231" s="71" t="str">
        <f t="shared" ref="DD231" si="3664">IF(X231="","","|n"&amp;DD$2&amp;"+"&amp;X231&amp;DD$1)</f>
        <v/>
      </c>
      <c r="DE231" s="71" t="str">
        <f t="shared" ref="DE231" si="3665">IF(Y231="","","|n"&amp;DE$2&amp;"+"&amp;Y231&amp;DE$1)</f>
        <v/>
      </c>
      <c r="DF231" s="71" t="str">
        <f t="shared" ref="DF231" si="3666">IF(Z231="","","|n"&amp;DF$2&amp;"+"&amp;Z231&amp;DF$1)</f>
        <v/>
      </c>
      <c r="DG231" s="71" t="str">
        <f t="shared" ref="DG231" si="3667">IF(AA231="","","|n"&amp;DG$2&amp;"+"&amp;AA231&amp;DG$1)</f>
        <v/>
      </c>
      <c r="DH231" s="71" t="str">
        <f t="shared" ref="DH231" si="3668">IF(AB231="","","|n"&amp;DH$2&amp;"+"&amp;AB231&amp;DH$1)</f>
        <v/>
      </c>
      <c r="DI231" s="71" t="str">
        <f t="shared" ref="DI231" si="3669">IF(AC231="","","|n"&amp;DI$2&amp;"+"&amp;AC231&amp;DI$1)</f>
        <v/>
      </c>
      <c r="DJ231" s="71" t="str">
        <f t="shared" ref="DJ231" si="3670">IF(AD231="","","|n"&amp;DJ$2&amp;"+"&amp;AD231&amp;DJ$1)</f>
        <v/>
      </c>
      <c r="DK231" s="71" t="str">
        <f t="shared" ref="DK231" si="3671">IF(AE231="","","|n"&amp;DK$2&amp;"+"&amp;AE231&amp;DK$1)</f>
        <v/>
      </c>
      <c r="DL231" s="71" t="str">
        <f t="shared" ref="DL231" si="3672">IF(AF231="","","|n"&amp;DL$2&amp;"+"&amp;AF231&amp;DL$1)</f>
        <v/>
      </c>
      <c r="DM231" s="71" t="str">
        <f t="shared" ref="DM231" si="3673">IF(AG231="","","|n"&amp;DM$2&amp;"+"&amp;AG231&amp;DM$1)</f>
        <v/>
      </c>
      <c r="DN231" s="71" t="str">
        <f t="shared" ref="DN231" si="3674">IF(AH231="","","|n"&amp;DN$2&amp;"+"&amp;AH231&amp;DN$1)</f>
        <v/>
      </c>
      <c r="DO231" s="71" t="str">
        <f t="shared" ref="DO231" si="3675">IF(AI231="","","|n"&amp;DO$2&amp;"+"&amp;AI231&amp;DO$1)</f>
        <v/>
      </c>
      <c r="DP231" s="71" t="str">
        <f t="shared" ref="DP231" si="3676">IF(AJ231="","","|n"&amp;DP$2&amp;"+"&amp;AJ231&amp;DP$1)</f>
        <v/>
      </c>
      <c r="DQ231" s="71" t="str">
        <f t="shared" ref="DQ231" si="3677">IF(AK231="","","|n"&amp;DQ$2&amp;"+"&amp;AK231&amp;DQ$1)</f>
        <v/>
      </c>
      <c r="DR231" s="71" t="str">
        <f t="shared" ref="DR231" si="3678">IF(AL231="","","|n"&amp;DR$2&amp;"+"&amp;AL231&amp;DR$1)</f>
        <v/>
      </c>
      <c r="DS231" s="71" t="str">
        <f t="shared" ref="DS231" si="3679">IF(AM231="","","|n"&amp;DS$2&amp;"+"&amp;AM231&amp;DS$1)</f>
        <v/>
      </c>
      <c r="DT231" s="71" t="str">
        <f t="shared" ref="DT231" si="3680">IF(AN231="","","|n"&amp;DT$2&amp;"+"&amp;AN231&amp;DT$1)</f>
        <v/>
      </c>
      <c r="DU231" s="71" t="str">
        <f t="shared" ref="DU231" si="3681">IF(AO231="","","|n"&amp;DU$2&amp;"+"&amp;AO231&amp;DU$1)</f>
        <v/>
      </c>
      <c r="DV231" s="71" t="str">
        <f t="shared" ref="DV231" si="3682">IF(AP231="","","|n"&amp;DV$2&amp;"+"&amp;AP231&amp;DV$1)</f>
        <v/>
      </c>
      <c r="DW231" s="71" t="str">
        <f t="shared" ref="DW231" si="3683">IF(AQ231="","","|n"&amp;DW$2&amp;"+"&amp;AQ231&amp;DW$1)</f>
        <v/>
      </c>
      <c r="DX231" s="71" t="str">
        <f t="shared" ref="DX231" si="3684">IF(AR231="","","|n"&amp;DX$2&amp;"+"&amp;AR231&amp;DX$1)</f>
        <v/>
      </c>
      <c r="DY231" s="71" t="str">
        <f t="shared" ref="DY231" si="3685">IF(AS231="","","|n"&amp;DY$2&amp;"+"&amp;AS231&amp;DY$1)</f>
        <v/>
      </c>
      <c r="DZ231" s="71" t="str">
        <f t="shared" ref="DZ231" si="3686">IF(AT231="","","|n"&amp;DZ$2&amp;"+"&amp;AT231&amp;DZ$1)</f>
        <v/>
      </c>
      <c r="EA231" s="71" t="str">
        <f t="shared" ref="EA231" si="3687">IF(AU231="","","|n"&amp;EA$2&amp;"+"&amp;AU231&amp;EA$1)</f>
        <v/>
      </c>
      <c r="EB231" s="71" t="str">
        <f t="shared" ref="EB231" si="3688">IF(AV231="","","|n"&amp;EB$2&amp;"+"&amp;AV231&amp;EB$1)</f>
        <v/>
      </c>
      <c r="EC231" s="71" t="str">
        <f t="shared" ref="EC231" si="3689">IF(AW231="","","|n"&amp;EC$2&amp;"+"&amp;AW231&amp;EC$1)</f>
        <v/>
      </c>
      <c r="ED231" s="71" t="str">
        <f t="shared" ref="ED231" si="3690">IF(AX231="","","|n"&amp;ED$2&amp;"+"&amp;AX231&amp;ED$1)</f>
        <v/>
      </c>
      <c r="EE231" s="71" t="str">
        <f t="shared" ref="EE231" si="3691">IF(AY231="","","|n"&amp;EE$2&amp;"+"&amp;AY231&amp;EE$1)</f>
        <v/>
      </c>
      <c r="EF231" s="71" t="str">
        <f t="shared" ref="EF231" si="3692">IF(AZ231="","","|n"&amp;EF$2&amp;"+"&amp;AZ231&amp;EF$1)</f>
        <v/>
      </c>
      <c r="EG231" s="71" t="str">
        <f t="shared" ref="EG231" si="3693">IF(BA231="","","|n"&amp;EG$2&amp;"+"&amp;BA231&amp;EG$1)</f>
        <v/>
      </c>
      <c r="EH231" s="71" t="str">
        <f t="shared" ref="EH231" si="3694">IF(BB231="","","|n"&amp;EH$2&amp;"+"&amp;BB231&amp;EH$1)</f>
        <v/>
      </c>
      <c r="EI231" s="71" t="str">
        <f t="shared" ref="EI231" si="3695">IF(BC231="","","|n"&amp;EI$2&amp;"+"&amp;BC231&amp;EI$1)</f>
        <v/>
      </c>
      <c r="EJ231" s="71" t="str">
        <f t="shared" ref="EJ231" si="3696">IF(BD231="","","|n"&amp;EJ$2&amp;"+"&amp;BD231&amp;EJ$1)</f>
        <v/>
      </c>
      <c r="EK231" s="71" t="str">
        <f t="shared" ref="EK231" si="3697">IF(BE231="","","|n"&amp;EK$2&amp;"+"&amp;BE231&amp;EK$1)</f>
        <v/>
      </c>
      <c r="EL231" s="71" t="str">
        <f t="shared" ref="EL231" si="3698">IF(BF231="","","|n"&amp;EL$2&amp;"+"&amp;BF231&amp;EL$1)</f>
        <v/>
      </c>
      <c r="EM231" s="71" t="str">
        <f t="shared" ref="EM231" si="3699">IF(BG231="","","|n"&amp;EM$2&amp;"+"&amp;BG231&amp;EM$1)</f>
        <v/>
      </c>
      <c r="EN231" s="71" t="str">
        <f t="shared" ref="EN231" si="3700">IF(BH231="","","|n"&amp;EN$2&amp;"+"&amp;BH231&amp;EN$1)</f>
        <v/>
      </c>
      <c r="EO231" s="71" t="str">
        <f t="shared" ref="EO231" si="3701">IF(BI231="","","|n"&amp;EO$2&amp;"+"&amp;BI231&amp;EO$1)</f>
        <v/>
      </c>
      <c r="EP231" s="71" t="str">
        <f t="shared" ref="EP231" si="3702">IF(BJ231="","","|n"&amp;EP$2&amp;"+"&amp;BJ231&amp;EP$1)</f>
        <v/>
      </c>
      <c r="EQ231" s="71" t="str">
        <f t="shared" ref="EQ231" si="3703">IF(BK231="","","|n"&amp;EQ$2&amp;"+"&amp;BK231&amp;EQ$1)</f>
        <v/>
      </c>
      <c r="ER231" s="71" t="str">
        <f t="shared" ref="ER231" si="3704">IF(BL231="","","|n"&amp;ER$2&amp;"+"&amp;BL231&amp;ER$1)</f>
        <v/>
      </c>
      <c r="ES231" s="71" t="str">
        <f t="shared" ref="ES231" si="3705">IF(BM231="","","|n"&amp;ES$2&amp;"+"&amp;BM231&amp;ES$1)</f>
        <v/>
      </c>
      <c r="ET231" s="71" t="str">
        <f t="shared" ref="ET231" si="3706">IF(BN231="","","|n"&amp;ET$2&amp;"+"&amp;BN231&amp;ET$1)</f>
        <v/>
      </c>
      <c r="EU231" s="71" t="str">
        <f t="shared" ref="EU231" si="3707">IF(BO231="","","|n"&amp;EU$2&amp;"+"&amp;BO231&amp;EU$1)</f>
        <v/>
      </c>
      <c r="EV231" s="71" t="str">
        <f t="shared" ref="EV231" si="3708">IF(BP231="","","|n"&amp;EV$2&amp;"+"&amp;BP231&amp;EV$1)</f>
        <v/>
      </c>
      <c r="EW231" s="71" t="str">
        <f t="shared" ref="EW231" si="3709">IF(BQ231="","","|n"&amp;EW$2&amp;"+"&amp;BQ231&amp;EW$1)</f>
        <v/>
      </c>
      <c r="EX231" s="71" t="str">
        <f t="shared" ref="EX231" si="3710">IF(BR231="","","|n"&amp;EX$2&amp;"+"&amp;BR231&amp;EX$1)</f>
        <v/>
      </c>
      <c r="EY231" s="71" t="str">
        <f t="shared" ref="EY231" si="3711">IF(BS231="","","|n"&amp;EY$2&amp;"+"&amp;BS231&amp;EY$1)</f>
        <v/>
      </c>
      <c r="EZ231" s="71" t="str">
        <f t="shared" ref="EZ231" si="3712">IF(BT231="","","|n"&amp;EZ$2&amp;"+"&amp;BT231&amp;EZ$1)</f>
        <v/>
      </c>
      <c r="FA231" s="71" t="str">
        <f t="shared" ref="FA231" si="3713">IF(BU231="","","|n"&amp;FA$2&amp;"+"&amp;BU231&amp;FA$1)</f>
        <v/>
      </c>
      <c r="FB231" s="71" t="str">
        <f t="shared" ref="FB231" si="3714">IF(BV231="","","|n"&amp;FB$2&amp;"+"&amp;BV231&amp;FB$1)</f>
        <v/>
      </c>
      <c r="FC231" s="71" t="str">
        <f t="shared" ref="FC231" si="3715">IF(BW231="","","|n"&amp;FC$2&amp;"+"&amp;BW231&amp;FC$1)</f>
        <v/>
      </c>
      <c r="FD231" s="71" t="str">
        <f t="shared" ref="FD231" si="3716">IF(BX231="","","|n"&amp;FD$2&amp;"+"&amp;BX231&amp;FD$1)</f>
        <v/>
      </c>
      <c r="FE231" s="71" t="str">
        <f t="shared" ref="FE231" si="3717">IF(BY231="","","|n"&amp;FE$2&amp;"+"&amp;BY231&amp;FE$1)</f>
        <v/>
      </c>
      <c r="FF231" s="71" t="str">
        <f t="shared" ref="FF231" si="3718">IF(BZ231="","","|n"&amp;FF$2&amp;"+"&amp;BZ231&amp;FF$1)</f>
        <v/>
      </c>
      <c r="FG231" s="71" t="str">
        <f t="shared" ref="FG231" si="3719">IF(CA231="","","|n"&amp;FG$2&amp;"+"&amp;CA231&amp;FG$1)</f>
        <v/>
      </c>
      <c r="FH231" s="71" t="str">
        <f t="shared" ref="FH231" si="3720">IF(CB231="","","|n"&amp;FH$2&amp;"+"&amp;CB231&amp;FH$1)</f>
        <v/>
      </c>
      <c r="FI231" s="71" t="str">
        <f t="shared" ref="FI231" si="3721">IF(CC231="","","|n"&amp;FI$2&amp;"+"&amp;CC231&amp;FI$1)</f>
        <v/>
      </c>
      <c r="FJ231" s="71" t="str">
        <f t="shared" ref="FJ231" si="3722">IF(CD231="","","|n"&amp;FJ$2&amp;"+"&amp;CD231&amp;FJ$1)</f>
        <v/>
      </c>
      <c r="FK231" s="71" t="str">
        <f t="shared" ref="FK231" si="3723">IF(CE231="","","|n"&amp;FK$2&amp;"+"&amp;CE231&amp;FK$1)</f>
        <v/>
      </c>
      <c r="FL231" s="71" t="str">
        <f t="shared" ref="FL231" si="3724">IF(CF231="","","|n"&amp;FL$2&amp;"+"&amp;CF231&amp;FL$1)</f>
        <v/>
      </c>
      <c r="FM231" s="71" t="str">
        <f t="shared" ref="FM231" si="3725">IF(CG231="","","|n"&amp;FM$2&amp;"+"&amp;CG231&amp;FM$1)</f>
        <v/>
      </c>
      <c r="FN231" s="71" t="str">
        <f t="shared" ref="FN231" si="3726">IF(CH231="","","|n"&amp;FN$2&amp;"+"&amp;CH231&amp;FN$1)</f>
        <v/>
      </c>
      <c r="FO231" s="71" t="str">
        <f t="shared" ref="FO231" si="3727">IF(CI231="","","|n"&amp;FO$2&amp;"+"&amp;CI231&amp;FO$1)</f>
        <v/>
      </c>
      <c r="FP231" s="71" t="str">
        <f t="shared" ref="FP231" si="3728">IF(CJ231="","","|n"&amp;FP$2&amp;"+"&amp;CJ231&amp;FP$1)</f>
        <v/>
      </c>
      <c r="FQ231" s="71" t="str">
        <f t="shared" ref="FQ231" si="3729">IF(CK231="","","|n"&amp;FQ$2&amp;"+"&amp;CK231&amp;FQ$1)</f>
        <v/>
      </c>
      <c r="FR231" s="71" t="str">
        <f t="shared" ref="FR231" si="3730">IF(CL231="","","|n"&amp;FR$2&amp;"+"&amp;CL231&amp;FR$1)</f>
        <v/>
      </c>
      <c r="FS231" s="71" t="str">
        <f t="shared" ref="FS231" si="3731">IF(CM231="","","|n"&amp;FS$2&amp;"+"&amp;CM231&amp;FS$1)</f>
        <v/>
      </c>
    </row>
    <row r="232" spans="1:175" ht="16.5">
      <c r="A232" s="79"/>
      <c r="B232" s="101" t="s">
        <v>795</v>
      </c>
      <c r="C232" s="79" t="s">
        <v>796</v>
      </c>
      <c r="T232" s="120" t="str">
        <f t="shared" si="3658"/>
        <v>|CffFFD24D兽魂抽奖|r</v>
      </c>
      <c r="U232" s="85" t="s">
        <v>797</v>
      </c>
      <c r="CN232" s="69" t="str">
        <f t="shared" si="3484"/>
        <v>InitUnitState('IS12',,,,,,,,,,)</v>
      </c>
      <c r="CO232" s="69" t="str">
        <f t="shared" si="3485"/>
        <v>InitUnitNormal('IS12',,,,,,,,,,)</v>
      </c>
      <c r="CP232" s="69" t="str">
        <f t="shared" si="3486"/>
        <v>InitUnitMagic('IS12',,,,,,,,,,)</v>
      </c>
      <c r="CQ232" s="69" t="str">
        <f t="shared" si="3487"/>
        <v>InitUnitAdd('IS12',,,,,,,,,,)</v>
      </c>
      <c r="CR232" s="69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5" t="str">
        <f t="shared" si="3660"/>
        <v>|n</v>
      </c>
      <c r="CV232" s="70" t="str">
        <f t="shared" si="3661"/>
        <v>|CffFFD24D兽魂抽奖|r</v>
      </c>
      <c r="CW232" s="60"/>
      <c r="CX232" s="60"/>
      <c r="CY232" s="60"/>
      <c r="CZ232" s="60"/>
      <c r="DA232" s="60"/>
      <c r="DB232" s="71" t="str">
        <f t="shared" ref="DB232:EG232" si="3732">IF(V232="","","|n"&amp;DB$2&amp;"+"&amp;V232&amp;DB$1)</f>
        <v/>
      </c>
      <c r="DC232" s="71" t="str">
        <f t="shared" si="3732"/>
        <v/>
      </c>
      <c r="DD232" s="71" t="str">
        <f t="shared" si="3732"/>
        <v/>
      </c>
      <c r="DE232" s="71" t="str">
        <f t="shared" si="3732"/>
        <v/>
      </c>
      <c r="DF232" s="71" t="str">
        <f t="shared" si="3732"/>
        <v/>
      </c>
      <c r="DG232" s="71" t="str">
        <f t="shared" si="3732"/>
        <v/>
      </c>
      <c r="DH232" s="71" t="str">
        <f t="shared" si="3732"/>
        <v/>
      </c>
      <c r="DI232" s="71" t="str">
        <f t="shared" si="3732"/>
        <v/>
      </c>
      <c r="DJ232" s="71" t="str">
        <f t="shared" si="3732"/>
        <v/>
      </c>
      <c r="DK232" s="71" t="str">
        <f t="shared" si="3732"/>
        <v/>
      </c>
      <c r="DL232" s="71" t="str">
        <f t="shared" si="3732"/>
        <v/>
      </c>
      <c r="DM232" s="71" t="str">
        <f t="shared" si="3732"/>
        <v/>
      </c>
      <c r="DN232" s="71" t="str">
        <f t="shared" si="3732"/>
        <v/>
      </c>
      <c r="DO232" s="71" t="str">
        <f t="shared" si="3732"/>
        <v/>
      </c>
      <c r="DP232" s="71" t="str">
        <f t="shared" si="3732"/>
        <v/>
      </c>
      <c r="DQ232" s="71" t="str">
        <f t="shared" si="3732"/>
        <v/>
      </c>
      <c r="DR232" s="71" t="str">
        <f t="shared" si="3732"/>
        <v/>
      </c>
      <c r="DS232" s="71" t="str">
        <f t="shared" si="3732"/>
        <v/>
      </c>
      <c r="DT232" s="71" t="str">
        <f t="shared" si="3732"/>
        <v/>
      </c>
      <c r="DU232" s="71" t="str">
        <f t="shared" si="3732"/>
        <v/>
      </c>
      <c r="DV232" s="71" t="str">
        <f t="shared" si="3732"/>
        <v/>
      </c>
      <c r="DW232" s="71" t="str">
        <f t="shared" si="3732"/>
        <v/>
      </c>
      <c r="DX232" s="71" t="str">
        <f t="shared" si="3732"/>
        <v/>
      </c>
      <c r="DY232" s="71" t="str">
        <f t="shared" si="3732"/>
        <v/>
      </c>
      <c r="DZ232" s="71" t="str">
        <f t="shared" si="3732"/>
        <v/>
      </c>
      <c r="EA232" s="71" t="str">
        <f t="shared" si="3732"/>
        <v/>
      </c>
      <c r="EB232" s="71" t="str">
        <f t="shared" si="3732"/>
        <v/>
      </c>
      <c r="EC232" s="71" t="str">
        <f t="shared" si="3732"/>
        <v/>
      </c>
      <c r="ED232" s="71" t="str">
        <f t="shared" si="3732"/>
        <v/>
      </c>
      <c r="EE232" s="71" t="str">
        <f t="shared" si="3732"/>
        <v/>
      </c>
      <c r="EF232" s="71" t="str">
        <f t="shared" si="3732"/>
        <v/>
      </c>
      <c r="EG232" s="71" t="str">
        <f t="shared" si="3732"/>
        <v/>
      </c>
      <c r="EH232" s="71" t="str">
        <f t="shared" ref="EH232:FM232" si="3733">IF(BB232="","","|n"&amp;EH$2&amp;"+"&amp;BB232&amp;EH$1)</f>
        <v/>
      </c>
      <c r="EI232" s="71" t="str">
        <f t="shared" si="3733"/>
        <v/>
      </c>
      <c r="EJ232" s="71" t="str">
        <f t="shared" si="3733"/>
        <v/>
      </c>
      <c r="EK232" s="71" t="str">
        <f t="shared" si="3733"/>
        <v/>
      </c>
      <c r="EL232" s="71" t="str">
        <f t="shared" si="3733"/>
        <v/>
      </c>
      <c r="EM232" s="71" t="str">
        <f t="shared" si="3733"/>
        <v/>
      </c>
      <c r="EN232" s="71" t="str">
        <f t="shared" si="3733"/>
        <v/>
      </c>
      <c r="EO232" s="71" t="str">
        <f t="shared" si="3733"/>
        <v/>
      </c>
      <c r="EP232" s="71" t="str">
        <f t="shared" si="3733"/>
        <v/>
      </c>
      <c r="EQ232" s="71" t="str">
        <f t="shared" si="3733"/>
        <v/>
      </c>
      <c r="ER232" s="71" t="str">
        <f t="shared" si="3733"/>
        <v/>
      </c>
      <c r="ES232" s="71" t="str">
        <f t="shared" si="3733"/>
        <v/>
      </c>
      <c r="ET232" s="71" t="str">
        <f t="shared" si="3733"/>
        <v/>
      </c>
      <c r="EU232" s="71" t="str">
        <f t="shared" si="3733"/>
        <v/>
      </c>
      <c r="EV232" s="71" t="str">
        <f t="shared" si="3733"/>
        <v/>
      </c>
      <c r="EW232" s="71" t="str">
        <f t="shared" si="3733"/>
        <v/>
      </c>
      <c r="EX232" s="71" t="str">
        <f t="shared" si="3733"/>
        <v/>
      </c>
      <c r="EY232" s="71" t="str">
        <f t="shared" si="3733"/>
        <v/>
      </c>
      <c r="EZ232" s="71" t="str">
        <f t="shared" si="3733"/>
        <v/>
      </c>
      <c r="FA232" s="71" t="str">
        <f t="shared" si="3733"/>
        <v/>
      </c>
      <c r="FB232" s="71" t="str">
        <f t="shared" si="3733"/>
        <v/>
      </c>
      <c r="FC232" s="71" t="str">
        <f t="shared" si="3733"/>
        <v/>
      </c>
      <c r="FD232" s="71" t="str">
        <f t="shared" si="3733"/>
        <v/>
      </c>
      <c r="FE232" s="71" t="str">
        <f t="shared" si="3733"/>
        <v/>
      </c>
      <c r="FF232" s="71" t="str">
        <f t="shared" si="3733"/>
        <v/>
      </c>
      <c r="FG232" s="71" t="str">
        <f t="shared" si="3733"/>
        <v/>
      </c>
      <c r="FH232" s="71" t="str">
        <f t="shared" si="3733"/>
        <v/>
      </c>
      <c r="FI232" s="71" t="str">
        <f t="shared" si="3733"/>
        <v/>
      </c>
      <c r="FJ232" s="71" t="str">
        <f t="shared" si="3733"/>
        <v/>
      </c>
      <c r="FK232" s="71" t="str">
        <f t="shared" si="3733"/>
        <v/>
      </c>
      <c r="FL232" s="71" t="str">
        <f t="shared" si="3733"/>
        <v/>
      </c>
      <c r="FM232" s="71" t="str">
        <f t="shared" si="3733"/>
        <v/>
      </c>
      <c r="FN232" s="71" t="str">
        <f t="shared" ref="FN232:FS232" si="3734">IF(CH232="","","|n"&amp;FN$2&amp;"+"&amp;CH232&amp;FN$1)</f>
        <v/>
      </c>
      <c r="FO232" s="71" t="str">
        <f t="shared" si="3734"/>
        <v/>
      </c>
      <c r="FP232" s="71" t="str">
        <f t="shared" si="3734"/>
        <v/>
      </c>
      <c r="FQ232" s="71" t="str">
        <f t="shared" si="3734"/>
        <v/>
      </c>
      <c r="FR232" s="71" t="str">
        <f t="shared" si="3734"/>
        <v/>
      </c>
      <c r="FS232" s="71" t="str">
        <f t="shared" si="3734"/>
        <v/>
      </c>
    </row>
    <row r="233" spans="1:175" ht="16.5">
      <c r="A233" s="79"/>
      <c r="B233" s="101" t="s">
        <v>798</v>
      </c>
      <c r="C233" s="79" t="s">
        <v>796</v>
      </c>
      <c r="T233" s="120" t="str">
        <f t="shared" si="3658"/>
        <v>|CffFFD24D兽魂抽奖|r</v>
      </c>
      <c r="U233" s="85" t="s">
        <v>797</v>
      </c>
      <c r="CN233" s="69" t="str">
        <f t="shared" si="3484"/>
        <v>InitUnitState('IZ0C',,,,,,,,,,)</v>
      </c>
      <c r="CO233" s="69" t="str">
        <f t="shared" si="3485"/>
        <v>InitUnitNormal('IZ0C',,,,,,,,,,)</v>
      </c>
      <c r="CP233" s="69" t="str">
        <f t="shared" si="3486"/>
        <v>InitUnitMagic('IZ0C',,,,,,,,,,)</v>
      </c>
      <c r="CQ233" s="69" t="str">
        <f t="shared" si="3487"/>
        <v>InitUnitAdd('IZ0C',,,,,,,,,,)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660"/>
        <v>|n</v>
      </c>
      <c r="CV233" s="70" t="str">
        <f t="shared" si="3661"/>
        <v>|CffFFD24D兽魂抽奖|r</v>
      </c>
      <c r="CW233" s="60"/>
      <c r="CX233" s="60"/>
      <c r="CY233" s="60"/>
      <c r="CZ233" s="60"/>
      <c r="DA233" s="60"/>
      <c r="DB233" s="71" t="str">
        <f t="shared" ref="DB233:FM233" si="3735">IF(V233="","","|n"&amp;DB$2&amp;"+"&amp;V233&amp;DB$1)</f>
        <v/>
      </c>
      <c r="DC233" s="71" t="str">
        <f t="shared" si="3735"/>
        <v/>
      </c>
      <c r="DD233" s="71" t="str">
        <f t="shared" si="3735"/>
        <v/>
      </c>
      <c r="DE233" s="71" t="str">
        <f t="shared" si="3735"/>
        <v/>
      </c>
      <c r="DF233" s="71" t="str">
        <f t="shared" si="3735"/>
        <v/>
      </c>
      <c r="DG233" s="71" t="str">
        <f t="shared" si="3735"/>
        <v/>
      </c>
      <c r="DH233" s="71" t="str">
        <f t="shared" si="3735"/>
        <v/>
      </c>
      <c r="DI233" s="71" t="str">
        <f t="shared" si="3735"/>
        <v/>
      </c>
      <c r="DJ233" s="71" t="str">
        <f t="shared" si="3735"/>
        <v/>
      </c>
      <c r="DK233" s="71" t="str">
        <f t="shared" si="3735"/>
        <v/>
      </c>
      <c r="DL233" s="71" t="str">
        <f t="shared" si="3735"/>
        <v/>
      </c>
      <c r="DM233" s="71" t="str">
        <f t="shared" si="3735"/>
        <v/>
      </c>
      <c r="DN233" s="71" t="str">
        <f t="shared" si="3735"/>
        <v/>
      </c>
      <c r="DO233" s="71" t="str">
        <f t="shared" si="3735"/>
        <v/>
      </c>
      <c r="DP233" s="71" t="str">
        <f t="shared" si="3735"/>
        <v/>
      </c>
      <c r="DQ233" s="71" t="str">
        <f t="shared" si="3735"/>
        <v/>
      </c>
      <c r="DR233" s="71" t="str">
        <f t="shared" si="3735"/>
        <v/>
      </c>
      <c r="DS233" s="71" t="str">
        <f t="shared" si="3735"/>
        <v/>
      </c>
      <c r="DT233" s="71" t="str">
        <f t="shared" si="3735"/>
        <v/>
      </c>
      <c r="DU233" s="71" t="str">
        <f t="shared" si="3735"/>
        <v/>
      </c>
      <c r="DV233" s="71" t="str">
        <f t="shared" si="3735"/>
        <v/>
      </c>
      <c r="DW233" s="71" t="str">
        <f t="shared" si="3735"/>
        <v/>
      </c>
      <c r="DX233" s="71" t="str">
        <f t="shared" si="3735"/>
        <v/>
      </c>
      <c r="DY233" s="71" t="str">
        <f t="shared" si="3735"/>
        <v/>
      </c>
      <c r="DZ233" s="71" t="str">
        <f t="shared" si="3735"/>
        <v/>
      </c>
      <c r="EA233" s="71" t="str">
        <f t="shared" si="3735"/>
        <v/>
      </c>
      <c r="EB233" s="71" t="str">
        <f t="shared" si="3735"/>
        <v/>
      </c>
      <c r="EC233" s="71" t="str">
        <f t="shared" si="3735"/>
        <v/>
      </c>
      <c r="ED233" s="71" t="str">
        <f t="shared" si="3735"/>
        <v/>
      </c>
      <c r="EE233" s="71" t="str">
        <f t="shared" si="3735"/>
        <v/>
      </c>
      <c r="EF233" s="71" t="str">
        <f t="shared" si="3735"/>
        <v/>
      </c>
      <c r="EG233" s="71" t="str">
        <f t="shared" si="3735"/>
        <v/>
      </c>
      <c r="EH233" s="71" t="str">
        <f t="shared" si="3735"/>
        <v/>
      </c>
      <c r="EI233" s="71" t="str">
        <f t="shared" si="3735"/>
        <v/>
      </c>
      <c r="EJ233" s="71" t="str">
        <f t="shared" si="3735"/>
        <v/>
      </c>
      <c r="EK233" s="71" t="str">
        <f t="shared" si="3735"/>
        <v/>
      </c>
      <c r="EL233" s="71" t="str">
        <f t="shared" si="3735"/>
        <v/>
      </c>
      <c r="EM233" s="71" t="str">
        <f t="shared" si="3735"/>
        <v/>
      </c>
      <c r="EN233" s="71" t="str">
        <f t="shared" si="3735"/>
        <v/>
      </c>
      <c r="EO233" s="71" t="str">
        <f t="shared" si="3735"/>
        <v/>
      </c>
      <c r="EP233" s="71" t="str">
        <f t="shared" si="3735"/>
        <v/>
      </c>
      <c r="EQ233" s="71" t="str">
        <f t="shared" si="3735"/>
        <v/>
      </c>
      <c r="ER233" s="71" t="str">
        <f t="shared" si="3735"/>
        <v/>
      </c>
      <c r="ES233" s="71" t="str">
        <f t="shared" si="3735"/>
        <v/>
      </c>
      <c r="ET233" s="71" t="str">
        <f t="shared" si="3735"/>
        <v/>
      </c>
      <c r="EU233" s="71" t="str">
        <f t="shared" si="3735"/>
        <v/>
      </c>
      <c r="EV233" s="71" t="str">
        <f t="shared" si="3735"/>
        <v/>
      </c>
      <c r="EW233" s="71" t="str">
        <f t="shared" si="3735"/>
        <v/>
      </c>
      <c r="EX233" s="71" t="str">
        <f t="shared" si="3735"/>
        <v/>
      </c>
      <c r="EY233" s="71" t="str">
        <f t="shared" si="3735"/>
        <v/>
      </c>
      <c r="EZ233" s="71" t="str">
        <f t="shared" si="3735"/>
        <v/>
      </c>
      <c r="FA233" s="71" t="str">
        <f t="shared" si="3735"/>
        <v/>
      </c>
      <c r="FB233" s="71" t="str">
        <f t="shared" si="3735"/>
        <v/>
      </c>
      <c r="FC233" s="71" t="str">
        <f t="shared" si="3735"/>
        <v/>
      </c>
      <c r="FD233" s="71" t="str">
        <f t="shared" si="3735"/>
        <v/>
      </c>
      <c r="FE233" s="71" t="str">
        <f t="shared" si="3735"/>
        <v/>
      </c>
      <c r="FF233" s="71" t="str">
        <f t="shared" si="3735"/>
        <v/>
      </c>
      <c r="FG233" s="71" t="str">
        <f t="shared" si="3735"/>
        <v/>
      </c>
      <c r="FH233" s="71" t="str">
        <f t="shared" si="3735"/>
        <v/>
      </c>
      <c r="FI233" s="71" t="str">
        <f t="shared" si="3735"/>
        <v/>
      </c>
      <c r="FJ233" s="71" t="str">
        <f t="shared" si="3735"/>
        <v/>
      </c>
      <c r="FK233" s="71" t="str">
        <f t="shared" si="3735"/>
        <v/>
      </c>
      <c r="FL233" s="71" t="str">
        <f t="shared" si="3735"/>
        <v/>
      </c>
      <c r="FM233" s="71" t="str">
        <f t="shared" si="3735"/>
        <v/>
      </c>
      <c r="FN233" s="71" t="str">
        <f t="shared" ref="FN233:FS233" si="3736">IF(CH233="","","|n"&amp;FN$2&amp;"+"&amp;CH233&amp;FN$1)</f>
        <v/>
      </c>
      <c r="FO233" s="71" t="str">
        <f t="shared" si="3736"/>
        <v/>
      </c>
      <c r="FP233" s="71" t="str">
        <f t="shared" si="3736"/>
        <v/>
      </c>
      <c r="FQ233" s="71" t="str">
        <f t="shared" si="3736"/>
        <v/>
      </c>
      <c r="FR233" s="71" t="str">
        <f t="shared" si="3736"/>
        <v/>
      </c>
      <c r="FS233" s="71" t="str">
        <f t="shared" si="3736"/>
        <v/>
      </c>
    </row>
    <row r="234" spans="1:175" ht="16.5">
      <c r="A234" s="79"/>
      <c r="B234" s="101" t="s">
        <v>799</v>
      </c>
      <c r="C234" s="79" t="s">
        <v>800</v>
      </c>
      <c r="T234" s="120" t="s">
        <v>801</v>
      </c>
      <c r="U234" s="85" t="s">
        <v>797</v>
      </c>
      <c r="CN234" s="69" t="str">
        <f t="shared" si="3484"/>
        <v>InitUnitState('IZ10',,,,,,,,,,)</v>
      </c>
      <c r="CO234" s="69" t="str">
        <f t="shared" si="3485"/>
        <v>InitUnitNormal('IZ10',,,,,,,,,,)</v>
      </c>
      <c r="CP234" s="69" t="str">
        <f t="shared" si="3486"/>
        <v>InitUnitMagic('IZ10',,,,,,,,,,)</v>
      </c>
      <c r="CQ234" s="69" t="str">
        <f t="shared" si="3487"/>
        <v>InitUnitAdd('IZ10',,,,,,,,,,)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5" t="str">
        <f t="shared" si="3660"/>
        <v>|n</v>
      </c>
      <c r="CV234" s="70" t="str">
        <f t="shared" si="3661"/>
        <v>|CffF0F0F0有几率获得|r|Cffffd24d好东西|r|Cfff0f0f0，也有可能|r|Cffcccccc打水漂|r|Cfff0f0f0。|n|n|r|Cff00ff7f观今夜星象，抽就完事了...|r</v>
      </c>
      <c r="CW234" s="60"/>
      <c r="CX234" s="60"/>
      <c r="CY234" s="60"/>
      <c r="CZ234" s="60"/>
      <c r="DA234" s="60"/>
      <c r="DB234" s="71" t="str">
        <f t="shared" ref="DB234:FM234" si="3737">IF(V234="","","|n"&amp;DB$2&amp;"+"&amp;V234&amp;DB$1)</f>
        <v/>
      </c>
      <c r="DC234" s="71" t="str">
        <f t="shared" si="3737"/>
        <v/>
      </c>
      <c r="DD234" s="71" t="str">
        <f t="shared" si="3737"/>
        <v/>
      </c>
      <c r="DE234" s="71" t="str">
        <f t="shared" si="3737"/>
        <v/>
      </c>
      <c r="DF234" s="71" t="str">
        <f t="shared" si="3737"/>
        <v/>
      </c>
      <c r="DG234" s="71" t="str">
        <f t="shared" si="3737"/>
        <v/>
      </c>
      <c r="DH234" s="71" t="str">
        <f t="shared" si="3737"/>
        <v/>
      </c>
      <c r="DI234" s="71" t="str">
        <f t="shared" si="3737"/>
        <v/>
      </c>
      <c r="DJ234" s="71" t="str">
        <f t="shared" si="3737"/>
        <v/>
      </c>
      <c r="DK234" s="71" t="str">
        <f t="shared" si="3737"/>
        <v/>
      </c>
      <c r="DL234" s="71" t="str">
        <f t="shared" si="3737"/>
        <v/>
      </c>
      <c r="DM234" s="71" t="str">
        <f t="shared" si="3737"/>
        <v/>
      </c>
      <c r="DN234" s="71" t="str">
        <f t="shared" si="3737"/>
        <v/>
      </c>
      <c r="DO234" s="71" t="str">
        <f t="shared" si="3737"/>
        <v/>
      </c>
      <c r="DP234" s="71" t="str">
        <f t="shared" si="3737"/>
        <v/>
      </c>
      <c r="DQ234" s="71" t="str">
        <f t="shared" si="3737"/>
        <v/>
      </c>
      <c r="DR234" s="71" t="str">
        <f t="shared" si="3737"/>
        <v/>
      </c>
      <c r="DS234" s="71" t="str">
        <f t="shared" si="3737"/>
        <v/>
      </c>
      <c r="DT234" s="71" t="str">
        <f t="shared" si="3737"/>
        <v/>
      </c>
      <c r="DU234" s="71" t="str">
        <f t="shared" si="3737"/>
        <v/>
      </c>
      <c r="DV234" s="71" t="str">
        <f t="shared" si="3737"/>
        <v/>
      </c>
      <c r="DW234" s="71" t="str">
        <f t="shared" si="3737"/>
        <v/>
      </c>
      <c r="DX234" s="71" t="str">
        <f t="shared" si="3737"/>
        <v/>
      </c>
      <c r="DY234" s="71" t="str">
        <f t="shared" si="3737"/>
        <v/>
      </c>
      <c r="DZ234" s="71" t="str">
        <f t="shared" si="3737"/>
        <v/>
      </c>
      <c r="EA234" s="71" t="str">
        <f t="shared" si="3737"/>
        <v/>
      </c>
      <c r="EB234" s="71" t="str">
        <f t="shared" si="3737"/>
        <v/>
      </c>
      <c r="EC234" s="71" t="str">
        <f t="shared" si="3737"/>
        <v/>
      </c>
      <c r="ED234" s="71" t="str">
        <f t="shared" si="3737"/>
        <v/>
      </c>
      <c r="EE234" s="71" t="str">
        <f t="shared" si="3737"/>
        <v/>
      </c>
      <c r="EF234" s="71" t="str">
        <f t="shared" si="3737"/>
        <v/>
      </c>
      <c r="EG234" s="71" t="str">
        <f t="shared" si="3737"/>
        <v/>
      </c>
      <c r="EH234" s="71" t="str">
        <f t="shared" si="3737"/>
        <v/>
      </c>
      <c r="EI234" s="71" t="str">
        <f t="shared" si="3737"/>
        <v/>
      </c>
      <c r="EJ234" s="71" t="str">
        <f t="shared" si="3737"/>
        <v/>
      </c>
      <c r="EK234" s="71" t="str">
        <f t="shared" si="3737"/>
        <v/>
      </c>
      <c r="EL234" s="71" t="str">
        <f t="shared" si="3737"/>
        <v/>
      </c>
      <c r="EM234" s="71" t="str">
        <f t="shared" si="3737"/>
        <v/>
      </c>
      <c r="EN234" s="71" t="str">
        <f t="shared" si="3737"/>
        <v/>
      </c>
      <c r="EO234" s="71" t="str">
        <f t="shared" si="3737"/>
        <v/>
      </c>
      <c r="EP234" s="71" t="str">
        <f t="shared" si="3737"/>
        <v/>
      </c>
      <c r="EQ234" s="71" t="str">
        <f t="shared" si="3737"/>
        <v/>
      </c>
      <c r="ER234" s="71" t="str">
        <f t="shared" si="3737"/>
        <v/>
      </c>
      <c r="ES234" s="71" t="str">
        <f t="shared" si="3737"/>
        <v/>
      </c>
      <c r="ET234" s="71" t="str">
        <f t="shared" si="3737"/>
        <v/>
      </c>
      <c r="EU234" s="71" t="str">
        <f t="shared" si="3737"/>
        <v/>
      </c>
      <c r="EV234" s="71" t="str">
        <f t="shared" si="3737"/>
        <v/>
      </c>
      <c r="EW234" s="71" t="str">
        <f t="shared" si="3737"/>
        <v/>
      </c>
      <c r="EX234" s="71" t="str">
        <f t="shared" si="3737"/>
        <v/>
      </c>
      <c r="EY234" s="71" t="str">
        <f t="shared" si="3737"/>
        <v/>
      </c>
      <c r="EZ234" s="71" t="str">
        <f t="shared" si="3737"/>
        <v/>
      </c>
      <c r="FA234" s="71" t="str">
        <f t="shared" si="3737"/>
        <v/>
      </c>
      <c r="FB234" s="71" t="str">
        <f t="shared" si="3737"/>
        <v/>
      </c>
      <c r="FC234" s="71" t="str">
        <f t="shared" si="3737"/>
        <v/>
      </c>
      <c r="FD234" s="71" t="str">
        <f t="shared" si="3737"/>
        <v/>
      </c>
      <c r="FE234" s="71" t="str">
        <f t="shared" si="3737"/>
        <v/>
      </c>
      <c r="FF234" s="71" t="str">
        <f t="shared" si="3737"/>
        <v/>
      </c>
      <c r="FG234" s="71" t="str">
        <f t="shared" si="3737"/>
        <v/>
      </c>
      <c r="FH234" s="71" t="str">
        <f t="shared" si="3737"/>
        <v/>
      </c>
      <c r="FI234" s="71" t="str">
        <f t="shared" si="3737"/>
        <v/>
      </c>
      <c r="FJ234" s="71" t="str">
        <f t="shared" si="3737"/>
        <v/>
      </c>
      <c r="FK234" s="71" t="str">
        <f t="shared" si="3737"/>
        <v/>
      </c>
      <c r="FL234" s="71" t="str">
        <f t="shared" si="3737"/>
        <v/>
      </c>
      <c r="FM234" s="71" t="str">
        <f t="shared" si="3737"/>
        <v/>
      </c>
      <c r="FN234" s="71" t="str">
        <f t="shared" ref="FN234:FS234" si="3738">IF(CH234="","","|n"&amp;FN$2&amp;"+"&amp;CH234&amp;FN$1)</f>
        <v/>
      </c>
      <c r="FO234" s="71" t="str">
        <f t="shared" si="3738"/>
        <v/>
      </c>
      <c r="FP234" s="71" t="str">
        <f t="shared" si="3738"/>
        <v/>
      </c>
      <c r="FQ234" s="71" t="str">
        <f t="shared" si="3738"/>
        <v/>
      </c>
      <c r="FR234" s="71" t="str">
        <f t="shared" si="3738"/>
        <v/>
      </c>
      <c r="FS234" s="71" t="str">
        <f t="shared" si="3738"/>
        <v/>
      </c>
    </row>
    <row r="235" spans="1:175" ht="16.5">
      <c r="A235" s="79"/>
      <c r="B235" s="101" t="s">
        <v>802</v>
      </c>
      <c r="C235" s="79" t="s">
        <v>803</v>
      </c>
      <c r="T235" s="120" t="s">
        <v>804</v>
      </c>
      <c r="U235" s="85" t="s">
        <v>797</v>
      </c>
      <c r="CN235" s="69" t="str">
        <f t="shared" si="3484"/>
        <v>InitUnitState('IZ11',,,,,,,,,,)</v>
      </c>
      <c r="CO235" s="69" t="str">
        <f t="shared" si="3485"/>
        <v>InitUnitNormal('IZ11',,,,,,,,,,)</v>
      </c>
      <c r="CP235" s="69" t="str">
        <f t="shared" si="3486"/>
        <v>InitUnitMagic('IZ11',,,,,,,,,,)</v>
      </c>
      <c r="CQ235" s="69" t="str">
        <f t="shared" si="3487"/>
        <v>InitUnitAdd('IZ11',,,,,,,,,,)</v>
      </c>
      <c r="CR235" s="69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660"/>
        <v>|n</v>
      </c>
      <c r="CV235" s="70" t="str">
        <f t="shared" si="3661"/>
        <v>|CffF0F0F0有几率获得|r|Cffffd24d很多好东西|r|Cfff0f0f0，也有可能|r|Cffcccccc打很多水漂|r|Cfff0f0f0。|n|n|r|Cff00ff7f观今夜星象，使劲抽就完事了...|r</v>
      </c>
      <c r="CW235" s="60"/>
      <c r="CX235" s="60"/>
      <c r="CY235" s="60"/>
      <c r="CZ235" s="60"/>
      <c r="DA235" s="60"/>
      <c r="DB235" s="71" t="str">
        <f t="shared" ref="DB235:FM235" si="3739">IF(V235="","","|n"&amp;DB$2&amp;"+"&amp;V235&amp;DB$1)</f>
        <v/>
      </c>
      <c r="DC235" s="71" t="str">
        <f t="shared" si="3739"/>
        <v/>
      </c>
      <c r="DD235" s="71" t="str">
        <f t="shared" si="3739"/>
        <v/>
      </c>
      <c r="DE235" s="71" t="str">
        <f t="shared" si="3739"/>
        <v/>
      </c>
      <c r="DF235" s="71" t="str">
        <f t="shared" si="3739"/>
        <v/>
      </c>
      <c r="DG235" s="71" t="str">
        <f t="shared" si="3739"/>
        <v/>
      </c>
      <c r="DH235" s="71" t="str">
        <f t="shared" si="3739"/>
        <v/>
      </c>
      <c r="DI235" s="71" t="str">
        <f t="shared" si="3739"/>
        <v/>
      </c>
      <c r="DJ235" s="71" t="str">
        <f t="shared" si="3739"/>
        <v/>
      </c>
      <c r="DK235" s="71" t="str">
        <f t="shared" si="3739"/>
        <v/>
      </c>
      <c r="DL235" s="71" t="str">
        <f t="shared" si="3739"/>
        <v/>
      </c>
      <c r="DM235" s="71" t="str">
        <f t="shared" si="3739"/>
        <v/>
      </c>
      <c r="DN235" s="71" t="str">
        <f t="shared" si="3739"/>
        <v/>
      </c>
      <c r="DO235" s="71" t="str">
        <f t="shared" si="3739"/>
        <v/>
      </c>
      <c r="DP235" s="71" t="str">
        <f t="shared" si="3739"/>
        <v/>
      </c>
      <c r="DQ235" s="71" t="str">
        <f t="shared" si="3739"/>
        <v/>
      </c>
      <c r="DR235" s="71" t="str">
        <f t="shared" si="3739"/>
        <v/>
      </c>
      <c r="DS235" s="71" t="str">
        <f t="shared" si="3739"/>
        <v/>
      </c>
      <c r="DT235" s="71" t="str">
        <f t="shared" si="3739"/>
        <v/>
      </c>
      <c r="DU235" s="71" t="str">
        <f t="shared" si="3739"/>
        <v/>
      </c>
      <c r="DV235" s="71" t="str">
        <f t="shared" si="3739"/>
        <v/>
      </c>
      <c r="DW235" s="71" t="str">
        <f t="shared" si="3739"/>
        <v/>
      </c>
      <c r="DX235" s="71" t="str">
        <f t="shared" si="3739"/>
        <v/>
      </c>
      <c r="DY235" s="71" t="str">
        <f t="shared" si="3739"/>
        <v/>
      </c>
      <c r="DZ235" s="71" t="str">
        <f t="shared" si="3739"/>
        <v/>
      </c>
      <c r="EA235" s="71" t="str">
        <f t="shared" si="3739"/>
        <v/>
      </c>
      <c r="EB235" s="71" t="str">
        <f t="shared" si="3739"/>
        <v/>
      </c>
      <c r="EC235" s="71" t="str">
        <f t="shared" si="3739"/>
        <v/>
      </c>
      <c r="ED235" s="71" t="str">
        <f t="shared" si="3739"/>
        <v/>
      </c>
      <c r="EE235" s="71" t="str">
        <f t="shared" si="3739"/>
        <v/>
      </c>
      <c r="EF235" s="71" t="str">
        <f t="shared" si="3739"/>
        <v/>
      </c>
      <c r="EG235" s="71" t="str">
        <f t="shared" si="3739"/>
        <v/>
      </c>
      <c r="EH235" s="71" t="str">
        <f t="shared" si="3739"/>
        <v/>
      </c>
      <c r="EI235" s="71" t="str">
        <f t="shared" si="3739"/>
        <v/>
      </c>
      <c r="EJ235" s="71" t="str">
        <f t="shared" si="3739"/>
        <v/>
      </c>
      <c r="EK235" s="71" t="str">
        <f t="shared" si="3739"/>
        <v/>
      </c>
      <c r="EL235" s="71" t="str">
        <f t="shared" si="3739"/>
        <v/>
      </c>
      <c r="EM235" s="71" t="str">
        <f t="shared" si="3739"/>
        <v/>
      </c>
      <c r="EN235" s="71" t="str">
        <f t="shared" si="3739"/>
        <v/>
      </c>
      <c r="EO235" s="71" t="str">
        <f t="shared" si="3739"/>
        <v/>
      </c>
      <c r="EP235" s="71" t="str">
        <f t="shared" si="3739"/>
        <v/>
      </c>
      <c r="EQ235" s="71" t="str">
        <f t="shared" si="3739"/>
        <v/>
      </c>
      <c r="ER235" s="71" t="str">
        <f t="shared" si="3739"/>
        <v/>
      </c>
      <c r="ES235" s="71" t="str">
        <f t="shared" si="3739"/>
        <v/>
      </c>
      <c r="ET235" s="71" t="str">
        <f t="shared" si="3739"/>
        <v/>
      </c>
      <c r="EU235" s="71" t="str">
        <f t="shared" si="3739"/>
        <v/>
      </c>
      <c r="EV235" s="71" t="str">
        <f t="shared" si="3739"/>
        <v/>
      </c>
      <c r="EW235" s="71" t="str">
        <f t="shared" si="3739"/>
        <v/>
      </c>
      <c r="EX235" s="71" t="str">
        <f t="shared" si="3739"/>
        <v/>
      </c>
      <c r="EY235" s="71" t="str">
        <f t="shared" si="3739"/>
        <v/>
      </c>
      <c r="EZ235" s="71" t="str">
        <f t="shared" si="3739"/>
        <v/>
      </c>
      <c r="FA235" s="71" t="str">
        <f t="shared" si="3739"/>
        <v/>
      </c>
      <c r="FB235" s="71" t="str">
        <f t="shared" si="3739"/>
        <v/>
      </c>
      <c r="FC235" s="71" t="str">
        <f t="shared" si="3739"/>
        <v/>
      </c>
      <c r="FD235" s="71" t="str">
        <f t="shared" si="3739"/>
        <v/>
      </c>
      <c r="FE235" s="71" t="str">
        <f t="shared" si="3739"/>
        <v/>
      </c>
      <c r="FF235" s="71" t="str">
        <f t="shared" si="3739"/>
        <v/>
      </c>
      <c r="FG235" s="71" t="str">
        <f t="shared" si="3739"/>
        <v/>
      </c>
      <c r="FH235" s="71" t="str">
        <f t="shared" si="3739"/>
        <v/>
      </c>
      <c r="FI235" s="71" t="str">
        <f t="shared" si="3739"/>
        <v/>
      </c>
      <c r="FJ235" s="71" t="str">
        <f t="shared" si="3739"/>
        <v/>
      </c>
      <c r="FK235" s="71" t="str">
        <f t="shared" si="3739"/>
        <v/>
      </c>
      <c r="FL235" s="71" t="str">
        <f t="shared" si="3739"/>
        <v/>
      </c>
      <c r="FM235" s="71" t="str">
        <f t="shared" si="3739"/>
        <v/>
      </c>
      <c r="FN235" s="71" t="str">
        <f t="shared" ref="FN235:FS235" si="3740">IF(CH235="","","|n"&amp;FN$2&amp;"+"&amp;CH235&amp;FN$1)</f>
        <v/>
      </c>
      <c r="FO235" s="71" t="str">
        <f t="shared" si="3740"/>
        <v/>
      </c>
      <c r="FP235" s="71" t="str">
        <f t="shared" si="3740"/>
        <v/>
      </c>
      <c r="FQ235" s="71" t="str">
        <f t="shared" si="3740"/>
        <v/>
      </c>
      <c r="FR235" s="71" t="str">
        <f t="shared" si="3740"/>
        <v/>
      </c>
      <c r="FS235" s="71" t="str">
        <f t="shared" si="3740"/>
        <v/>
      </c>
    </row>
    <row r="236" spans="1:175" ht="16.5">
      <c r="A236" s="79"/>
      <c r="B236" s="101" t="s">
        <v>805</v>
      </c>
      <c r="C236" s="79" t="s">
        <v>806</v>
      </c>
      <c r="T236" s="127" t="s">
        <v>807</v>
      </c>
      <c r="U236" s="85" t="s">
        <v>311</v>
      </c>
      <c r="CN236" s="69" t="str">
        <f t="shared" ref="CN236" si="3741">"InitUnitState('"&amp;B236&amp;"',"&amp;V236&amp;","&amp;W236&amp;","&amp;X236&amp;","&amp;Y236&amp;","&amp;Z236&amp;","&amp;AA236&amp;","&amp;AB236&amp;","&amp;AC236&amp;","&amp;AD236&amp;","&amp;AE236&amp;")"</f>
        <v>InitUnitState('IS13',,,,,,,,,,)</v>
      </c>
      <c r="CO236" s="69" t="str">
        <f t="shared" ref="CO236" si="3742">"InitUnitNormal('"&amp;B236&amp;"',"&amp;AF236&amp;","&amp;AG236&amp;","&amp;AH236&amp;","&amp;AI236&amp;","&amp;AJ236&amp;","&amp;AK236&amp;","&amp;AL236&amp;","&amp;AM236&amp;","&amp;AN236&amp;","&amp;AO236&amp;")"</f>
        <v>InitUnitNormal('IS13',,,,,,,,,,)</v>
      </c>
      <c r="CP236" s="69" t="str">
        <f t="shared" ref="CP236" si="3743">"InitUnitMagic('"&amp;B236&amp;"',"&amp;AP236&amp;","&amp;AQ236&amp;","&amp;AR236&amp;","&amp;AS236&amp;","&amp;AT236&amp;","&amp;AU236&amp;","&amp;AV236&amp;","&amp;AW236&amp;","&amp;BI236&amp;","&amp;BJ236&amp;")"</f>
        <v>InitUnitMagic('IS13',,,,,,,,,,)</v>
      </c>
      <c r="CQ236" s="69" t="str">
        <f t="shared" ref="CQ236" si="3744">"InitUnitAdd('"&amp;B236&amp;"',"&amp;BK236&amp;","&amp;BL236&amp;","&amp;BM236&amp;","&amp;BN236&amp;","&amp;BO236&amp;","&amp;BP236&amp;","&amp;BQ236&amp;","&amp;BR236&amp;","&amp;BS236&amp;","&amp;BT236&amp;")"</f>
        <v>InitUnitAdd('IS13',,,,,,,,,,)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ref="CU236:CU238" si="3745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70" t="str">
        <f t="shared" ref="CV236:CV238" si="3746">T236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6" s="60"/>
      <c r="CX236" s="60"/>
      <c r="CY236" s="60"/>
      <c r="CZ236" s="60"/>
      <c r="DA236" s="60"/>
      <c r="DB236" s="71" t="str">
        <f t="shared" ref="DB236" si="3747">IF(V236="","","|n"&amp;DB$2&amp;"+"&amp;V236&amp;DB$1)</f>
        <v/>
      </c>
      <c r="DC236" s="71" t="str">
        <f t="shared" ref="DC236" si="3748">IF(W236="","","|n"&amp;DC$2&amp;"+"&amp;W236&amp;DC$1)</f>
        <v/>
      </c>
      <c r="DD236" s="71" t="str">
        <f t="shared" ref="DD236" si="3749">IF(X236="","","|n"&amp;DD$2&amp;"+"&amp;X236&amp;DD$1)</f>
        <v/>
      </c>
      <c r="DE236" s="71" t="str">
        <f t="shared" ref="DE236" si="3750">IF(Y236="","","|n"&amp;DE$2&amp;"+"&amp;Y236&amp;DE$1)</f>
        <v/>
      </c>
      <c r="DF236" s="71" t="str">
        <f t="shared" ref="DF236" si="3751">IF(Z236="","","|n"&amp;DF$2&amp;"+"&amp;Z236&amp;DF$1)</f>
        <v/>
      </c>
      <c r="DG236" s="71" t="str">
        <f t="shared" ref="DG236" si="3752">IF(AA236="","","|n"&amp;DG$2&amp;"+"&amp;AA236&amp;DG$1)</f>
        <v/>
      </c>
      <c r="DH236" s="71" t="str">
        <f t="shared" ref="DH236" si="3753">IF(AB236="","","|n"&amp;DH$2&amp;"+"&amp;AB236&amp;DH$1)</f>
        <v/>
      </c>
      <c r="DI236" s="71" t="str">
        <f t="shared" ref="DI236" si="3754">IF(AC236="","","|n"&amp;DI$2&amp;"+"&amp;AC236&amp;DI$1)</f>
        <v/>
      </c>
      <c r="DJ236" s="71" t="str">
        <f t="shared" ref="DJ236" si="3755">IF(AD236="","","|n"&amp;DJ$2&amp;"+"&amp;AD236&amp;DJ$1)</f>
        <v/>
      </c>
      <c r="DK236" s="71" t="str">
        <f t="shared" ref="DK236" si="3756">IF(AE236="","","|n"&amp;DK$2&amp;"+"&amp;AE236&amp;DK$1)</f>
        <v/>
      </c>
      <c r="DL236" s="71" t="str">
        <f t="shared" ref="DL236" si="3757">IF(AF236="","","|n"&amp;DL$2&amp;"+"&amp;AF236&amp;DL$1)</f>
        <v/>
      </c>
      <c r="DM236" s="71" t="str">
        <f t="shared" ref="DM236" si="3758">IF(AG236="","","|n"&amp;DM$2&amp;"+"&amp;AG236&amp;DM$1)</f>
        <v/>
      </c>
      <c r="DN236" s="71" t="str">
        <f t="shared" ref="DN236" si="3759">IF(AH236="","","|n"&amp;DN$2&amp;"+"&amp;AH236&amp;DN$1)</f>
        <v/>
      </c>
      <c r="DO236" s="71" t="str">
        <f t="shared" ref="DO236" si="3760">IF(AI236="","","|n"&amp;DO$2&amp;"+"&amp;AI236&amp;DO$1)</f>
        <v/>
      </c>
      <c r="DP236" s="71" t="str">
        <f t="shared" ref="DP236" si="3761">IF(AJ236="","","|n"&amp;DP$2&amp;"+"&amp;AJ236&amp;DP$1)</f>
        <v/>
      </c>
      <c r="DQ236" s="71" t="str">
        <f t="shared" ref="DQ236" si="3762">IF(AK236="","","|n"&amp;DQ$2&amp;"+"&amp;AK236&amp;DQ$1)</f>
        <v/>
      </c>
      <c r="DR236" s="71" t="str">
        <f t="shared" ref="DR236" si="3763">IF(AL236="","","|n"&amp;DR$2&amp;"+"&amp;AL236&amp;DR$1)</f>
        <v/>
      </c>
      <c r="DS236" s="71" t="str">
        <f t="shared" ref="DS236" si="3764">IF(AM236="","","|n"&amp;DS$2&amp;"+"&amp;AM236&amp;DS$1)</f>
        <v/>
      </c>
      <c r="DT236" s="71" t="str">
        <f t="shared" ref="DT236" si="3765">IF(AN236="","","|n"&amp;DT$2&amp;"+"&amp;AN236&amp;DT$1)</f>
        <v/>
      </c>
      <c r="DU236" s="71" t="str">
        <f t="shared" ref="DU236" si="3766">IF(AO236="","","|n"&amp;DU$2&amp;"+"&amp;AO236&amp;DU$1)</f>
        <v/>
      </c>
      <c r="DV236" s="71" t="str">
        <f t="shared" ref="DV236" si="3767">IF(AP236="","","|n"&amp;DV$2&amp;"+"&amp;AP236&amp;DV$1)</f>
        <v/>
      </c>
      <c r="DW236" s="71" t="str">
        <f t="shared" ref="DW236" si="3768">IF(AQ236="","","|n"&amp;DW$2&amp;"+"&amp;AQ236&amp;DW$1)</f>
        <v/>
      </c>
      <c r="DX236" s="71" t="str">
        <f t="shared" ref="DX236" si="3769">IF(AR236="","","|n"&amp;DX$2&amp;"+"&amp;AR236&amp;DX$1)</f>
        <v/>
      </c>
      <c r="DY236" s="71" t="str">
        <f t="shared" ref="DY236" si="3770">IF(AS236="","","|n"&amp;DY$2&amp;"+"&amp;AS236&amp;DY$1)</f>
        <v/>
      </c>
      <c r="DZ236" s="71" t="str">
        <f t="shared" ref="DZ236" si="3771">IF(AT236="","","|n"&amp;DZ$2&amp;"+"&amp;AT236&amp;DZ$1)</f>
        <v/>
      </c>
      <c r="EA236" s="71" t="str">
        <f t="shared" ref="EA236" si="3772">IF(AU236="","","|n"&amp;EA$2&amp;"+"&amp;AU236&amp;EA$1)</f>
        <v/>
      </c>
      <c r="EB236" s="71" t="str">
        <f t="shared" ref="EB236" si="3773">IF(AV236="","","|n"&amp;EB$2&amp;"+"&amp;AV236&amp;EB$1)</f>
        <v/>
      </c>
      <c r="EC236" s="71" t="str">
        <f t="shared" ref="EC236" si="3774">IF(AW236="","","|n"&amp;EC$2&amp;"+"&amp;AW236&amp;EC$1)</f>
        <v/>
      </c>
      <c r="ED236" s="71" t="str">
        <f t="shared" ref="ED236" si="3775">IF(AX236="","","|n"&amp;ED$2&amp;"+"&amp;AX236&amp;ED$1)</f>
        <v/>
      </c>
      <c r="EE236" s="71" t="str">
        <f t="shared" ref="EE236" si="3776">IF(AY236="","","|n"&amp;EE$2&amp;"+"&amp;AY236&amp;EE$1)</f>
        <v/>
      </c>
      <c r="EF236" s="71" t="str">
        <f t="shared" ref="EF236" si="3777">IF(AZ236="","","|n"&amp;EF$2&amp;"+"&amp;AZ236&amp;EF$1)</f>
        <v/>
      </c>
      <c r="EG236" s="71" t="str">
        <f t="shared" ref="EG236" si="3778">IF(BA236="","","|n"&amp;EG$2&amp;"+"&amp;BA236&amp;EG$1)</f>
        <v/>
      </c>
      <c r="EH236" s="71" t="str">
        <f t="shared" ref="EH236" si="3779">IF(BB236="","","|n"&amp;EH$2&amp;"+"&amp;BB236&amp;EH$1)</f>
        <v/>
      </c>
      <c r="EI236" s="71" t="str">
        <f t="shared" ref="EI236" si="3780">IF(BC236="","","|n"&amp;EI$2&amp;"+"&amp;BC236&amp;EI$1)</f>
        <v/>
      </c>
      <c r="EJ236" s="71" t="str">
        <f t="shared" ref="EJ236" si="3781">IF(BD236="","","|n"&amp;EJ$2&amp;"+"&amp;BD236&amp;EJ$1)</f>
        <v/>
      </c>
      <c r="EK236" s="71" t="str">
        <f t="shared" ref="EK236" si="3782">IF(BE236="","","|n"&amp;EK$2&amp;"+"&amp;BE236&amp;EK$1)</f>
        <v/>
      </c>
      <c r="EL236" s="71" t="str">
        <f t="shared" ref="EL236" si="3783">IF(BF236="","","|n"&amp;EL$2&amp;"+"&amp;BF236&amp;EL$1)</f>
        <v/>
      </c>
      <c r="EM236" s="71" t="str">
        <f t="shared" ref="EM236" si="3784">IF(BG236="","","|n"&amp;EM$2&amp;"+"&amp;BG236&amp;EM$1)</f>
        <v/>
      </c>
      <c r="EN236" s="71" t="str">
        <f t="shared" ref="EN236" si="3785">IF(BH236="","","|n"&amp;EN$2&amp;"+"&amp;BH236&amp;EN$1)</f>
        <v/>
      </c>
      <c r="EO236" s="71" t="str">
        <f t="shared" ref="EO236" si="3786">IF(BI236="","","|n"&amp;EO$2&amp;"+"&amp;BI236&amp;EO$1)</f>
        <v/>
      </c>
      <c r="EP236" s="71" t="str">
        <f t="shared" ref="EP236" si="3787">IF(BJ236="","","|n"&amp;EP$2&amp;"+"&amp;BJ236&amp;EP$1)</f>
        <v/>
      </c>
      <c r="EQ236" s="71" t="str">
        <f t="shared" ref="EQ236" si="3788">IF(BK236="","","|n"&amp;EQ$2&amp;"+"&amp;BK236&amp;EQ$1)</f>
        <v/>
      </c>
      <c r="ER236" s="71" t="str">
        <f t="shared" ref="ER236" si="3789">IF(BL236="","","|n"&amp;ER$2&amp;"+"&amp;BL236&amp;ER$1)</f>
        <v/>
      </c>
      <c r="ES236" s="71" t="str">
        <f t="shared" ref="ES236" si="3790">IF(BM236="","","|n"&amp;ES$2&amp;"+"&amp;BM236&amp;ES$1)</f>
        <v/>
      </c>
      <c r="ET236" s="71" t="str">
        <f t="shared" ref="ET236" si="3791">IF(BN236="","","|n"&amp;ET$2&amp;"+"&amp;BN236&amp;ET$1)</f>
        <v/>
      </c>
      <c r="EU236" s="71" t="str">
        <f t="shared" ref="EU236" si="3792">IF(BO236="","","|n"&amp;EU$2&amp;"+"&amp;BO236&amp;EU$1)</f>
        <v/>
      </c>
      <c r="EV236" s="71" t="str">
        <f t="shared" ref="EV236" si="3793">IF(BP236="","","|n"&amp;EV$2&amp;"+"&amp;BP236&amp;EV$1)</f>
        <v/>
      </c>
      <c r="EW236" s="71" t="str">
        <f t="shared" ref="EW236" si="3794">IF(BQ236="","","|n"&amp;EW$2&amp;"+"&amp;BQ236&amp;EW$1)</f>
        <v/>
      </c>
      <c r="EX236" s="71" t="str">
        <f t="shared" ref="EX236" si="3795">IF(BR236="","","|n"&amp;EX$2&amp;"+"&amp;BR236&amp;EX$1)</f>
        <v/>
      </c>
      <c r="EY236" s="71" t="str">
        <f t="shared" ref="EY236" si="3796">IF(BS236="","","|n"&amp;EY$2&amp;"+"&amp;BS236&amp;EY$1)</f>
        <v/>
      </c>
      <c r="EZ236" s="71" t="str">
        <f t="shared" ref="EZ236" si="3797">IF(BT236="","","|n"&amp;EZ$2&amp;"+"&amp;BT236&amp;EZ$1)</f>
        <v/>
      </c>
      <c r="FA236" s="71" t="str">
        <f t="shared" ref="FA236" si="3798">IF(BU236="","","|n"&amp;FA$2&amp;"+"&amp;BU236&amp;FA$1)</f>
        <v/>
      </c>
      <c r="FB236" s="71" t="str">
        <f t="shared" ref="FB236" si="3799">IF(BV236="","","|n"&amp;FB$2&amp;"+"&amp;BV236&amp;FB$1)</f>
        <v/>
      </c>
      <c r="FC236" s="71" t="str">
        <f t="shared" ref="FC236" si="3800">IF(BW236="","","|n"&amp;FC$2&amp;"+"&amp;BW236&amp;FC$1)</f>
        <v/>
      </c>
      <c r="FD236" s="71" t="str">
        <f t="shared" ref="FD236" si="3801">IF(BX236="","","|n"&amp;FD$2&amp;"+"&amp;BX236&amp;FD$1)</f>
        <v/>
      </c>
      <c r="FE236" s="71" t="str">
        <f t="shared" ref="FE236" si="3802">IF(BY236="","","|n"&amp;FE$2&amp;"+"&amp;BY236&amp;FE$1)</f>
        <v/>
      </c>
      <c r="FF236" s="71" t="str">
        <f t="shared" ref="FF236" si="3803">IF(BZ236="","","|n"&amp;FF$2&amp;"+"&amp;BZ236&amp;FF$1)</f>
        <v/>
      </c>
      <c r="FG236" s="71" t="str">
        <f t="shared" ref="FG236" si="3804">IF(CA236="","","|n"&amp;FG$2&amp;"+"&amp;CA236&amp;FG$1)</f>
        <v/>
      </c>
      <c r="FH236" s="71" t="str">
        <f t="shared" ref="FH236" si="3805">IF(CB236="","","|n"&amp;FH$2&amp;"+"&amp;CB236&amp;FH$1)</f>
        <v/>
      </c>
      <c r="FI236" s="71" t="str">
        <f t="shared" ref="FI236" si="3806">IF(CC236="","","|n"&amp;FI$2&amp;"+"&amp;CC236&amp;FI$1)</f>
        <v/>
      </c>
      <c r="FJ236" s="71" t="str">
        <f t="shared" ref="FJ236" si="3807">IF(CD236="","","|n"&amp;FJ$2&amp;"+"&amp;CD236&amp;FJ$1)</f>
        <v/>
      </c>
      <c r="FK236" s="71" t="str">
        <f t="shared" ref="FK236" si="3808">IF(CE236="","","|n"&amp;FK$2&amp;"+"&amp;CE236&amp;FK$1)</f>
        <v/>
      </c>
      <c r="FL236" s="71" t="str">
        <f t="shared" ref="FL236" si="3809">IF(CF236="","","|n"&amp;FL$2&amp;"+"&amp;CF236&amp;FL$1)</f>
        <v/>
      </c>
      <c r="FM236" s="71" t="str">
        <f t="shared" ref="FM236" si="3810">IF(CG236="","","|n"&amp;FM$2&amp;"+"&amp;CG236&amp;FM$1)</f>
        <v/>
      </c>
      <c r="FN236" s="71" t="str">
        <f t="shared" ref="FN236" si="3811">IF(CH236="","","|n"&amp;FN$2&amp;"+"&amp;CH236&amp;FN$1)</f>
        <v/>
      </c>
      <c r="FO236" s="71" t="str">
        <f t="shared" ref="FO236" si="3812">IF(CI236="","","|n"&amp;FO$2&amp;"+"&amp;CI236&amp;FO$1)</f>
        <v/>
      </c>
      <c r="FP236" s="71" t="str">
        <f t="shared" ref="FP236" si="3813">IF(CJ236="","","|n"&amp;FP$2&amp;"+"&amp;CJ236&amp;FP$1)</f>
        <v/>
      </c>
      <c r="FQ236" s="71" t="str">
        <f t="shared" ref="FQ236" si="3814">IF(CK236="","","|n"&amp;FQ$2&amp;"+"&amp;CK236&amp;FQ$1)</f>
        <v/>
      </c>
      <c r="FR236" s="71" t="str">
        <f t="shared" ref="FR236" si="3815">IF(CL236="","","|n"&amp;FR$2&amp;"+"&amp;CL236&amp;FR$1)</f>
        <v/>
      </c>
      <c r="FS236" s="71" t="str">
        <f t="shared" ref="FS236" si="3816">IF(CM236="","","|n"&amp;FS$2&amp;"+"&amp;CM236&amp;FS$1)</f>
        <v/>
      </c>
    </row>
    <row r="237" spans="1:175" ht="16.5">
      <c r="A237" s="79"/>
      <c r="B237" s="101" t="s">
        <v>808</v>
      </c>
      <c r="C237" s="79" t="s">
        <v>809</v>
      </c>
      <c r="T237" s="109" t="s">
        <v>810</v>
      </c>
      <c r="U237" s="117" t="s">
        <v>811</v>
      </c>
      <c r="CN237" s="69" t="str">
        <f t="shared" ref="CN237:CN241" si="3817">"InitUnitState('"&amp;B237&amp;"',"&amp;V237&amp;","&amp;W237&amp;","&amp;X237&amp;","&amp;Y237&amp;","&amp;Z237&amp;","&amp;AA237&amp;","&amp;AB237&amp;","&amp;AC237&amp;","&amp;AD237&amp;","&amp;AE237&amp;")"</f>
        <v>InitUnitState('IS14',,,,,,,,,,)</v>
      </c>
      <c r="CO237" s="69" t="str">
        <f t="shared" ref="CO237:CO241" si="3818">"InitUnitNormal('"&amp;B237&amp;"',"&amp;AF237&amp;","&amp;AG237&amp;","&amp;AH237&amp;","&amp;AI237&amp;","&amp;AJ237&amp;","&amp;AK237&amp;","&amp;AL237&amp;","&amp;AM237&amp;","&amp;AN237&amp;","&amp;AO237&amp;")"</f>
        <v>InitUnitNormal('IS14',,,,,,,,,,)</v>
      </c>
      <c r="CP237" s="69" t="str">
        <f t="shared" ref="CP237:CP241" si="3819">"InitUnitMagic('"&amp;B237&amp;"',"&amp;AP237&amp;","&amp;AQ237&amp;","&amp;AR237&amp;","&amp;AS237&amp;","&amp;AT237&amp;","&amp;AU237&amp;","&amp;AV237&amp;","&amp;AW237&amp;","&amp;BI237&amp;","&amp;BJ237&amp;")"</f>
        <v>InitUnitMagic('IS14',,,,,,,,,,)</v>
      </c>
      <c r="CQ237" s="69" t="str">
        <f t="shared" ref="CQ237:CQ241" si="3820">"InitUnitAdd('"&amp;B237&amp;"',"&amp;BK237&amp;","&amp;BL237&amp;","&amp;BM237&amp;","&amp;BN237&amp;","&amp;BO237&amp;","&amp;BP237&amp;","&amp;BQ237&amp;","&amp;BR237&amp;","&amp;BS237&amp;","&amp;BT237&amp;")"</f>
        <v>InitUnitAdd('IS14',,,,,,,,,,)</v>
      </c>
      <c r="CR237" s="69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225&amp;CR$1&amp;")"</f>
        <v>InitEquipData('IS14',,"",,,,,'','','','','','',"ReplaceableTextures\\CommandButtons\\BTNIN01.blp")</v>
      </c>
      <c r="CU237" s="95" t="str">
        <f t="shared" si="3745"/>
        <v>|n</v>
      </c>
      <c r="CV237" s="70" t="str">
        <f t="shared" si="3746"/>
        <v>|cffffcc00升级消耗：|r150+等级*150杀敌数|n|n|cff00ff7f最高升至10级|r</v>
      </c>
      <c r="CW237" s="60"/>
      <c r="CX237" s="60"/>
      <c r="CY237" s="60"/>
      <c r="CZ237" s="60"/>
      <c r="DA237" s="60"/>
      <c r="DB237" s="71" t="str">
        <f t="shared" ref="DB237:EG238" si="3821">IF(V237="","","|n"&amp;DB$2&amp;"+"&amp;V237&amp;DB$1)</f>
        <v/>
      </c>
      <c r="DC237" s="71" t="str">
        <f t="shared" si="3821"/>
        <v/>
      </c>
      <c r="DD237" s="71" t="str">
        <f t="shared" si="3821"/>
        <v/>
      </c>
      <c r="DE237" s="71" t="str">
        <f t="shared" si="3821"/>
        <v/>
      </c>
      <c r="DF237" s="71" t="str">
        <f t="shared" si="3821"/>
        <v/>
      </c>
      <c r="DG237" s="71" t="str">
        <f t="shared" si="3821"/>
        <v/>
      </c>
      <c r="DH237" s="71" t="str">
        <f t="shared" si="3821"/>
        <v/>
      </c>
      <c r="DI237" s="71" t="str">
        <f t="shared" si="3821"/>
        <v/>
      </c>
      <c r="DJ237" s="71" t="str">
        <f t="shared" si="3821"/>
        <v/>
      </c>
      <c r="DK237" s="71" t="str">
        <f t="shared" si="3821"/>
        <v/>
      </c>
      <c r="DL237" s="71" t="str">
        <f t="shared" si="3821"/>
        <v/>
      </c>
      <c r="DM237" s="71" t="str">
        <f t="shared" si="3821"/>
        <v/>
      </c>
      <c r="DN237" s="71" t="str">
        <f t="shared" si="3821"/>
        <v/>
      </c>
      <c r="DO237" s="71" t="str">
        <f t="shared" si="3821"/>
        <v/>
      </c>
      <c r="DP237" s="71" t="str">
        <f t="shared" si="3821"/>
        <v/>
      </c>
      <c r="DQ237" s="71" t="str">
        <f t="shared" si="3821"/>
        <v/>
      </c>
      <c r="DR237" s="71" t="str">
        <f t="shared" si="3821"/>
        <v/>
      </c>
      <c r="DS237" s="71" t="str">
        <f t="shared" si="3821"/>
        <v/>
      </c>
      <c r="DT237" s="71" t="str">
        <f t="shared" si="3821"/>
        <v/>
      </c>
      <c r="DU237" s="71" t="str">
        <f t="shared" si="3821"/>
        <v/>
      </c>
      <c r="DV237" s="71" t="str">
        <f t="shared" si="3821"/>
        <v/>
      </c>
      <c r="DW237" s="71" t="str">
        <f t="shared" si="3821"/>
        <v/>
      </c>
      <c r="DX237" s="71" t="str">
        <f t="shared" si="3821"/>
        <v/>
      </c>
      <c r="DY237" s="71" t="str">
        <f t="shared" si="3821"/>
        <v/>
      </c>
      <c r="DZ237" s="71" t="str">
        <f t="shared" si="3821"/>
        <v/>
      </c>
      <c r="EA237" s="71" t="str">
        <f t="shared" si="3821"/>
        <v/>
      </c>
      <c r="EB237" s="71" t="str">
        <f t="shared" si="3821"/>
        <v/>
      </c>
      <c r="EC237" s="71" t="str">
        <f t="shared" si="3821"/>
        <v/>
      </c>
      <c r="ED237" s="71" t="str">
        <f t="shared" si="3821"/>
        <v/>
      </c>
      <c r="EE237" s="71" t="str">
        <f t="shared" si="3821"/>
        <v/>
      </c>
      <c r="EF237" s="71" t="str">
        <f t="shared" si="3821"/>
        <v/>
      </c>
      <c r="EG237" s="71" t="str">
        <f t="shared" si="3821"/>
        <v/>
      </c>
      <c r="EH237" s="71" t="str">
        <f t="shared" ref="EH237:FM238" si="3822">IF(BB237="","","|n"&amp;EH$2&amp;"+"&amp;BB237&amp;EH$1)</f>
        <v/>
      </c>
      <c r="EI237" s="71" t="str">
        <f t="shared" si="3822"/>
        <v/>
      </c>
      <c r="EJ237" s="71" t="str">
        <f t="shared" si="3822"/>
        <v/>
      </c>
      <c r="EK237" s="71" t="str">
        <f t="shared" si="3822"/>
        <v/>
      </c>
      <c r="EL237" s="71" t="str">
        <f t="shared" si="3822"/>
        <v/>
      </c>
      <c r="EM237" s="71" t="str">
        <f t="shared" si="3822"/>
        <v/>
      </c>
      <c r="EN237" s="71" t="str">
        <f t="shared" si="3822"/>
        <v/>
      </c>
      <c r="EO237" s="71" t="str">
        <f t="shared" si="3822"/>
        <v/>
      </c>
      <c r="EP237" s="71" t="str">
        <f t="shared" si="3822"/>
        <v/>
      </c>
      <c r="EQ237" s="71" t="str">
        <f t="shared" si="3822"/>
        <v/>
      </c>
      <c r="ER237" s="71" t="str">
        <f t="shared" si="3822"/>
        <v/>
      </c>
      <c r="ES237" s="71" t="str">
        <f t="shared" si="3822"/>
        <v/>
      </c>
      <c r="ET237" s="71" t="str">
        <f t="shared" si="3822"/>
        <v/>
      </c>
      <c r="EU237" s="71" t="str">
        <f t="shared" si="3822"/>
        <v/>
      </c>
      <c r="EV237" s="71" t="str">
        <f t="shared" si="3822"/>
        <v/>
      </c>
      <c r="EW237" s="71" t="str">
        <f t="shared" si="3822"/>
        <v/>
      </c>
      <c r="EX237" s="71" t="str">
        <f t="shared" si="3822"/>
        <v/>
      </c>
      <c r="EY237" s="71" t="str">
        <f t="shared" si="3822"/>
        <v/>
      </c>
      <c r="EZ237" s="71" t="str">
        <f t="shared" si="3822"/>
        <v/>
      </c>
      <c r="FA237" s="71" t="str">
        <f t="shared" si="3822"/>
        <v/>
      </c>
      <c r="FB237" s="71" t="str">
        <f t="shared" si="3822"/>
        <v/>
      </c>
      <c r="FC237" s="71" t="str">
        <f t="shared" si="3822"/>
        <v/>
      </c>
      <c r="FD237" s="71" t="str">
        <f t="shared" si="3822"/>
        <v/>
      </c>
      <c r="FE237" s="71" t="str">
        <f t="shared" si="3822"/>
        <v/>
      </c>
      <c r="FF237" s="71" t="str">
        <f t="shared" si="3822"/>
        <v/>
      </c>
      <c r="FG237" s="71" t="str">
        <f t="shared" si="3822"/>
        <v/>
      </c>
      <c r="FH237" s="71" t="str">
        <f t="shared" si="3822"/>
        <v/>
      </c>
      <c r="FI237" s="71" t="str">
        <f t="shared" si="3822"/>
        <v/>
      </c>
      <c r="FJ237" s="71" t="str">
        <f t="shared" si="3822"/>
        <v/>
      </c>
      <c r="FK237" s="71" t="str">
        <f t="shared" si="3822"/>
        <v/>
      </c>
      <c r="FL237" s="71" t="str">
        <f t="shared" si="3822"/>
        <v/>
      </c>
      <c r="FM237" s="71" t="str">
        <f t="shared" si="3822"/>
        <v/>
      </c>
      <c r="FN237" s="71" t="str">
        <f t="shared" ref="FN237:FS238" si="3823">IF(CH237="","","|n"&amp;FN$2&amp;"+"&amp;CH237&amp;FN$1)</f>
        <v/>
      </c>
      <c r="FO237" s="71" t="str">
        <f t="shared" si="3823"/>
        <v/>
      </c>
      <c r="FP237" s="71" t="str">
        <f t="shared" si="3823"/>
        <v/>
      </c>
      <c r="FQ237" s="71" t="str">
        <f t="shared" si="3823"/>
        <v/>
      </c>
      <c r="FR237" s="71" t="str">
        <f t="shared" si="3823"/>
        <v/>
      </c>
      <c r="FS237" s="71" t="str">
        <f t="shared" si="3823"/>
        <v/>
      </c>
    </row>
    <row r="238" spans="1:175" ht="15">
      <c r="A238" s="79"/>
      <c r="B238" s="80" t="s">
        <v>812</v>
      </c>
      <c r="C238" s="124" t="s">
        <v>813</v>
      </c>
      <c r="T238" s="128" t="s">
        <v>814</v>
      </c>
      <c r="U238" s="85" t="str">
        <f t="shared" ref="U238" si="3824">"ReplaceableTextures\\CommandButtons\\BTN"&amp;B238&amp;".blp"</f>
        <v>ReplaceableTextures\\CommandButtons\\BTNIB00.blp</v>
      </c>
      <c r="CN238" s="69" t="str">
        <f t="shared" ref="CN238" si="3825">"InitUnitState('"&amp;B238&amp;"',"&amp;V238&amp;","&amp;W238&amp;","&amp;X238&amp;","&amp;Y238&amp;","&amp;Z238&amp;","&amp;AA238&amp;","&amp;AB238&amp;","&amp;AC238&amp;","&amp;AD238&amp;","&amp;AE238&amp;")"</f>
        <v>InitUnitState('IB00',,,,,,,,,,)</v>
      </c>
      <c r="CO238" s="69" t="str">
        <f t="shared" ref="CO238" si="3826">"InitUnitNormal('"&amp;B238&amp;"',"&amp;AF238&amp;","&amp;AG238&amp;","&amp;AH238&amp;","&amp;AI238&amp;","&amp;AJ238&amp;","&amp;AK238&amp;","&amp;AL238&amp;","&amp;AM238&amp;","&amp;AN238&amp;","&amp;AO238&amp;")"</f>
        <v>InitUnitNormal('IB00',,,,,,,,,,)</v>
      </c>
      <c r="CP238" s="69" t="str">
        <f t="shared" ref="CP238" si="3827">"InitUnitMagic('"&amp;B238&amp;"',"&amp;AP238&amp;","&amp;AQ238&amp;","&amp;AR238&amp;","&amp;AS238&amp;","&amp;AT238&amp;","&amp;AU238&amp;","&amp;AV238&amp;","&amp;AW238&amp;","&amp;BI238&amp;","&amp;BJ238&amp;")"</f>
        <v>InitUnitMagic('IB00',,,,,,,,,,)</v>
      </c>
      <c r="CQ238" s="69" t="str">
        <f t="shared" ref="CQ238" si="3828">"InitUnitAdd('"&amp;B238&amp;"',"&amp;BK238&amp;","&amp;BL238&amp;","&amp;BM238&amp;","&amp;BN238&amp;","&amp;BO238&amp;","&amp;BP238&amp;","&amp;BQ238&amp;","&amp;BR238&amp;","&amp;BS238&amp;","&amp;BT238&amp;")"</f>
        <v>InitUnitAdd('IB00',,,,,,,,,,)</v>
      </c>
      <c r="CR238" s="69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InitEquipData('IB00',,"",,,,,'','','','','','',"ReplaceableTextures\\CommandButtons\\BTNIB01.blp")</v>
      </c>
      <c r="CU238" s="95" t="str">
        <f t="shared" si="3745"/>
        <v>|n</v>
      </c>
      <c r="CV238" s="70" t="str">
        <f t="shared" si="3746"/>
        <v>|cffffcc33平台名称带有“星耀”开局自动激活！|n|n|r奖励：|n|cffffcc00每秒金币+1|n每秒攻击+1|n每秒生命+5|r</v>
      </c>
      <c r="CW238" s="60"/>
      <c r="CX238" s="60"/>
      <c r="CY238" s="60"/>
      <c r="CZ238" s="60"/>
      <c r="DA238" s="60"/>
      <c r="DB238" s="71" t="str">
        <f t="shared" si="3821"/>
        <v/>
      </c>
      <c r="DC238" s="71" t="str">
        <f t="shared" si="3821"/>
        <v/>
      </c>
      <c r="DD238" s="71" t="str">
        <f t="shared" si="3821"/>
        <v/>
      </c>
      <c r="DE238" s="71" t="str">
        <f t="shared" si="3821"/>
        <v/>
      </c>
      <c r="DF238" s="71" t="str">
        <f t="shared" si="3821"/>
        <v/>
      </c>
      <c r="DG238" s="71" t="str">
        <f t="shared" si="3821"/>
        <v/>
      </c>
      <c r="DH238" s="71" t="str">
        <f t="shared" si="3821"/>
        <v/>
      </c>
      <c r="DI238" s="71" t="str">
        <f t="shared" si="3821"/>
        <v/>
      </c>
      <c r="DJ238" s="71" t="str">
        <f t="shared" si="3821"/>
        <v/>
      </c>
      <c r="DK238" s="71" t="str">
        <f t="shared" si="3821"/>
        <v/>
      </c>
      <c r="DL238" s="71" t="str">
        <f t="shared" si="3821"/>
        <v/>
      </c>
      <c r="DM238" s="71" t="str">
        <f t="shared" si="3821"/>
        <v/>
      </c>
      <c r="DN238" s="71" t="str">
        <f t="shared" si="3821"/>
        <v/>
      </c>
      <c r="DO238" s="71" t="str">
        <f t="shared" si="3821"/>
        <v/>
      </c>
      <c r="DP238" s="71" t="str">
        <f t="shared" si="3821"/>
        <v/>
      </c>
      <c r="DQ238" s="71" t="str">
        <f t="shared" si="3821"/>
        <v/>
      </c>
      <c r="DR238" s="71" t="str">
        <f t="shared" si="3821"/>
        <v/>
      </c>
      <c r="DS238" s="71" t="str">
        <f t="shared" si="3821"/>
        <v/>
      </c>
      <c r="DT238" s="71" t="str">
        <f t="shared" si="3821"/>
        <v/>
      </c>
      <c r="DU238" s="71" t="str">
        <f t="shared" si="3821"/>
        <v/>
      </c>
      <c r="DV238" s="71" t="str">
        <f t="shared" si="3821"/>
        <v/>
      </c>
      <c r="DW238" s="71" t="str">
        <f t="shared" si="3821"/>
        <v/>
      </c>
      <c r="DX238" s="71" t="str">
        <f t="shared" si="3821"/>
        <v/>
      </c>
      <c r="DY238" s="71" t="str">
        <f t="shared" si="3821"/>
        <v/>
      </c>
      <c r="DZ238" s="71" t="str">
        <f t="shared" si="3821"/>
        <v/>
      </c>
      <c r="EA238" s="71" t="str">
        <f t="shared" si="3821"/>
        <v/>
      </c>
      <c r="EB238" s="71" t="str">
        <f t="shared" si="3821"/>
        <v/>
      </c>
      <c r="EC238" s="71" t="str">
        <f t="shared" si="3821"/>
        <v/>
      </c>
      <c r="ED238" s="71" t="str">
        <f t="shared" si="3821"/>
        <v/>
      </c>
      <c r="EE238" s="71" t="str">
        <f t="shared" si="3821"/>
        <v/>
      </c>
      <c r="EF238" s="71" t="str">
        <f t="shared" si="3821"/>
        <v/>
      </c>
      <c r="EG238" s="71" t="str">
        <f t="shared" si="3821"/>
        <v/>
      </c>
      <c r="EH238" s="71" t="str">
        <f t="shared" si="3822"/>
        <v/>
      </c>
      <c r="EI238" s="71" t="str">
        <f t="shared" si="3822"/>
        <v/>
      </c>
      <c r="EJ238" s="71" t="str">
        <f t="shared" si="3822"/>
        <v/>
      </c>
      <c r="EK238" s="71" t="str">
        <f t="shared" si="3822"/>
        <v/>
      </c>
      <c r="EL238" s="71" t="str">
        <f t="shared" si="3822"/>
        <v/>
      </c>
      <c r="EM238" s="71" t="str">
        <f t="shared" si="3822"/>
        <v/>
      </c>
      <c r="EN238" s="71" t="str">
        <f t="shared" si="3822"/>
        <v/>
      </c>
      <c r="EO238" s="71" t="str">
        <f t="shared" si="3822"/>
        <v/>
      </c>
      <c r="EP238" s="71" t="str">
        <f t="shared" si="3822"/>
        <v/>
      </c>
      <c r="EQ238" s="71" t="str">
        <f t="shared" si="3822"/>
        <v/>
      </c>
      <c r="ER238" s="71" t="str">
        <f t="shared" si="3822"/>
        <v/>
      </c>
      <c r="ES238" s="71" t="str">
        <f t="shared" si="3822"/>
        <v/>
      </c>
      <c r="ET238" s="71" t="str">
        <f t="shared" si="3822"/>
        <v/>
      </c>
      <c r="EU238" s="71" t="str">
        <f t="shared" si="3822"/>
        <v/>
      </c>
      <c r="EV238" s="71" t="str">
        <f t="shared" si="3822"/>
        <v/>
      </c>
      <c r="EW238" s="71" t="str">
        <f t="shared" si="3822"/>
        <v/>
      </c>
      <c r="EX238" s="71" t="str">
        <f t="shared" si="3822"/>
        <v/>
      </c>
      <c r="EY238" s="71" t="str">
        <f t="shared" si="3822"/>
        <v/>
      </c>
      <c r="EZ238" s="71" t="str">
        <f t="shared" si="3822"/>
        <v/>
      </c>
      <c r="FA238" s="71" t="str">
        <f t="shared" si="3822"/>
        <v/>
      </c>
      <c r="FB238" s="71" t="str">
        <f t="shared" si="3822"/>
        <v/>
      </c>
      <c r="FC238" s="71" t="str">
        <f t="shared" si="3822"/>
        <v/>
      </c>
      <c r="FD238" s="71" t="str">
        <f t="shared" si="3822"/>
        <v/>
      </c>
      <c r="FE238" s="71" t="str">
        <f t="shared" si="3822"/>
        <v/>
      </c>
      <c r="FF238" s="71" t="str">
        <f t="shared" si="3822"/>
        <v/>
      </c>
      <c r="FG238" s="71" t="str">
        <f t="shared" si="3822"/>
        <v/>
      </c>
      <c r="FH238" s="71" t="str">
        <f t="shared" si="3822"/>
        <v/>
      </c>
      <c r="FI238" s="71" t="str">
        <f t="shared" si="3822"/>
        <v/>
      </c>
      <c r="FJ238" s="71" t="str">
        <f t="shared" si="3822"/>
        <v/>
      </c>
      <c r="FK238" s="71" t="str">
        <f t="shared" si="3822"/>
        <v/>
      </c>
      <c r="FL238" s="71" t="str">
        <f t="shared" si="3822"/>
        <v/>
      </c>
      <c r="FM238" s="71" t="str">
        <f t="shared" si="3822"/>
        <v/>
      </c>
      <c r="FN238" s="71" t="str">
        <f t="shared" si="3823"/>
        <v/>
      </c>
      <c r="FO238" s="71" t="str">
        <f t="shared" si="3823"/>
        <v/>
      </c>
      <c r="FP238" s="71" t="str">
        <f t="shared" si="3823"/>
        <v/>
      </c>
      <c r="FQ238" s="71" t="str">
        <f t="shared" si="3823"/>
        <v/>
      </c>
      <c r="FR238" s="71" t="str">
        <f t="shared" si="3823"/>
        <v/>
      </c>
      <c r="FS238" s="71" t="str">
        <f t="shared" si="3823"/>
        <v/>
      </c>
    </row>
    <row r="239" spans="1:175" ht="15">
      <c r="A239" s="79"/>
      <c r="B239" s="80" t="s">
        <v>815</v>
      </c>
      <c r="C239" s="124" t="s">
        <v>816</v>
      </c>
      <c r="T239" s="128" t="s">
        <v>817</v>
      </c>
      <c r="U239" s="85" t="str">
        <f t="shared" ref="U239:U247" si="3829">"ReplaceableTextures\\CommandButtons\\BTN"&amp;B239&amp;".blp"</f>
        <v>ReplaceableTextures\\CommandButtons\\BTNIB01.blp</v>
      </c>
      <c r="CN239" s="69" t="str">
        <f t="shared" si="3817"/>
        <v>InitUnitState('IB01',,,,,,,,,,)</v>
      </c>
      <c r="CO239" s="69" t="str">
        <f t="shared" si="3818"/>
        <v>InitUnitNormal('IB01',,,,,,,,,,)</v>
      </c>
      <c r="CP239" s="69" t="str">
        <f t="shared" si="3819"/>
        <v>InitUnitMagic('IB01',,,,,,,,,,)</v>
      </c>
      <c r="CQ239" s="69" t="str">
        <f t="shared" si="3820"/>
        <v>InitUnitAdd('IB01',,,,,,,,,,)</v>
      </c>
      <c r="CR239" s="69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InitEquipData('IB01',,"",,,,,'','','','','','',"ReplaceableTextures\\CommandButtons\\BTNIB02.blp")</v>
      </c>
      <c r="CU239" s="95" t="str">
        <f t="shared" ref="CU239:CU248" si="3830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V239" s="70" t="str">
        <f t="shared" ref="CV239:CV248" si="3831">T239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9" s="60"/>
      <c r="CX239" s="60"/>
      <c r="CY239" s="60"/>
      <c r="CZ239" s="60"/>
      <c r="DA239" s="60"/>
      <c r="DB239" s="71" t="str">
        <f t="shared" ref="DB239:DB246" si="3832">IF(V239="","","|n"&amp;DB$2&amp;"+"&amp;V239&amp;DB$1)</f>
        <v/>
      </c>
      <c r="DC239" s="71" t="str">
        <f t="shared" ref="DC239:DC246" si="3833">IF(W239="","","|n"&amp;DC$2&amp;"+"&amp;W239&amp;DC$1)</f>
        <v/>
      </c>
      <c r="DD239" s="71" t="str">
        <f t="shared" ref="DD239:DD246" si="3834">IF(X239="","","|n"&amp;DD$2&amp;"+"&amp;X239&amp;DD$1)</f>
        <v/>
      </c>
      <c r="DE239" s="71" t="str">
        <f t="shared" ref="DE239:DE246" si="3835">IF(Y239="","","|n"&amp;DE$2&amp;"+"&amp;Y239&amp;DE$1)</f>
        <v/>
      </c>
      <c r="DF239" s="71" t="str">
        <f t="shared" ref="DF239:DF246" si="3836">IF(Z239="","","|n"&amp;DF$2&amp;"+"&amp;Z239&amp;DF$1)</f>
        <v/>
      </c>
      <c r="DG239" s="71" t="str">
        <f t="shared" ref="DG239:DG246" si="3837">IF(AA239="","","|n"&amp;DG$2&amp;"+"&amp;AA239&amp;DG$1)</f>
        <v/>
      </c>
      <c r="DH239" s="71" t="str">
        <f t="shared" ref="DH239:DH246" si="3838">IF(AB239="","","|n"&amp;DH$2&amp;"+"&amp;AB239&amp;DH$1)</f>
        <v/>
      </c>
      <c r="DI239" s="71" t="str">
        <f t="shared" ref="DI239:DI246" si="3839">IF(AC239="","","|n"&amp;DI$2&amp;"+"&amp;AC239&amp;DI$1)</f>
        <v/>
      </c>
      <c r="DJ239" s="71" t="str">
        <f t="shared" ref="DJ239:DJ246" si="3840">IF(AD239="","","|n"&amp;DJ$2&amp;"+"&amp;AD239&amp;DJ$1)</f>
        <v/>
      </c>
      <c r="DK239" s="71" t="str">
        <f t="shared" ref="DK239:DK246" si="3841">IF(AE239="","","|n"&amp;DK$2&amp;"+"&amp;AE239&amp;DK$1)</f>
        <v/>
      </c>
      <c r="DL239" s="71" t="str">
        <f t="shared" ref="DL239:DL246" si="3842">IF(AF239="","","|n"&amp;DL$2&amp;"+"&amp;AF239&amp;DL$1)</f>
        <v/>
      </c>
      <c r="DM239" s="71" t="str">
        <f t="shared" ref="DM239:DM246" si="3843">IF(AG239="","","|n"&amp;DM$2&amp;"+"&amp;AG239&amp;DM$1)</f>
        <v/>
      </c>
      <c r="DN239" s="71" t="str">
        <f t="shared" ref="DN239:DN246" si="3844">IF(AH239="","","|n"&amp;DN$2&amp;"+"&amp;AH239&amp;DN$1)</f>
        <v/>
      </c>
      <c r="DO239" s="71" t="str">
        <f t="shared" ref="DO239:DO246" si="3845">IF(AI239="","","|n"&amp;DO$2&amp;"+"&amp;AI239&amp;DO$1)</f>
        <v/>
      </c>
      <c r="DP239" s="71" t="str">
        <f t="shared" ref="DP239:DP246" si="3846">IF(AJ239="","","|n"&amp;DP$2&amp;"+"&amp;AJ239&amp;DP$1)</f>
        <v/>
      </c>
      <c r="DQ239" s="71" t="str">
        <f t="shared" ref="DQ239:DQ246" si="3847">IF(AK239="","","|n"&amp;DQ$2&amp;"+"&amp;AK239&amp;DQ$1)</f>
        <v/>
      </c>
      <c r="DR239" s="71" t="str">
        <f t="shared" ref="DR239:DR246" si="3848">IF(AL239="","","|n"&amp;DR$2&amp;"+"&amp;AL239&amp;DR$1)</f>
        <v/>
      </c>
      <c r="DS239" s="71" t="str">
        <f t="shared" ref="DS239:DS246" si="3849">IF(AM239="","","|n"&amp;DS$2&amp;"+"&amp;AM239&amp;DS$1)</f>
        <v/>
      </c>
      <c r="DT239" s="71" t="str">
        <f t="shared" ref="DT239:DT246" si="3850">IF(AN239="","","|n"&amp;DT$2&amp;"+"&amp;AN239&amp;DT$1)</f>
        <v/>
      </c>
      <c r="DU239" s="71" t="str">
        <f t="shared" ref="DU239:DU246" si="3851">IF(AO239="","","|n"&amp;DU$2&amp;"+"&amp;AO239&amp;DU$1)</f>
        <v/>
      </c>
      <c r="DV239" s="71" t="str">
        <f t="shared" ref="DV239:DV246" si="3852">IF(AP239="","","|n"&amp;DV$2&amp;"+"&amp;AP239&amp;DV$1)</f>
        <v/>
      </c>
      <c r="DW239" s="71" t="str">
        <f t="shared" ref="DW239:DW246" si="3853">IF(AQ239="","","|n"&amp;DW$2&amp;"+"&amp;AQ239&amp;DW$1)</f>
        <v/>
      </c>
      <c r="DX239" s="71" t="str">
        <f t="shared" ref="DX239:DX246" si="3854">IF(AR239="","","|n"&amp;DX$2&amp;"+"&amp;AR239&amp;DX$1)</f>
        <v/>
      </c>
      <c r="DY239" s="71" t="str">
        <f t="shared" ref="DY239:DY246" si="3855">IF(AS239="","","|n"&amp;DY$2&amp;"+"&amp;AS239&amp;DY$1)</f>
        <v/>
      </c>
      <c r="DZ239" s="71" t="str">
        <f t="shared" ref="DZ239:DZ246" si="3856">IF(AT239="","","|n"&amp;DZ$2&amp;"+"&amp;AT239&amp;DZ$1)</f>
        <v/>
      </c>
      <c r="EA239" s="71" t="str">
        <f t="shared" ref="EA239:EA246" si="3857">IF(AU239="","","|n"&amp;EA$2&amp;"+"&amp;AU239&amp;EA$1)</f>
        <v/>
      </c>
      <c r="EB239" s="71" t="str">
        <f t="shared" ref="EB239:EB246" si="3858">IF(AV239="","","|n"&amp;EB$2&amp;"+"&amp;AV239&amp;EB$1)</f>
        <v/>
      </c>
      <c r="EC239" s="71" t="str">
        <f t="shared" ref="EC239:EC246" si="3859">IF(AW239="","","|n"&amp;EC$2&amp;"+"&amp;AW239&amp;EC$1)</f>
        <v/>
      </c>
      <c r="ED239" s="71" t="str">
        <f t="shared" ref="ED239:ED246" si="3860">IF(AX239="","","|n"&amp;ED$2&amp;"+"&amp;AX239&amp;ED$1)</f>
        <v/>
      </c>
      <c r="EE239" s="71" t="str">
        <f t="shared" ref="EE239:EE246" si="3861">IF(AY239="","","|n"&amp;EE$2&amp;"+"&amp;AY239&amp;EE$1)</f>
        <v/>
      </c>
      <c r="EF239" s="71" t="str">
        <f t="shared" ref="EF239:EF246" si="3862">IF(AZ239="","","|n"&amp;EF$2&amp;"+"&amp;AZ239&amp;EF$1)</f>
        <v/>
      </c>
      <c r="EG239" s="71" t="str">
        <f t="shared" ref="EG239:EG246" si="3863">IF(BA239="","","|n"&amp;EG$2&amp;"+"&amp;BA239&amp;EG$1)</f>
        <v/>
      </c>
      <c r="EH239" s="71" t="str">
        <f t="shared" ref="EH239:EH246" si="3864">IF(BB239="","","|n"&amp;EH$2&amp;"+"&amp;BB239&amp;EH$1)</f>
        <v/>
      </c>
      <c r="EI239" s="71" t="str">
        <f t="shared" ref="EI239:EI246" si="3865">IF(BC239="","","|n"&amp;EI$2&amp;"+"&amp;BC239&amp;EI$1)</f>
        <v/>
      </c>
      <c r="EJ239" s="71" t="str">
        <f t="shared" ref="EJ239:EJ246" si="3866">IF(BD239="","","|n"&amp;EJ$2&amp;"+"&amp;BD239&amp;EJ$1)</f>
        <v/>
      </c>
      <c r="EK239" s="71" t="str">
        <f t="shared" ref="EK239:EK246" si="3867">IF(BE239="","","|n"&amp;EK$2&amp;"+"&amp;BE239&amp;EK$1)</f>
        <v/>
      </c>
      <c r="EL239" s="71" t="str">
        <f t="shared" ref="EL239:EL246" si="3868">IF(BF239="","","|n"&amp;EL$2&amp;"+"&amp;BF239&amp;EL$1)</f>
        <v/>
      </c>
      <c r="EM239" s="71" t="str">
        <f t="shared" ref="EM239:EM246" si="3869">IF(BG239="","","|n"&amp;EM$2&amp;"+"&amp;BG239&amp;EM$1)</f>
        <v/>
      </c>
      <c r="EN239" s="71" t="str">
        <f t="shared" ref="EN239:EN246" si="3870">IF(BH239="","","|n"&amp;EN$2&amp;"+"&amp;BH239&amp;EN$1)</f>
        <v/>
      </c>
      <c r="EO239" s="71" t="str">
        <f t="shared" ref="EO239:EO246" si="3871">IF(BI239="","","|n"&amp;EO$2&amp;"+"&amp;BI239&amp;EO$1)</f>
        <v/>
      </c>
      <c r="EP239" s="71" t="str">
        <f t="shared" ref="EP239:EP246" si="3872">IF(BJ239="","","|n"&amp;EP$2&amp;"+"&amp;BJ239&amp;EP$1)</f>
        <v/>
      </c>
      <c r="EQ239" s="71" t="str">
        <f t="shared" ref="EQ239:EQ246" si="3873">IF(BK239="","","|n"&amp;EQ$2&amp;"+"&amp;BK239&amp;EQ$1)</f>
        <v/>
      </c>
      <c r="ER239" s="71" t="str">
        <f t="shared" ref="ER239:ER246" si="3874">IF(BL239="","","|n"&amp;ER$2&amp;"+"&amp;BL239&amp;ER$1)</f>
        <v/>
      </c>
      <c r="ES239" s="71" t="str">
        <f t="shared" ref="ES239:ES246" si="3875">IF(BM239="","","|n"&amp;ES$2&amp;"+"&amp;BM239&amp;ES$1)</f>
        <v/>
      </c>
      <c r="ET239" s="71" t="str">
        <f t="shared" ref="ET239:ET246" si="3876">IF(BN239="","","|n"&amp;ET$2&amp;"+"&amp;BN239&amp;ET$1)</f>
        <v/>
      </c>
      <c r="EU239" s="71" t="str">
        <f t="shared" ref="EU239:EU246" si="3877">IF(BO239="","","|n"&amp;EU$2&amp;"+"&amp;BO239&amp;EU$1)</f>
        <v/>
      </c>
      <c r="EV239" s="71" t="str">
        <f t="shared" ref="EV239:EV246" si="3878">IF(BP239="","","|n"&amp;EV$2&amp;"+"&amp;BP239&amp;EV$1)</f>
        <v/>
      </c>
      <c r="EW239" s="71" t="str">
        <f t="shared" ref="EW239:EW246" si="3879">IF(BQ239="","","|n"&amp;EW$2&amp;"+"&amp;BQ239&amp;EW$1)</f>
        <v/>
      </c>
      <c r="EX239" s="71" t="str">
        <f t="shared" ref="EX239:EX246" si="3880">IF(BR239="","","|n"&amp;EX$2&amp;"+"&amp;BR239&amp;EX$1)</f>
        <v/>
      </c>
      <c r="EY239" s="71" t="str">
        <f t="shared" ref="EY239:EY246" si="3881">IF(BS239="","","|n"&amp;EY$2&amp;"+"&amp;BS239&amp;EY$1)</f>
        <v/>
      </c>
      <c r="EZ239" s="71" t="str">
        <f t="shared" ref="EZ239:EZ246" si="3882">IF(BT239="","","|n"&amp;EZ$2&amp;"+"&amp;BT239&amp;EZ$1)</f>
        <v/>
      </c>
      <c r="FA239" s="71" t="str">
        <f t="shared" ref="FA239:FA246" si="3883">IF(BU239="","","|n"&amp;FA$2&amp;"+"&amp;BU239&amp;FA$1)</f>
        <v/>
      </c>
      <c r="FB239" s="71" t="str">
        <f t="shared" ref="FB239:FB246" si="3884">IF(BV239="","","|n"&amp;FB$2&amp;"+"&amp;BV239&amp;FB$1)</f>
        <v/>
      </c>
      <c r="FC239" s="71" t="str">
        <f t="shared" ref="FC239:FC246" si="3885">IF(BW239="","","|n"&amp;FC$2&amp;"+"&amp;BW239&amp;FC$1)</f>
        <v/>
      </c>
      <c r="FD239" s="71" t="str">
        <f t="shared" ref="FD239:FD246" si="3886">IF(BX239="","","|n"&amp;FD$2&amp;"+"&amp;BX239&amp;FD$1)</f>
        <v/>
      </c>
      <c r="FE239" s="71" t="str">
        <f t="shared" ref="FE239:FE246" si="3887">IF(BY239="","","|n"&amp;FE$2&amp;"+"&amp;BY239&amp;FE$1)</f>
        <v/>
      </c>
      <c r="FF239" s="71" t="str">
        <f t="shared" ref="FF239:FF246" si="3888">IF(BZ239="","","|n"&amp;FF$2&amp;"+"&amp;BZ239&amp;FF$1)</f>
        <v/>
      </c>
      <c r="FG239" s="71" t="str">
        <f t="shared" ref="FG239:FG246" si="3889">IF(CA239="","","|n"&amp;FG$2&amp;"+"&amp;CA239&amp;FG$1)</f>
        <v/>
      </c>
      <c r="FH239" s="71" t="str">
        <f t="shared" ref="FH239:FH246" si="3890">IF(CB239="","","|n"&amp;FH$2&amp;"+"&amp;CB239&amp;FH$1)</f>
        <v/>
      </c>
      <c r="FI239" s="71" t="str">
        <f t="shared" ref="FI239:FI246" si="3891">IF(CC239="","","|n"&amp;FI$2&amp;"+"&amp;CC239&amp;FI$1)</f>
        <v/>
      </c>
      <c r="FJ239" s="71" t="str">
        <f t="shared" ref="FJ239:FJ246" si="3892">IF(CD239="","","|n"&amp;FJ$2&amp;"+"&amp;CD239&amp;FJ$1)</f>
        <v/>
      </c>
      <c r="FK239" s="71" t="str">
        <f t="shared" ref="FK239:FK246" si="3893">IF(CE239="","","|n"&amp;FK$2&amp;"+"&amp;CE239&amp;FK$1)</f>
        <v/>
      </c>
      <c r="FL239" s="71" t="str">
        <f t="shared" ref="FL239:FL246" si="3894">IF(CF239="","","|n"&amp;FL$2&amp;"+"&amp;CF239&amp;FL$1)</f>
        <v/>
      </c>
      <c r="FM239" s="71" t="str">
        <f t="shared" ref="FM239:FM246" si="3895">IF(CG239="","","|n"&amp;FM$2&amp;"+"&amp;CG239&amp;FM$1)</f>
        <v/>
      </c>
      <c r="FN239" s="71" t="str">
        <f t="shared" ref="FN239:FN246" si="3896">IF(CH239="","","|n"&amp;FN$2&amp;"+"&amp;CH239&amp;FN$1)</f>
        <v/>
      </c>
      <c r="FO239" s="71" t="str">
        <f t="shared" ref="FO239:FO246" si="3897">IF(CI239="","","|n"&amp;FO$2&amp;"+"&amp;CI239&amp;FO$1)</f>
        <v/>
      </c>
      <c r="FP239" s="71" t="str">
        <f t="shared" ref="FP239:FP246" si="3898">IF(CJ239="","","|n"&amp;FP$2&amp;"+"&amp;CJ239&amp;FP$1)</f>
        <v/>
      </c>
      <c r="FQ239" s="71" t="str">
        <f t="shared" ref="FQ239:FQ246" si="3899">IF(CK239="","","|n"&amp;FQ$2&amp;"+"&amp;CK239&amp;FQ$1)</f>
        <v/>
      </c>
      <c r="FR239" s="71" t="str">
        <f t="shared" ref="FR239:FR246" si="3900">IF(CL239="","","|n"&amp;FR$2&amp;"+"&amp;CL239&amp;FR$1)</f>
        <v/>
      </c>
      <c r="FS239" s="71" t="str">
        <f t="shared" ref="FS239:FS246" si="3901">IF(CM239="","","|n"&amp;FS$2&amp;"+"&amp;CM239&amp;FS$1)</f>
        <v/>
      </c>
    </row>
    <row r="240" spans="1:175" ht="15">
      <c r="A240" s="79"/>
      <c r="B240" s="80" t="s">
        <v>818</v>
      </c>
      <c r="C240" s="124" t="s">
        <v>819</v>
      </c>
      <c r="T240" s="128" t="s">
        <v>820</v>
      </c>
      <c r="U240" s="85" t="str">
        <f t="shared" si="3829"/>
        <v>ReplaceableTextures\\CommandButtons\\BTNIB02.blp</v>
      </c>
      <c r="CN240" s="69" t="str">
        <f t="shared" si="3817"/>
        <v>InitUnitState('IB02',,,,,,,,,,)</v>
      </c>
      <c r="CO240" s="69" t="str">
        <f t="shared" si="3818"/>
        <v>InitUnitNormal('IB02',,,,,,,,,,)</v>
      </c>
      <c r="CP240" s="69" t="str">
        <f t="shared" si="3819"/>
        <v>InitUnitMagic('IB02',,,,,,,,,,)</v>
      </c>
      <c r="CQ240" s="69" t="str">
        <f t="shared" si="3820"/>
        <v>InitUnitAdd('IB02',,,,,,,,,,)</v>
      </c>
      <c r="CR240" s="69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InitEquipData('IB02',,"",,,,,'','','','','','',"ReplaceableTextures\\CommandButtons\\BTNIB03.blp")</v>
      </c>
      <c r="CU240" s="95" t="str">
        <f t="shared" si="3830"/>
        <v>|n</v>
      </c>
      <c r="CV240" s="70" t="str">
        <f t="shared" si="3831"/>
        <v>加入《|cff00ffcc全民封神|r》官方QQ群，即可获得入群礼包码！|n|n输入礼包码即可获得：|n金币+1000，每秒攻击+2，每秒业力+2</v>
      </c>
      <c r="CW240" s="60"/>
      <c r="CX240" s="60"/>
      <c r="CY240" s="60"/>
      <c r="CZ240" s="60"/>
      <c r="DA240" s="60"/>
      <c r="DB240" s="71" t="str">
        <f t="shared" si="3832"/>
        <v/>
      </c>
      <c r="DC240" s="71" t="str">
        <f t="shared" si="3833"/>
        <v/>
      </c>
      <c r="DD240" s="71" t="str">
        <f t="shared" si="3834"/>
        <v/>
      </c>
      <c r="DE240" s="71" t="str">
        <f t="shared" si="3835"/>
        <v/>
      </c>
      <c r="DF240" s="71" t="str">
        <f t="shared" si="3836"/>
        <v/>
      </c>
      <c r="DG240" s="71" t="str">
        <f t="shared" si="3837"/>
        <v/>
      </c>
      <c r="DH240" s="71" t="str">
        <f t="shared" si="3838"/>
        <v/>
      </c>
      <c r="DI240" s="71" t="str">
        <f t="shared" si="3839"/>
        <v/>
      </c>
      <c r="DJ240" s="71" t="str">
        <f t="shared" si="3840"/>
        <v/>
      </c>
      <c r="DK240" s="71" t="str">
        <f t="shared" si="3841"/>
        <v/>
      </c>
      <c r="DL240" s="71" t="str">
        <f t="shared" si="3842"/>
        <v/>
      </c>
      <c r="DM240" s="71" t="str">
        <f t="shared" si="3843"/>
        <v/>
      </c>
      <c r="DN240" s="71" t="str">
        <f t="shared" si="3844"/>
        <v/>
      </c>
      <c r="DO240" s="71" t="str">
        <f t="shared" si="3845"/>
        <v/>
      </c>
      <c r="DP240" s="71" t="str">
        <f t="shared" si="3846"/>
        <v/>
      </c>
      <c r="DQ240" s="71" t="str">
        <f t="shared" si="3847"/>
        <v/>
      </c>
      <c r="DR240" s="71" t="str">
        <f t="shared" si="3848"/>
        <v/>
      </c>
      <c r="DS240" s="71" t="str">
        <f t="shared" si="3849"/>
        <v/>
      </c>
      <c r="DT240" s="71" t="str">
        <f t="shared" si="3850"/>
        <v/>
      </c>
      <c r="DU240" s="71" t="str">
        <f t="shared" si="3851"/>
        <v/>
      </c>
      <c r="DV240" s="71" t="str">
        <f t="shared" si="3852"/>
        <v/>
      </c>
      <c r="DW240" s="71" t="str">
        <f t="shared" si="3853"/>
        <v/>
      </c>
      <c r="DX240" s="71" t="str">
        <f t="shared" si="3854"/>
        <v/>
      </c>
      <c r="DY240" s="71" t="str">
        <f t="shared" si="3855"/>
        <v/>
      </c>
      <c r="DZ240" s="71" t="str">
        <f t="shared" si="3856"/>
        <v/>
      </c>
      <c r="EA240" s="71" t="str">
        <f t="shared" si="3857"/>
        <v/>
      </c>
      <c r="EB240" s="71" t="str">
        <f t="shared" si="3858"/>
        <v/>
      </c>
      <c r="EC240" s="71" t="str">
        <f t="shared" si="3859"/>
        <v/>
      </c>
      <c r="ED240" s="71" t="str">
        <f t="shared" si="3860"/>
        <v/>
      </c>
      <c r="EE240" s="71" t="str">
        <f t="shared" si="3861"/>
        <v/>
      </c>
      <c r="EF240" s="71" t="str">
        <f t="shared" si="3862"/>
        <v/>
      </c>
      <c r="EG240" s="71" t="str">
        <f t="shared" si="3863"/>
        <v/>
      </c>
      <c r="EH240" s="71" t="str">
        <f t="shared" si="3864"/>
        <v/>
      </c>
      <c r="EI240" s="71" t="str">
        <f t="shared" si="3865"/>
        <v/>
      </c>
      <c r="EJ240" s="71" t="str">
        <f t="shared" si="3866"/>
        <v/>
      </c>
      <c r="EK240" s="71" t="str">
        <f t="shared" si="3867"/>
        <v/>
      </c>
      <c r="EL240" s="71" t="str">
        <f t="shared" si="3868"/>
        <v/>
      </c>
      <c r="EM240" s="71" t="str">
        <f t="shared" si="3869"/>
        <v/>
      </c>
      <c r="EN240" s="71" t="str">
        <f t="shared" si="3870"/>
        <v/>
      </c>
      <c r="EO240" s="71" t="str">
        <f t="shared" si="3871"/>
        <v/>
      </c>
      <c r="EP240" s="71" t="str">
        <f t="shared" si="3872"/>
        <v/>
      </c>
      <c r="EQ240" s="71" t="str">
        <f t="shared" si="3873"/>
        <v/>
      </c>
      <c r="ER240" s="71" t="str">
        <f t="shared" si="3874"/>
        <v/>
      </c>
      <c r="ES240" s="71" t="str">
        <f t="shared" si="3875"/>
        <v/>
      </c>
      <c r="ET240" s="71" t="str">
        <f t="shared" si="3876"/>
        <v/>
      </c>
      <c r="EU240" s="71" t="str">
        <f t="shared" si="3877"/>
        <v/>
      </c>
      <c r="EV240" s="71" t="str">
        <f t="shared" si="3878"/>
        <v/>
      </c>
      <c r="EW240" s="71" t="str">
        <f t="shared" si="3879"/>
        <v/>
      </c>
      <c r="EX240" s="71" t="str">
        <f t="shared" si="3880"/>
        <v/>
      </c>
      <c r="EY240" s="71" t="str">
        <f t="shared" si="3881"/>
        <v/>
      </c>
      <c r="EZ240" s="71" t="str">
        <f t="shared" si="3882"/>
        <v/>
      </c>
      <c r="FA240" s="71" t="str">
        <f t="shared" si="3883"/>
        <v/>
      </c>
      <c r="FB240" s="71" t="str">
        <f t="shared" si="3884"/>
        <v/>
      </c>
      <c r="FC240" s="71" t="str">
        <f t="shared" si="3885"/>
        <v/>
      </c>
      <c r="FD240" s="71" t="str">
        <f t="shared" si="3886"/>
        <v/>
      </c>
      <c r="FE240" s="71" t="str">
        <f t="shared" si="3887"/>
        <v/>
      </c>
      <c r="FF240" s="71" t="str">
        <f t="shared" si="3888"/>
        <v/>
      </c>
      <c r="FG240" s="71" t="str">
        <f t="shared" si="3889"/>
        <v/>
      </c>
      <c r="FH240" s="71" t="str">
        <f t="shared" si="3890"/>
        <v/>
      </c>
      <c r="FI240" s="71" t="str">
        <f t="shared" si="3891"/>
        <v/>
      </c>
      <c r="FJ240" s="71" t="str">
        <f t="shared" si="3892"/>
        <v/>
      </c>
      <c r="FK240" s="71" t="str">
        <f t="shared" si="3893"/>
        <v/>
      </c>
      <c r="FL240" s="71" t="str">
        <f t="shared" si="3894"/>
        <v/>
      </c>
      <c r="FM240" s="71" t="str">
        <f t="shared" si="3895"/>
        <v/>
      </c>
      <c r="FN240" s="71" t="str">
        <f t="shared" si="3896"/>
        <v/>
      </c>
      <c r="FO240" s="71" t="str">
        <f t="shared" si="3897"/>
        <v/>
      </c>
      <c r="FP240" s="71" t="str">
        <f t="shared" si="3898"/>
        <v/>
      </c>
      <c r="FQ240" s="71" t="str">
        <f t="shared" si="3899"/>
        <v/>
      </c>
      <c r="FR240" s="71" t="str">
        <f t="shared" si="3900"/>
        <v/>
      </c>
      <c r="FS240" s="71" t="str">
        <f t="shared" si="3901"/>
        <v/>
      </c>
    </row>
    <row r="241" spans="1:175" ht="15">
      <c r="A241" s="79"/>
      <c r="B241" s="80" t="s">
        <v>821</v>
      </c>
      <c r="C241" s="124" t="s">
        <v>822</v>
      </c>
      <c r="T241" s="128" t="s">
        <v>823</v>
      </c>
      <c r="U241" s="85" t="str">
        <f t="shared" si="3829"/>
        <v>ReplaceableTextures\\CommandButtons\\BTNIB03.blp</v>
      </c>
      <c r="CN241" s="69" t="str">
        <f t="shared" si="3817"/>
        <v>InitUnitState('IB03',,,,,,,,,,)</v>
      </c>
      <c r="CO241" s="69" t="str">
        <f t="shared" si="3818"/>
        <v>InitUnitNormal('IB03',,,,,,,,,,)</v>
      </c>
      <c r="CP241" s="69" t="str">
        <f t="shared" si="3819"/>
        <v>InitUnitMagic('IB03',,,,,,,,,,)</v>
      </c>
      <c r="CQ241" s="69" t="str">
        <f t="shared" si="3820"/>
        <v>InitUnitAdd('IB03',,,,,,,,,,)</v>
      </c>
      <c r="CR241" s="69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InitEquipData('IB03',,"",,,,,'','','','','','',"ReplaceableTextures\\CommandButtons\\BTNIB04.blp")</v>
      </c>
      <c r="CU241" s="95" t="str">
        <f t="shared" si="3830"/>
        <v>|n</v>
      </c>
      <c r="CV241" s="70" t="str">
        <f t="shared" si="3831"/>
        <v>|cff99ccff给与地图有效评论建议|r即可领取：|n每秒生命+100，每秒业力+2|n|n|r|cff808080地图等级达到3级可领取|r</v>
      </c>
      <c r="CW241" s="60"/>
      <c r="CX241" s="60"/>
      <c r="CY241" s="60"/>
      <c r="CZ241" s="60"/>
      <c r="DA241" s="60"/>
      <c r="DB241" s="71" t="str">
        <f t="shared" si="3832"/>
        <v/>
      </c>
      <c r="DC241" s="71" t="str">
        <f t="shared" si="3833"/>
        <v/>
      </c>
      <c r="DD241" s="71" t="str">
        <f t="shared" si="3834"/>
        <v/>
      </c>
      <c r="DE241" s="71" t="str">
        <f t="shared" si="3835"/>
        <v/>
      </c>
      <c r="DF241" s="71" t="str">
        <f t="shared" si="3836"/>
        <v/>
      </c>
      <c r="DG241" s="71" t="str">
        <f t="shared" si="3837"/>
        <v/>
      </c>
      <c r="DH241" s="71" t="str">
        <f t="shared" si="3838"/>
        <v/>
      </c>
      <c r="DI241" s="71" t="str">
        <f t="shared" si="3839"/>
        <v/>
      </c>
      <c r="DJ241" s="71" t="str">
        <f t="shared" si="3840"/>
        <v/>
      </c>
      <c r="DK241" s="71" t="str">
        <f t="shared" si="3841"/>
        <v/>
      </c>
      <c r="DL241" s="71" t="str">
        <f t="shared" si="3842"/>
        <v/>
      </c>
      <c r="DM241" s="71" t="str">
        <f t="shared" si="3843"/>
        <v/>
      </c>
      <c r="DN241" s="71" t="str">
        <f t="shared" si="3844"/>
        <v/>
      </c>
      <c r="DO241" s="71" t="str">
        <f t="shared" si="3845"/>
        <v/>
      </c>
      <c r="DP241" s="71" t="str">
        <f t="shared" si="3846"/>
        <v/>
      </c>
      <c r="DQ241" s="71" t="str">
        <f t="shared" si="3847"/>
        <v/>
      </c>
      <c r="DR241" s="71" t="str">
        <f t="shared" si="3848"/>
        <v/>
      </c>
      <c r="DS241" s="71" t="str">
        <f t="shared" si="3849"/>
        <v/>
      </c>
      <c r="DT241" s="71" t="str">
        <f t="shared" si="3850"/>
        <v/>
      </c>
      <c r="DU241" s="71" t="str">
        <f t="shared" si="3851"/>
        <v/>
      </c>
      <c r="DV241" s="71" t="str">
        <f t="shared" si="3852"/>
        <v/>
      </c>
      <c r="DW241" s="71" t="str">
        <f t="shared" si="3853"/>
        <v/>
      </c>
      <c r="DX241" s="71" t="str">
        <f t="shared" si="3854"/>
        <v/>
      </c>
      <c r="DY241" s="71" t="str">
        <f t="shared" si="3855"/>
        <v/>
      </c>
      <c r="DZ241" s="71" t="str">
        <f t="shared" si="3856"/>
        <v/>
      </c>
      <c r="EA241" s="71" t="str">
        <f t="shared" si="3857"/>
        <v/>
      </c>
      <c r="EB241" s="71" t="str">
        <f t="shared" si="3858"/>
        <v/>
      </c>
      <c r="EC241" s="71" t="str">
        <f t="shared" si="3859"/>
        <v/>
      </c>
      <c r="ED241" s="71" t="str">
        <f t="shared" si="3860"/>
        <v/>
      </c>
      <c r="EE241" s="71" t="str">
        <f t="shared" si="3861"/>
        <v/>
      </c>
      <c r="EF241" s="71" t="str">
        <f t="shared" si="3862"/>
        <v/>
      </c>
      <c r="EG241" s="71" t="str">
        <f t="shared" si="3863"/>
        <v/>
      </c>
      <c r="EH241" s="71" t="str">
        <f t="shared" si="3864"/>
        <v/>
      </c>
      <c r="EI241" s="71" t="str">
        <f t="shared" si="3865"/>
        <v/>
      </c>
      <c r="EJ241" s="71" t="str">
        <f t="shared" si="3866"/>
        <v/>
      </c>
      <c r="EK241" s="71" t="str">
        <f t="shared" si="3867"/>
        <v/>
      </c>
      <c r="EL241" s="71" t="str">
        <f t="shared" si="3868"/>
        <v/>
      </c>
      <c r="EM241" s="71" t="str">
        <f t="shared" si="3869"/>
        <v/>
      </c>
      <c r="EN241" s="71" t="str">
        <f t="shared" si="3870"/>
        <v/>
      </c>
      <c r="EO241" s="71" t="str">
        <f t="shared" si="3871"/>
        <v/>
      </c>
      <c r="EP241" s="71" t="str">
        <f t="shared" si="3872"/>
        <v/>
      </c>
      <c r="EQ241" s="71" t="str">
        <f t="shared" si="3873"/>
        <v/>
      </c>
      <c r="ER241" s="71" t="str">
        <f t="shared" si="3874"/>
        <v/>
      </c>
      <c r="ES241" s="71" t="str">
        <f t="shared" si="3875"/>
        <v/>
      </c>
      <c r="ET241" s="71" t="str">
        <f t="shared" si="3876"/>
        <v/>
      </c>
      <c r="EU241" s="71" t="str">
        <f t="shared" si="3877"/>
        <v/>
      </c>
      <c r="EV241" s="71" t="str">
        <f t="shared" si="3878"/>
        <v/>
      </c>
      <c r="EW241" s="71" t="str">
        <f t="shared" si="3879"/>
        <v/>
      </c>
      <c r="EX241" s="71" t="str">
        <f t="shared" si="3880"/>
        <v/>
      </c>
      <c r="EY241" s="71" t="str">
        <f t="shared" si="3881"/>
        <v/>
      </c>
      <c r="EZ241" s="71" t="str">
        <f t="shared" si="3882"/>
        <v/>
      </c>
      <c r="FA241" s="71" t="str">
        <f t="shared" si="3883"/>
        <v/>
      </c>
      <c r="FB241" s="71" t="str">
        <f t="shared" si="3884"/>
        <v/>
      </c>
      <c r="FC241" s="71" t="str">
        <f t="shared" si="3885"/>
        <v/>
      </c>
      <c r="FD241" s="71" t="str">
        <f t="shared" si="3886"/>
        <v/>
      </c>
      <c r="FE241" s="71" t="str">
        <f t="shared" si="3887"/>
        <v/>
      </c>
      <c r="FF241" s="71" t="str">
        <f t="shared" si="3888"/>
        <v/>
      </c>
      <c r="FG241" s="71" t="str">
        <f t="shared" si="3889"/>
        <v/>
      </c>
      <c r="FH241" s="71" t="str">
        <f t="shared" si="3890"/>
        <v/>
      </c>
      <c r="FI241" s="71" t="str">
        <f t="shared" si="3891"/>
        <v/>
      </c>
      <c r="FJ241" s="71" t="str">
        <f t="shared" si="3892"/>
        <v/>
      </c>
      <c r="FK241" s="71" t="str">
        <f t="shared" si="3893"/>
        <v/>
      </c>
      <c r="FL241" s="71" t="str">
        <f t="shared" si="3894"/>
        <v/>
      </c>
      <c r="FM241" s="71" t="str">
        <f t="shared" si="3895"/>
        <v/>
      </c>
      <c r="FN241" s="71" t="str">
        <f t="shared" si="3896"/>
        <v/>
      </c>
      <c r="FO241" s="71" t="str">
        <f t="shared" si="3897"/>
        <v/>
      </c>
      <c r="FP241" s="71" t="str">
        <f t="shared" si="3898"/>
        <v/>
      </c>
      <c r="FQ241" s="71" t="str">
        <f t="shared" si="3899"/>
        <v/>
      </c>
      <c r="FR241" s="71" t="str">
        <f t="shared" si="3900"/>
        <v/>
      </c>
      <c r="FS241" s="71" t="str">
        <f t="shared" si="3901"/>
        <v/>
      </c>
    </row>
    <row r="242" spans="1:175" ht="15">
      <c r="A242" s="79"/>
      <c r="B242" s="80" t="s">
        <v>824</v>
      </c>
      <c r="C242" s="124" t="s">
        <v>825</v>
      </c>
      <c r="T242" s="128" t="s">
        <v>826</v>
      </c>
      <c r="U242" s="85" t="str">
        <f t="shared" si="3829"/>
        <v>ReplaceableTextures\\CommandButtons\\BTNIB04.blp</v>
      </c>
      <c r="CN242" s="69" t="str">
        <f t="shared" ref="CN242:CN249" si="3902">"InitUnitState('"&amp;B242&amp;"',"&amp;V242&amp;","&amp;W242&amp;","&amp;X242&amp;","&amp;Y242&amp;","&amp;Z242&amp;","&amp;AA242&amp;","&amp;AB242&amp;","&amp;AC242&amp;","&amp;AD242&amp;","&amp;AE242&amp;")"</f>
        <v>InitUnitState('IB04',,,,,,,,,,)</v>
      </c>
      <c r="CO242" s="69" t="str">
        <f t="shared" ref="CO242:CO249" si="3903">"InitUnitNormal('"&amp;B242&amp;"',"&amp;AF242&amp;","&amp;AG242&amp;","&amp;AH242&amp;","&amp;AI242&amp;","&amp;AJ242&amp;","&amp;AK242&amp;","&amp;AL242&amp;","&amp;AM242&amp;","&amp;AN242&amp;","&amp;AO242&amp;")"</f>
        <v>InitUnitNormal('IB04',,,,,,,,,,)</v>
      </c>
      <c r="CP242" s="69" t="str">
        <f t="shared" ref="CP242:CP249" si="3904">"InitUnitMagic('"&amp;B242&amp;"',"&amp;AP242&amp;","&amp;AQ242&amp;","&amp;AR242&amp;","&amp;AS242&amp;","&amp;AT242&amp;","&amp;AU242&amp;","&amp;AV242&amp;","&amp;AW242&amp;","&amp;BI242&amp;","&amp;BJ242&amp;")"</f>
        <v>InitUnitMagic('IB04',,,,,,,,,,)</v>
      </c>
      <c r="CQ242" s="69" t="str">
        <f t="shared" ref="CQ242:CQ249" si="3905">"InitUnitAdd('"&amp;B242&amp;"',"&amp;BK242&amp;","&amp;BL242&amp;","&amp;BM242&amp;","&amp;BN242&amp;","&amp;BO242&amp;","&amp;BP242&amp;","&amp;BQ242&amp;","&amp;BR242&amp;","&amp;BS242&amp;","&amp;BT242&amp;")"</f>
        <v>InitUnitAdd('IB04',,,,,,,,,,)</v>
      </c>
      <c r="CR242" s="69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InitEquipData('IB04',,"",,,,,'','','','','','',"ReplaceableTextures\\CommandButtons\\BTNIB05.blp")</v>
      </c>
      <c r="CU242" s="95" t="str">
        <f t="shared" si="3830"/>
        <v>|n</v>
      </c>
      <c r="CV242" s="70" t="str">
        <f t="shared" si="3831"/>
        <v>|cff99ccff房间大厅界面点击右上角《|r|cffcc99ff收藏|r|cff99ccff》后可领取该礼包。|n|n|r属性：|n|cffffcc33攻击伤害+5%|n技能伤害+5%|r</v>
      </c>
      <c r="CW242" s="60"/>
      <c r="CX242" s="60"/>
      <c r="CY242" s="60"/>
      <c r="CZ242" s="60"/>
      <c r="DA242" s="60"/>
      <c r="DB242" s="71" t="str">
        <f t="shared" si="3832"/>
        <v/>
      </c>
      <c r="DC242" s="71" t="str">
        <f t="shared" si="3833"/>
        <v/>
      </c>
      <c r="DD242" s="71" t="str">
        <f t="shared" si="3834"/>
        <v/>
      </c>
      <c r="DE242" s="71" t="str">
        <f t="shared" si="3835"/>
        <v/>
      </c>
      <c r="DF242" s="71" t="str">
        <f t="shared" si="3836"/>
        <v/>
      </c>
      <c r="DG242" s="71" t="str">
        <f t="shared" si="3837"/>
        <v/>
      </c>
      <c r="DH242" s="71" t="str">
        <f t="shared" si="3838"/>
        <v/>
      </c>
      <c r="DI242" s="71" t="str">
        <f t="shared" si="3839"/>
        <v/>
      </c>
      <c r="DJ242" s="71" t="str">
        <f t="shared" si="3840"/>
        <v/>
      </c>
      <c r="DK242" s="71" t="str">
        <f t="shared" si="3841"/>
        <v/>
      </c>
      <c r="DL242" s="71" t="str">
        <f t="shared" si="3842"/>
        <v/>
      </c>
      <c r="DM242" s="71" t="str">
        <f t="shared" si="3843"/>
        <v/>
      </c>
      <c r="DN242" s="71" t="str">
        <f t="shared" si="3844"/>
        <v/>
      </c>
      <c r="DO242" s="71" t="str">
        <f t="shared" si="3845"/>
        <v/>
      </c>
      <c r="DP242" s="71" t="str">
        <f t="shared" si="3846"/>
        <v/>
      </c>
      <c r="DQ242" s="71" t="str">
        <f t="shared" si="3847"/>
        <v/>
      </c>
      <c r="DR242" s="71" t="str">
        <f t="shared" si="3848"/>
        <v/>
      </c>
      <c r="DS242" s="71" t="str">
        <f t="shared" si="3849"/>
        <v/>
      </c>
      <c r="DT242" s="71" t="str">
        <f t="shared" si="3850"/>
        <v/>
      </c>
      <c r="DU242" s="71" t="str">
        <f t="shared" si="3851"/>
        <v/>
      </c>
      <c r="DV242" s="71" t="str">
        <f t="shared" si="3852"/>
        <v/>
      </c>
      <c r="DW242" s="71" t="str">
        <f t="shared" si="3853"/>
        <v/>
      </c>
      <c r="DX242" s="71" t="str">
        <f t="shared" si="3854"/>
        <v/>
      </c>
      <c r="DY242" s="71" t="str">
        <f t="shared" si="3855"/>
        <v/>
      </c>
      <c r="DZ242" s="71" t="str">
        <f t="shared" si="3856"/>
        <v/>
      </c>
      <c r="EA242" s="71" t="str">
        <f t="shared" si="3857"/>
        <v/>
      </c>
      <c r="EB242" s="71" t="str">
        <f t="shared" si="3858"/>
        <v/>
      </c>
      <c r="EC242" s="71" t="str">
        <f t="shared" si="3859"/>
        <v/>
      </c>
      <c r="ED242" s="71" t="str">
        <f t="shared" si="3860"/>
        <v/>
      </c>
      <c r="EE242" s="71" t="str">
        <f t="shared" si="3861"/>
        <v/>
      </c>
      <c r="EF242" s="71" t="str">
        <f t="shared" si="3862"/>
        <v/>
      </c>
      <c r="EG242" s="71" t="str">
        <f t="shared" si="3863"/>
        <v/>
      </c>
      <c r="EH242" s="71" t="str">
        <f t="shared" si="3864"/>
        <v/>
      </c>
      <c r="EI242" s="71" t="str">
        <f t="shared" si="3865"/>
        <v/>
      </c>
      <c r="EJ242" s="71" t="str">
        <f t="shared" si="3866"/>
        <v/>
      </c>
      <c r="EK242" s="71" t="str">
        <f t="shared" si="3867"/>
        <v/>
      </c>
      <c r="EL242" s="71" t="str">
        <f t="shared" si="3868"/>
        <v/>
      </c>
      <c r="EM242" s="71" t="str">
        <f t="shared" si="3869"/>
        <v/>
      </c>
      <c r="EN242" s="71" t="str">
        <f t="shared" si="3870"/>
        <v/>
      </c>
      <c r="EO242" s="71" t="str">
        <f t="shared" si="3871"/>
        <v/>
      </c>
      <c r="EP242" s="71" t="str">
        <f t="shared" si="3872"/>
        <v/>
      </c>
      <c r="EQ242" s="71" t="str">
        <f t="shared" si="3873"/>
        <v/>
      </c>
      <c r="ER242" s="71" t="str">
        <f t="shared" si="3874"/>
        <v/>
      </c>
      <c r="ES242" s="71" t="str">
        <f t="shared" si="3875"/>
        <v/>
      </c>
      <c r="ET242" s="71" t="str">
        <f t="shared" si="3876"/>
        <v/>
      </c>
      <c r="EU242" s="71" t="str">
        <f t="shared" si="3877"/>
        <v/>
      </c>
      <c r="EV242" s="71" t="str">
        <f t="shared" si="3878"/>
        <v/>
      </c>
      <c r="EW242" s="71" t="str">
        <f t="shared" si="3879"/>
        <v/>
      </c>
      <c r="EX242" s="71" t="str">
        <f t="shared" si="3880"/>
        <v/>
      </c>
      <c r="EY242" s="71" t="str">
        <f t="shared" si="3881"/>
        <v/>
      </c>
      <c r="EZ242" s="71" t="str">
        <f t="shared" si="3882"/>
        <v/>
      </c>
      <c r="FA242" s="71" t="str">
        <f t="shared" si="3883"/>
        <v/>
      </c>
      <c r="FB242" s="71" t="str">
        <f t="shared" si="3884"/>
        <v/>
      </c>
      <c r="FC242" s="71" t="str">
        <f t="shared" si="3885"/>
        <v/>
      </c>
      <c r="FD242" s="71" t="str">
        <f t="shared" si="3886"/>
        <v/>
      </c>
      <c r="FE242" s="71" t="str">
        <f t="shared" si="3887"/>
        <v/>
      </c>
      <c r="FF242" s="71" t="str">
        <f t="shared" si="3888"/>
        <v/>
      </c>
      <c r="FG242" s="71" t="str">
        <f t="shared" si="3889"/>
        <v/>
      </c>
      <c r="FH242" s="71" t="str">
        <f t="shared" si="3890"/>
        <v/>
      </c>
      <c r="FI242" s="71" t="str">
        <f t="shared" si="3891"/>
        <v/>
      </c>
      <c r="FJ242" s="71" t="str">
        <f t="shared" si="3892"/>
        <v/>
      </c>
      <c r="FK242" s="71" t="str">
        <f t="shared" si="3893"/>
        <v/>
      </c>
      <c r="FL242" s="71" t="str">
        <f t="shared" si="3894"/>
        <v/>
      </c>
      <c r="FM242" s="71" t="str">
        <f t="shared" si="3895"/>
        <v/>
      </c>
      <c r="FN242" s="71" t="str">
        <f t="shared" si="3896"/>
        <v/>
      </c>
      <c r="FO242" s="71" t="str">
        <f t="shared" si="3897"/>
        <v/>
      </c>
      <c r="FP242" s="71" t="str">
        <f t="shared" si="3898"/>
        <v/>
      </c>
      <c r="FQ242" s="71" t="str">
        <f t="shared" si="3899"/>
        <v/>
      </c>
      <c r="FR242" s="71" t="str">
        <f t="shared" si="3900"/>
        <v/>
      </c>
      <c r="FS242" s="71" t="str">
        <f t="shared" si="3901"/>
        <v/>
      </c>
    </row>
    <row r="243" spans="1:175" ht="15">
      <c r="A243" s="79"/>
      <c r="B243" s="80" t="s">
        <v>827</v>
      </c>
      <c r="C243" s="124" t="s">
        <v>828</v>
      </c>
      <c r="T243" s="128" t="s">
        <v>829</v>
      </c>
      <c r="U243" s="85" t="str">
        <f t="shared" si="3829"/>
        <v>ReplaceableTextures\\CommandButtons\\BTNIB05.blp</v>
      </c>
      <c r="CN243" s="69" t="str">
        <f t="shared" si="3902"/>
        <v>InitUnitState('IB05',,,,,,,,,,)</v>
      </c>
      <c r="CO243" s="69" t="str">
        <f t="shared" si="3903"/>
        <v>InitUnitNormal('IB05',,,,,,,,,,)</v>
      </c>
      <c r="CP243" s="69" t="str">
        <f t="shared" si="3904"/>
        <v>InitUnitMagic('IB05',,,,,,,,,,)</v>
      </c>
      <c r="CQ243" s="69" t="str">
        <f t="shared" si="3905"/>
        <v>InitUnitAdd('IB05',,,,,,,,,,)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271&amp;CR$1&amp;")"</f>
        <v>InitEquipData('IB05',,"",,,,,'','','','','','',"")</v>
      </c>
      <c r="CU243" s="95" t="str">
        <f t="shared" si="3830"/>
        <v>|n</v>
      </c>
      <c r="CV243" s="70" t="str">
        <f t="shared" si="3831"/>
        <v>|cff33ff00购买魔兽重制版可领取该礼包！|n|n|r奖励：|n招魂幡Lv3</v>
      </c>
      <c r="CW243" s="60"/>
      <c r="CX243" s="60"/>
      <c r="CY243" s="60"/>
      <c r="CZ243" s="60"/>
      <c r="DA243" s="60"/>
      <c r="DB243" s="71" t="str">
        <f t="shared" si="3832"/>
        <v/>
      </c>
      <c r="DC243" s="71" t="str">
        <f t="shared" si="3833"/>
        <v/>
      </c>
      <c r="DD243" s="71" t="str">
        <f t="shared" si="3834"/>
        <v/>
      </c>
      <c r="DE243" s="71" t="str">
        <f t="shared" si="3835"/>
        <v/>
      </c>
      <c r="DF243" s="71" t="str">
        <f t="shared" si="3836"/>
        <v/>
      </c>
      <c r="DG243" s="71" t="str">
        <f t="shared" si="3837"/>
        <v/>
      </c>
      <c r="DH243" s="71" t="str">
        <f t="shared" si="3838"/>
        <v/>
      </c>
      <c r="DI243" s="71" t="str">
        <f t="shared" si="3839"/>
        <v/>
      </c>
      <c r="DJ243" s="71" t="str">
        <f t="shared" si="3840"/>
        <v/>
      </c>
      <c r="DK243" s="71" t="str">
        <f t="shared" si="3841"/>
        <v/>
      </c>
      <c r="DL243" s="71" t="str">
        <f t="shared" si="3842"/>
        <v/>
      </c>
      <c r="DM243" s="71" t="str">
        <f t="shared" si="3843"/>
        <v/>
      </c>
      <c r="DN243" s="71" t="str">
        <f t="shared" si="3844"/>
        <v/>
      </c>
      <c r="DO243" s="71" t="str">
        <f t="shared" si="3845"/>
        <v/>
      </c>
      <c r="DP243" s="71" t="str">
        <f t="shared" si="3846"/>
        <v/>
      </c>
      <c r="DQ243" s="71" t="str">
        <f t="shared" si="3847"/>
        <v/>
      </c>
      <c r="DR243" s="71" t="str">
        <f t="shared" si="3848"/>
        <v/>
      </c>
      <c r="DS243" s="71" t="str">
        <f t="shared" si="3849"/>
        <v/>
      </c>
      <c r="DT243" s="71" t="str">
        <f t="shared" si="3850"/>
        <v/>
      </c>
      <c r="DU243" s="71" t="str">
        <f t="shared" si="3851"/>
        <v/>
      </c>
      <c r="DV243" s="71" t="str">
        <f t="shared" si="3852"/>
        <v/>
      </c>
      <c r="DW243" s="71" t="str">
        <f t="shared" si="3853"/>
        <v/>
      </c>
      <c r="DX243" s="71" t="str">
        <f t="shared" si="3854"/>
        <v/>
      </c>
      <c r="DY243" s="71" t="str">
        <f t="shared" si="3855"/>
        <v/>
      </c>
      <c r="DZ243" s="71" t="str">
        <f t="shared" si="3856"/>
        <v/>
      </c>
      <c r="EA243" s="71" t="str">
        <f t="shared" si="3857"/>
        <v/>
      </c>
      <c r="EB243" s="71" t="str">
        <f t="shared" si="3858"/>
        <v/>
      </c>
      <c r="EC243" s="71" t="str">
        <f t="shared" si="3859"/>
        <v/>
      </c>
      <c r="ED243" s="71" t="str">
        <f t="shared" si="3860"/>
        <v/>
      </c>
      <c r="EE243" s="71" t="str">
        <f t="shared" si="3861"/>
        <v/>
      </c>
      <c r="EF243" s="71" t="str">
        <f t="shared" si="3862"/>
        <v/>
      </c>
      <c r="EG243" s="71" t="str">
        <f t="shared" si="3863"/>
        <v/>
      </c>
      <c r="EH243" s="71" t="str">
        <f t="shared" si="3864"/>
        <v/>
      </c>
      <c r="EI243" s="71" t="str">
        <f t="shared" si="3865"/>
        <v/>
      </c>
      <c r="EJ243" s="71" t="str">
        <f t="shared" si="3866"/>
        <v/>
      </c>
      <c r="EK243" s="71" t="str">
        <f t="shared" si="3867"/>
        <v/>
      </c>
      <c r="EL243" s="71" t="str">
        <f t="shared" si="3868"/>
        <v/>
      </c>
      <c r="EM243" s="71" t="str">
        <f t="shared" si="3869"/>
        <v/>
      </c>
      <c r="EN243" s="71" t="str">
        <f t="shared" si="3870"/>
        <v/>
      </c>
      <c r="EO243" s="71" t="str">
        <f t="shared" si="3871"/>
        <v/>
      </c>
      <c r="EP243" s="71" t="str">
        <f t="shared" si="3872"/>
        <v/>
      </c>
      <c r="EQ243" s="71" t="str">
        <f t="shared" si="3873"/>
        <v/>
      </c>
      <c r="ER243" s="71" t="str">
        <f t="shared" si="3874"/>
        <v/>
      </c>
      <c r="ES243" s="71" t="str">
        <f t="shared" si="3875"/>
        <v/>
      </c>
      <c r="ET243" s="71" t="str">
        <f t="shared" si="3876"/>
        <v/>
      </c>
      <c r="EU243" s="71" t="str">
        <f t="shared" si="3877"/>
        <v/>
      </c>
      <c r="EV243" s="71" t="str">
        <f t="shared" si="3878"/>
        <v/>
      </c>
      <c r="EW243" s="71" t="str">
        <f t="shared" si="3879"/>
        <v/>
      </c>
      <c r="EX243" s="71" t="str">
        <f t="shared" si="3880"/>
        <v/>
      </c>
      <c r="EY243" s="71" t="str">
        <f t="shared" si="3881"/>
        <v/>
      </c>
      <c r="EZ243" s="71" t="str">
        <f t="shared" si="3882"/>
        <v/>
      </c>
      <c r="FA243" s="71" t="str">
        <f t="shared" si="3883"/>
        <v/>
      </c>
      <c r="FB243" s="71" t="str">
        <f t="shared" si="3884"/>
        <v/>
      </c>
      <c r="FC243" s="71" t="str">
        <f t="shared" si="3885"/>
        <v/>
      </c>
      <c r="FD243" s="71" t="str">
        <f t="shared" si="3886"/>
        <v/>
      </c>
      <c r="FE243" s="71" t="str">
        <f t="shared" si="3887"/>
        <v/>
      </c>
      <c r="FF243" s="71" t="str">
        <f t="shared" si="3888"/>
        <v/>
      </c>
      <c r="FG243" s="71" t="str">
        <f t="shared" si="3889"/>
        <v/>
      </c>
      <c r="FH243" s="71" t="str">
        <f t="shared" si="3890"/>
        <v/>
      </c>
      <c r="FI243" s="71" t="str">
        <f t="shared" si="3891"/>
        <v/>
      </c>
      <c r="FJ243" s="71" t="str">
        <f t="shared" si="3892"/>
        <v/>
      </c>
      <c r="FK243" s="71" t="str">
        <f t="shared" si="3893"/>
        <v/>
      </c>
      <c r="FL243" s="71" t="str">
        <f t="shared" si="3894"/>
        <v/>
      </c>
      <c r="FM243" s="71" t="str">
        <f t="shared" si="3895"/>
        <v/>
      </c>
      <c r="FN243" s="71" t="str">
        <f t="shared" si="3896"/>
        <v/>
      </c>
      <c r="FO243" s="71" t="str">
        <f t="shared" si="3897"/>
        <v/>
      </c>
      <c r="FP243" s="71" t="str">
        <f t="shared" si="3898"/>
        <v/>
      </c>
      <c r="FQ243" s="71" t="str">
        <f t="shared" si="3899"/>
        <v/>
      </c>
      <c r="FR243" s="71" t="str">
        <f t="shared" si="3900"/>
        <v/>
      </c>
      <c r="FS243" s="71" t="str">
        <f t="shared" si="3901"/>
        <v/>
      </c>
    </row>
    <row r="244" spans="1:175" ht="15">
      <c r="A244" s="79"/>
      <c r="B244" s="80" t="s">
        <v>830</v>
      </c>
      <c r="C244" s="124" t="s">
        <v>831</v>
      </c>
      <c r="T244" s="128" t="s">
        <v>832</v>
      </c>
      <c r="U244" s="85" t="str">
        <f t="shared" si="3829"/>
        <v>ReplaceableTextures\\CommandButtons\\BTNIB06.blp</v>
      </c>
      <c r="CN244" s="69" t="str">
        <f t="shared" si="3902"/>
        <v>InitUnitState('IB06',,,,,,,,,,)</v>
      </c>
      <c r="CO244" s="69" t="str">
        <f t="shared" si="3903"/>
        <v>InitUnitNormal('IB06',,,,,,,,,,)</v>
      </c>
      <c r="CP244" s="69" t="str">
        <f t="shared" si="3904"/>
        <v>InitUnitMagic('IB06',,,,,,,,,,)</v>
      </c>
      <c r="CQ244" s="69" t="str">
        <f t="shared" si="3905"/>
        <v>InitUnitAdd('IB06',,,,,,,,,,)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InitEquipData('IB06',,"",,,,,'','','','','','',"ReplaceableTextures\\CommandButtons\\BTNIB07.blp")</v>
      </c>
      <c r="CU244" s="95" t="str">
        <f t="shared" si="3830"/>
        <v>|n</v>
      </c>
      <c r="CV244" s="70" t="str">
        <f t="shared" si="383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4" s="60"/>
      <c r="CX244" s="60"/>
      <c r="CY244" s="60"/>
      <c r="CZ244" s="60"/>
      <c r="DA244" s="60"/>
      <c r="DB244" s="71" t="str">
        <f t="shared" si="3832"/>
        <v/>
      </c>
      <c r="DC244" s="71" t="str">
        <f t="shared" si="3833"/>
        <v/>
      </c>
      <c r="DD244" s="71" t="str">
        <f t="shared" si="3834"/>
        <v/>
      </c>
      <c r="DE244" s="71" t="str">
        <f t="shared" si="3835"/>
        <v/>
      </c>
      <c r="DF244" s="71" t="str">
        <f t="shared" si="3836"/>
        <v/>
      </c>
      <c r="DG244" s="71" t="str">
        <f t="shared" si="3837"/>
        <v/>
      </c>
      <c r="DH244" s="71" t="str">
        <f t="shared" si="3838"/>
        <v/>
      </c>
      <c r="DI244" s="71" t="str">
        <f t="shared" si="3839"/>
        <v/>
      </c>
      <c r="DJ244" s="71" t="str">
        <f t="shared" si="3840"/>
        <v/>
      </c>
      <c r="DK244" s="71" t="str">
        <f t="shared" si="3841"/>
        <v/>
      </c>
      <c r="DL244" s="71" t="str">
        <f t="shared" si="3842"/>
        <v/>
      </c>
      <c r="DM244" s="71" t="str">
        <f t="shared" si="3843"/>
        <v/>
      </c>
      <c r="DN244" s="71" t="str">
        <f t="shared" si="3844"/>
        <v/>
      </c>
      <c r="DO244" s="71" t="str">
        <f t="shared" si="3845"/>
        <v/>
      </c>
      <c r="DP244" s="71" t="str">
        <f t="shared" si="3846"/>
        <v/>
      </c>
      <c r="DQ244" s="71" t="str">
        <f t="shared" si="3847"/>
        <v/>
      </c>
      <c r="DR244" s="71" t="str">
        <f t="shared" si="3848"/>
        <v/>
      </c>
      <c r="DS244" s="71" t="str">
        <f t="shared" si="3849"/>
        <v/>
      </c>
      <c r="DT244" s="71" t="str">
        <f t="shared" si="3850"/>
        <v/>
      </c>
      <c r="DU244" s="71" t="str">
        <f t="shared" si="3851"/>
        <v/>
      </c>
      <c r="DV244" s="71" t="str">
        <f t="shared" si="3852"/>
        <v/>
      </c>
      <c r="DW244" s="71" t="str">
        <f t="shared" si="3853"/>
        <v/>
      </c>
      <c r="DX244" s="71" t="str">
        <f t="shared" si="3854"/>
        <v/>
      </c>
      <c r="DY244" s="71" t="str">
        <f t="shared" si="3855"/>
        <v/>
      </c>
      <c r="DZ244" s="71" t="str">
        <f t="shared" si="3856"/>
        <v/>
      </c>
      <c r="EA244" s="71" t="str">
        <f t="shared" si="3857"/>
        <v/>
      </c>
      <c r="EB244" s="71" t="str">
        <f t="shared" si="3858"/>
        <v/>
      </c>
      <c r="EC244" s="71" t="str">
        <f t="shared" si="3859"/>
        <v/>
      </c>
      <c r="ED244" s="71" t="str">
        <f t="shared" si="3860"/>
        <v/>
      </c>
      <c r="EE244" s="71" t="str">
        <f t="shared" si="3861"/>
        <v/>
      </c>
      <c r="EF244" s="71" t="str">
        <f t="shared" si="3862"/>
        <v/>
      </c>
      <c r="EG244" s="71" t="str">
        <f t="shared" si="3863"/>
        <v/>
      </c>
      <c r="EH244" s="71" t="str">
        <f t="shared" si="3864"/>
        <v/>
      </c>
      <c r="EI244" s="71" t="str">
        <f t="shared" si="3865"/>
        <v/>
      </c>
      <c r="EJ244" s="71" t="str">
        <f t="shared" si="3866"/>
        <v/>
      </c>
      <c r="EK244" s="71" t="str">
        <f t="shared" si="3867"/>
        <v/>
      </c>
      <c r="EL244" s="71" t="str">
        <f t="shared" si="3868"/>
        <v/>
      </c>
      <c r="EM244" s="71" t="str">
        <f t="shared" si="3869"/>
        <v/>
      </c>
      <c r="EN244" s="71" t="str">
        <f t="shared" si="3870"/>
        <v/>
      </c>
      <c r="EO244" s="71" t="str">
        <f t="shared" si="3871"/>
        <v/>
      </c>
      <c r="EP244" s="71" t="str">
        <f t="shared" si="3872"/>
        <v/>
      </c>
      <c r="EQ244" s="71" t="str">
        <f t="shared" si="3873"/>
        <v/>
      </c>
      <c r="ER244" s="71" t="str">
        <f t="shared" si="3874"/>
        <v/>
      </c>
      <c r="ES244" s="71" t="str">
        <f t="shared" si="3875"/>
        <v/>
      </c>
      <c r="ET244" s="71" t="str">
        <f t="shared" si="3876"/>
        <v/>
      </c>
      <c r="EU244" s="71" t="str">
        <f t="shared" si="3877"/>
        <v/>
      </c>
      <c r="EV244" s="71" t="str">
        <f t="shared" si="3878"/>
        <v/>
      </c>
      <c r="EW244" s="71" t="str">
        <f t="shared" si="3879"/>
        <v/>
      </c>
      <c r="EX244" s="71" t="str">
        <f t="shared" si="3880"/>
        <v/>
      </c>
      <c r="EY244" s="71" t="str">
        <f t="shared" si="3881"/>
        <v/>
      </c>
      <c r="EZ244" s="71" t="str">
        <f t="shared" si="3882"/>
        <v/>
      </c>
      <c r="FA244" s="71" t="str">
        <f t="shared" si="3883"/>
        <v/>
      </c>
      <c r="FB244" s="71" t="str">
        <f t="shared" si="3884"/>
        <v/>
      </c>
      <c r="FC244" s="71" t="str">
        <f t="shared" si="3885"/>
        <v/>
      </c>
      <c r="FD244" s="71" t="str">
        <f t="shared" si="3886"/>
        <v/>
      </c>
      <c r="FE244" s="71" t="str">
        <f t="shared" si="3887"/>
        <v/>
      </c>
      <c r="FF244" s="71" t="str">
        <f t="shared" si="3888"/>
        <v/>
      </c>
      <c r="FG244" s="71" t="str">
        <f t="shared" si="3889"/>
        <v/>
      </c>
      <c r="FH244" s="71" t="str">
        <f t="shared" si="3890"/>
        <v/>
      </c>
      <c r="FI244" s="71" t="str">
        <f t="shared" si="3891"/>
        <v/>
      </c>
      <c r="FJ244" s="71" t="str">
        <f t="shared" si="3892"/>
        <v/>
      </c>
      <c r="FK244" s="71" t="str">
        <f t="shared" si="3893"/>
        <v/>
      </c>
      <c r="FL244" s="71" t="str">
        <f t="shared" si="3894"/>
        <v/>
      </c>
      <c r="FM244" s="71" t="str">
        <f t="shared" si="3895"/>
        <v/>
      </c>
      <c r="FN244" s="71" t="str">
        <f t="shared" si="3896"/>
        <v/>
      </c>
      <c r="FO244" s="71" t="str">
        <f t="shared" si="3897"/>
        <v/>
      </c>
      <c r="FP244" s="71" t="str">
        <f t="shared" si="3898"/>
        <v/>
      </c>
      <c r="FQ244" s="71" t="str">
        <f t="shared" si="3899"/>
        <v/>
      </c>
      <c r="FR244" s="71" t="str">
        <f t="shared" si="3900"/>
        <v/>
      </c>
      <c r="FS244" s="71" t="str">
        <f t="shared" si="3901"/>
        <v/>
      </c>
    </row>
    <row r="245" spans="1:175">
      <c r="A245" s="79"/>
      <c r="B245" s="80" t="s">
        <v>833</v>
      </c>
      <c r="C245" s="124" t="s">
        <v>834</v>
      </c>
      <c r="T245" s="124" t="s">
        <v>835</v>
      </c>
      <c r="U245" s="85" t="str">
        <f t="shared" si="3829"/>
        <v>ReplaceableTextures\\CommandButtons\\BTNIB07.blp</v>
      </c>
      <c r="CN245" s="69" t="str">
        <f t="shared" si="3902"/>
        <v>InitUnitState('IB07',,,,,,,,,,)</v>
      </c>
      <c r="CO245" s="69" t="str">
        <f t="shared" si="3903"/>
        <v>InitUnitNormal('IB07',,,,,,,,,,)</v>
      </c>
      <c r="CP245" s="69" t="str">
        <f t="shared" si="3904"/>
        <v>InitUnitMagic('IB07',,,,,,,,,,)</v>
      </c>
      <c r="CQ245" s="69" t="str">
        <f t="shared" si="3905"/>
        <v>InitUnitAdd('IB07',,,,,,,,,,)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InitEquipData('IB07',,"",,,,,'','','','','','',"ReplaceableTextures\\CommandButtons\\BTNIB08.blp")</v>
      </c>
      <c r="CU245" s="95" t="str">
        <f t="shared" si="3830"/>
        <v>|n</v>
      </c>
      <c r="CV245" s="70" t="str">
        <f t="shared" si="383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5" s="60"/>
      <c r="CX245" s="60"/>
      <c r="CY245" s="60"/>
      <c r="CZ245" s="60"/>
      <c r="DA245" s="60"/>
      <c r="DB245" s="71" t="str">
        <f t="shared" si="3832"/>
        <v/>
      </c>
      <c r="DC245" s="71" t="str">
        <f t="shared" si="3833"/>
        <v/>
      </c>
      <c r="DD245" s="71" t="str">
        <f t="shared" si="3834"/>
        <v/>
      </c>
      <c r="DE245" s="71" t="str">
        <f t="shared" si="3835"/>
        <v/>
      </c>
      <c r="DF245" s="71" t="str">
        <f t="shared" si="3836"/>
        <v/>
      </c>
      <c r="DG245" s="71" t="str">
        <f t="shared" si="3837"/>
        <v/>
      </c>
      <c r="DH245" s="71" t="str">
        <f t="shared" si="3838"/>
        <v/>
      </c>
      <c r="DI245" s="71" t="str">
        <f t="shared" si="3839"/>
        <v/>
      </c>
      <c r="DJ245" s="71" t="str">
        <f t="shared" si="3840"/>
        <v/>
      </c>
      <c r="DK245" s="71" t="str">
        <f t="shared" si="3841"/>
        <v/>
      </c>
      <c r="DL245" s="71" t="str">
        <f t="shared" si="3842"/>
        <v/>
      </c>
      <c r="DM245" s="71" t="str">
        <f t="shared" si="3843"/>
        <v/>
      </c>
      <c r="DN245" s="71" t="str">
        <f t="shared" si="3844"/>
        <v/>
      </c>
      <c r="DO245" s="71" t="str">
        <f t="shared" si="3845"/>
        <v/>
      </c>
      <c r="DP245" s="71" t="str">
        <f t="shared" si="3846"/>
        <v/>
      </c>
      <c r="DQ245" s="71" t="str">
        <f t="shared" si="3847"/>
        <v/>
      </c>
      <c r="DR245" s="71" t="str">
        <f t="shared" si="3848"/>
        <v/>
      </c>
      <c r="DS245" s="71" t="str">
        <f t="shared" si="3849"/>
        <v/>
      </c>
      <c r="DT245" s="71" t="str">
        <f t="shared" si="3850"/>
        <v/>
      </c>
      <c r="DU245" s="71" t="str">
        <f t="shared" si="3851"/>
        <v/>
      </c>
      <c r="DV245" s="71" t="str">
        <f t="shared" si="3852"/>
        <v/>
      </c>
      <c r="DW245" s="71" t="str">
        <f t="shared" si="3853"/>
        <v/>
      </c>
      <c r="DX245" s="71" t="str">
        <f t="shared" si="3854"/>
        <v/>
      </c>
      <c r="DY245" s="71" t="str">
        <f t="shared" si="3855"/>
        <v/>
      </c>
      <c r="DZ245" s="71" t="str">
        <f t="shared" si="3856"/>
        <v/>
      </c>
      <c r="EA245" s="71" t="str">
        <f t="shared" si="3857"/>
        <v/>
      </c>
      <c r="EB245" s="71" t="str">
        <f t="shared" si="3858"/>
        <v/>
      </c>
      <c r="EC245" s="71" t="str">
        <f t="shared" si="3859"/>
        <v/>
      </c>
      <c r="ED245" s="71" t="str">
        <f t="shared" si="3860"/>
        <v/>
      </c>
      <c r="EE245" s="71" t="str">
        <f t="shared" si="3861"/>
        <v/>
      </c>
      <c r="EF245" s="71" t="str">
        <f t="shared" si="3862"/>
        <v/>
      </c>
      <c r="EG245" s="71" t="str">
        <f t="shared" si="3863"/>
        <v/>
      </c>
      <c r="EH245" s="71" t="str">
        <f t="shared" si="3864"/>
        <v/>
      </c>
      <c r="EI245" s="71" t="str">
        <f t="shared" si="3865"/>
        <v/>
      </c>
      <c r="EJ245" s="71" t="str">
        <f t="shared" si="3866"/>
        <v/>
      </c>
      <c r="EK245" s="71" t="str">
        <f t="shared" si="3867"/>
        <v/>
      </c>
      <c r="EL245" s="71" t="str">
        <f t="shared" si="3868"/>
        <v/>
      </c>
      <c r="EM245" s="71" t="str">
        <f t="shared" si="3869"/>
        <v/>
      </c>
      <c r="EN245" s="71" t="str">
        <f t="shared" si="3870"/>
        <v/>
      </c>
      <c r="EO245" s="71" t="str">
        <f t="shared" si="3871"/>
        <v/>
      </c>
      <c r="EP245" s="71" t="str">
        <f t="shared" si="3872"/>
        <v/>
      </c>
      <c r="EQ245" s="71" t="str">
        <f t="shared" si="3873"/>
        <v/>
      </c>
      <c r="ER245" s="71" t="str">
        <f t="shared" si="3874"/>
        <v/>
      </c>
      <c r="ES245" s="71" t="str">
        <f t="shared" si="3875"/>
        <v/>
      </c>
      <c r="ET245" s="71" t="str">
        <f t="shared" si="3876"/>
        <v/>
      </c>
      <c r="EU245" s="71" t="str">
        <f t="shared" si="3877"/>
        <v/>
      </c>
      <c r="EV245" s="71" t="str">
        <f t="shared" si="3878"/>
        <v/>
      </c>
      <c r="EW245" s="71" t="str">
        <f t="shared" si="3879"/>
        <v/>
      </c>
      <c r="EX245" s="71" t="str">
        <f t="shared" si="3880"/>
        <v/>
      </c>
      <c r="EY245" s="71" t="str">
        <f t="shared" si="3881"/>
        <v/>
      </c>
      <c r="EZ245" s="71" t="str">
        <f t="shared" si="3882"/>
        <v/>
      </c>
      <c r="FA245" s="71" t="str">
        <f t="shared" si="3883"/>
        <v/>
      </c>
      <c r="FB245" s="71" t="str">
        <f t="shared" si="3884"/>
        <v/>
      </c>
      <c r="FC245" s="71" t="str">
        <f t="shared" si="3885"/>
        <v/>
      </c>
      <c r="FD245" s="71" t="str">
        <f t="shared" si="3886"/>
        <v/>
      </c>
      <c r="FE245" s="71" t="str">
        <f t="shared" si="3887"/>
        <v/>
      </c>
      <c r="FF245" s="71" t="str">
        <f t="shared" si="3888"/>
        <v/>
      </c>
      <c r="FG245" s="71" t="str">
        <f t="shared" si="3889"/>
        <v/>
      </c>
      <c r="FH245" s="71" t="str">
        <f t="shared" si="3890"/>
        <v/>
      </c>
      <c r="FI245" s="71" t="str">
        <f t="shared" si="3891"/>
        <v/>
      </c>
      <c r="FJ245" s="71" t="str">
        <f t="shared" si="3892"/>
        <v/>
      </c>
      <c r="FK245" s="71" t="str">
        <f t="shared" si="3893"/>
        <v/>
      </c>
      <c r="FL245" s="71" t="str">
        <f t="shared" si="3894"/>
        <v/>
      </c>
      <c r="FM245" s="71" t="str">
        <f t="shared" si="3895"/>
        <v/>
      </c>
      <c r="FN245" s="71" t="str">
        <f t="shared" si="3896"/>
        <v/>
      </c>
      <c r="FO245" s="71" t="str">
        <f t="shared" si="3897"/>
        <v/>
      </c>
      <c r="FP245" s="71" t="str">
        <f t="shared" si="3898"/>
        <v/>
      </c>
      <c r="FQ245" s="71" t="str">
        <f t="shared" si="3899"/>
        <v/>
      </c>
      <c r="FR245" s="71" t="str">
        <f t="shared" si="3900"/>
        <v/>
      </c>
      <c r="FS245" s="71" t="str">
        <f t="shared" si="3901"/>
        <v/>
      </c>
    </row>
    <row r="246" spans="1:175" ht="15">
      <c r="A246" s="79"/>
      <c r="B246" s="80" t="s">
        <v>836</v>
      </c>
      <c r="C246" s="124" t="s">
        <v>837</v>
      </c>
      <c r="T246" s="128" t="s">
        <v>838</v>
      </c>
      <c r="U246" s="85" t="str">
        <f t="shared" si="3829"/>
        <v>ReplaceableTextures\\CommandButtons\\BTNIB08.blp</v>
      </c>
      <c r="CN246" s="69" t="str">
        <f t="shared" si="3902"/>
        <v>InitUnitState('IB08',,,,,,,,,,)</v>
      </c>
      <c r="CO246" s="69" t="str">
        <f t="shared" si="3903"/>
        <v>InitUnitNormal('IB08',,,,,,,,,,)</v>
      </c>
      <c r="CP246" s="69" t="str">
        <f t="shared" si="3904"/>
        <v>InitUnitMagic('IB08',,,,,,,,,,)</v>
      </c>
      <c r="CQ246" s="69" t="str">
        <f t="shared" si="3905"/>
        <v>InitUnitAdd('IB08',,,,,,,,,,)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274&amp;CR$1&amp;")"</f>
        <v>InitEquipData('IB08',,"",,,,,'','','','','','',"")</v>
      </c>
      <c r="CU246" s="95" t="str">
        <f t="shared" si="3830"/>
        <v>|n</v>
      </c>
      <c r="CV246" s="70" t="str">
        <f t="shared" si="3831"/>
        <v>|cff99ccff游戏中输入《|r|cff33ff00魔芝RPG|r|cff99ccff》领取本礼包！|r|n|n|r奖励：|n|cffffcc00练功房怪物数量+1|r</v>
      </c>
      <c r="CW246" s="60"/>
      <c r="CX246" s="60"/>
      <c r="CY246" s="60"/>
      <c r="CZ246" s="60"/>
      <c r="DA246" s="60"/>
      <c r="DB246" s="71" t="str">
        <f t="shared" si="3832"/>
        <v/>
      </c>
      <c r="DC246" s="71" t="str">
        <f t="shared" si="3833"/>
        <v/>
      </c>
      <c r="DD246" s="71" t="str">
        <f t="shared" si="3834"/>
        <v/>
      </c>
      <c r="DE246" s="71" t="str">
        <f t="shared" si="3835"/>
        <v/>
      </c>
      <c r="DF246" s="71" t="str">
        <f t="shared" si="3836"/>
        <v/>
      </c>
      <c r="DG246" s="71" t="str">
        <f t="shared" si="3837"/>
        <v/>
      </c>
      <c r="DH246" s="71" t="str">
        <f t="shared" si="3838"/>
        <v/>
      </c>
      <c r="DI246" s="71" t="str">
        <f t="shared" si="3839"/>
        <v/>
      </c>
      <c r="DJ246" s="71" t="str">
        <f t="shared" si="3840"/>
        <v/>
      </c>
      <c r="DK246" s="71" t="str">
        <f t="shared" si="3841"/>
        <v/>
      </c>
      <c r="DL246" s="71" t="str">
        <f t="shared" si="3842"/>
        <v/>
      </c>
      <c r="DM246" s="71" t="str">
        <f t="shared" si="3843"/>
        <v/>
      </c>
      <c r="DN246" s="71" t="str">
        <f t="shared" si="3844"/>
        <v/>
      </c>
      <c r="DO246" s="71" t="str">
        <f t="shared" si="3845"/>
        <v/>
      </c>
      <c r="DP246" s="71" t="str">
        <f t="shared" si="3846"/>
        <v/>
      </c>
      <c r="DQ246" s="71" t="str">
        <f t="shared" si="3847"/>
        <v/>
      </c>
      <c r="DR246" s="71" t="str">
        <f t="shared" si="3848"/>
        <v/>
      </c>
      <c r="DS246" s="71" t="str">
        <f t="shared" si="3849"/>
        <v/>
      </c>
      <c r="DT246" s="71" t="str">
        <f t="shared" si="3850"/>
        <v/>
      </c>
      <c r="DU246" s="71" t="str">
        <f t="shared" si="3851"/>
        <v/>
      </c>
      <c r="DV246" s="71" t="str">
        <f t="shared" si="3852"/>
        <v/>
      </c>
      <c r="DW246" s="71" t="str">
        <f t="shared" si="3853"/>
        <v/>
      </c>
      <c r="DX246" s="71" t="str">
        <f t="shared" si="3854"/>
        <v/>
      </c>
      <c r="DY246" s="71" t="str">
        <f t="shared" si="3855"/>
        <v/>
      </c>
      <c r="DZ246" s="71" t="str">
        <f t="shared" si="3856"/>
        <v/>
      </c>
      <c r="EA246" s="71" t="str">
        <f t="shared" si="3857"/>
        <v/>
      </c>
      <c r="EB246" s="71" t="str">
        <f t="shared" si="3858"/>
        <v/>
      </c>
      <c r="EC246" s="71" t="str">
        <f t="shared" si="3859"/>
        <v/>
      </c>
      <c r="ED246" s="71" t="str">
        <f t="shared" si="3860"/>
        <v/>
      </c>
      <c r="EE246" s="71" t="str">
        <f t="shared" si="3861"/>
        <v/>
      </c>
      <c r="EF246" s="71" t="str">
        <f t="shared" si="3862"/>
        <v/>
      </c>
      <c r="EG246" s="71" t="str">
        <f t="shared" si="3863"/>
        <v/>
      </c>
      <c r="EH246" s="71" t="str">
        <f t="shared" si="3864"/>
        <v/>
      </c>
      <c r="EI246" s="71" t="str">
        <f t="shared" si="3865"/>
        <v/>
      </c>
      <c r="EJ246" s="71" t="str">
        <f t="shared" si="3866"/>
        <v/>
      </c>
      <c r="EK246" s="71" t="str">
        <f t="shared" si="3867"/>
        <v/>
      </c>
      <c r="EL246" s="71" t="str">
        <f t="shared" si="3868"/>
        <v/>
      </c>
      <c r="EM246" s="71" t="str">
        <f t="shared" si="3869"/>
        <v/>
      </c>
      <c r="EN246" s="71" t="str">
        <f t="shared" si="3870"/>
        <v/>
      </c>
      <c r="EO246" s="71" t="str">
        <f t="shared" si="3871"/>
        <v/>
      </c>
      <c r="EP246" s="71" t="str">
        <f t="shared" si="3872"/>
        <v/>
      </c>
      <c r="EQ246" s="71" t="str">
        <f t="shared" si="3873"/>
        <v/>
      </c>
      <c r="ER246" s="71" t="str">
        <f t="shared" si="3874"/>
        <v/>
      </c>
      <c r="ES246" s="71" t="str">
        <f t="shared" si="3875"/>
        <v/>
      </c>
      <c r="ET246" s="71" t="str">
        <f t="shared" si="3876"/>
        <v/>
      </c>
      <c r="EU246" s="71" t="str">
        <f t="shared" si="3877"/>
        <v/>
      </c>
      <c r="EV246" s="71" t="str">
        <f t="shared" si="3878"/>
        <v/>
      </c>
      <c r="EW246" s="71" t="str">
        <f t="shared" si="3879"/>
        <v/>
      </c>
      <c r="EX246" s="71" t="str">
        <f t="shared" si="3880"/>
        <v/>
      </c>
      <c r="EY246" s="71" t="str">
        <f t="shared" si="3881"/>
        <v/>
      </c>
      <c r="EZ246" s="71" t="str">
        <f t="shared" si="3882"/>
        <v/>
      </c>
      <c r="FA246" s="71" t="str">
        <f t="shared" si="3883"/>
        <v/>
      </c>
      <c r="FB246" s="71" t="str">
        <f t="shared" si="3884"/>
        <v/>
      </c>
      <c r="FC246" s="71" t="str">
        <f t="shared" si="3885"/>
        <v/>
      </c>
      <c r="FD246" s="71" t="str">
        <f t="shared" si="3886"/>
        <v/>
      </c>
      <c r="FE246" s="71" t="str">
        <f t="shared" si="3887"/>
        <v/>
      </c>
      <c r="FF246" s="71" t="str">
        <f t="shared" si="3888"/>
        <v/>
      </c>
      <c r="FG246" s="71" t="str">
        <f t="shared" si="3889"/>
        <v/>
      </c>
      <c r="FH246" s="71" t="str">
        <f t="shared" si="3890"/>
        <v/>
      </c>
      <c r="FI246" s="71" t="str">
        <f t="shared" si="3891"/>
        <v/>
      </c>
      <c r="FJ246" s="71" t="str">
        <f t="shared" si="3892"/>
        <v/>
      </c>
      <c r="FK246" s="71" t="str">
        <f t="shared" si="3893"/>
        <v/>
      </c>
      <c r="FL246" s="71" t="str">
        <f t="shared" si="3894"/>
        <v/>
      </c>
      <c r="FM246" s="71" t="str">
        <f t="shared" si="3895"/>
        <v/>
      </c>
      <c r="FN246" s="71" t="str">
        <f t="shared" si="3896"/>
        <v/>
      </c>
      <c r="FO246" s="71" t="str">
        <f t="shared" si="3897"/>
        <v/>
      </c>
      <c r="FP246" s="71" t="str">
        <f t="shared" si="3898"/>
        <v/>
      </c>
      <c r="FQ246" s="71" t="str">
        <f t="shared" si="3899"/>
        <v/>
      </c>
      <c r="FR246" s="71" t="str">
        <f t="shared" si="3900"/>
        <v/>
      </c>
      <c r="FS246" s="71" t="str">
        <f t="shared" si="3901"/>
        <v/>
      </c>
    </row>
    <row r="247" spans="1:175">
      <c r="A247" s="79"/>
      <c r="B247" s="80" t="s">
        <v>839</v>
      </c>
      <c r="C247" s="124" t="s">
        <v>840</v>
      </c>
      <c r="T247" s="129"/>
      <c r="U247" s="85" t="str">
        <f t="shared" si="3829"/>
        <v>ReplaceableTextures\\CommandButtons\\BTNIB09.blp</v>
      </c>
      <c r="CN247" s="69" t="str">
        <f t="shared" si="3902"/>
        <v>InitUnitState('IB09',,,,,,,,,,)</v>
      </c>
      <c r="CO247" s="69" t="str">
        <f t="shared" si="3903"/>
        <v>InitUnitNormal('IB09',,,,,,,,,,)</v>
      </c>
      <c r="CP247" s="69" t="str">
        <f t="shared" si="3904"/>
        <v>InitUnitMagic('IB09',,,,,,,,,,)</v>
      </c>
      <c r="CQ247" s="69" t="str">
        <f t="shared" si="3905"/>
        <v>InitUnitAdd('IB09',,,,,,,,,,)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275&amp;CR$1&amp;")"</f>
        <v>InitEquipData('IB09',,"",,,,,'','','','','','',"")</v>
      </c>
      <c r="CU247" s="95" t="str">
        <f t="shared" si="3830"/>
        <v>|n</v>
      </c>
      <c r="CV247" s="70">
        <f t="shared" si="3831"/>
        <v>0</v>
      </c>
      <c r="CW247" s="60"/>
      <c r="CX247" s="60"/>
      <c r="CY247" s="60"/>
      <c r="CZ247" s="60"/>
      <c r="DA247" s="60"/>
      <c r="DB247" s="71" t="str">
        <f t="shared" ref="DB247:FM248" si="3906">IF(V247="","","|n"&amp;DB$2&amp;"+"&amp;V247&amp;DB$1)</f>
        <v/>
      </c>
      <c r="DC247" s="71" t="str">
        <f t="shared" si="3906"/>
        <v/>
      </c>
      <c r="DD247" s="71" t="str">
        <f t="shared" si="3906"/>
        <v/>
      </c>
      <c r="DE247" s="71" t="str">
        <f t="shared" si="3906"/>
        <v/>
      </c>
      <c r="DF247" s="71" t="str">
        <f t="shared" si="3906"/>
        <v/>
      </c>
      <c r="DG247" s="71" t="str">
        <f t="shared" si="3906"/>
        <v/>
      </c>
      <c r="DH247" s="71" t="str">
        <f t="shared" si="3906"/>
        <v/>
      </c>
      <c r="DI247" s="71" t="str">
        <f t="shared" si="3906"/>
        <v/>
      </c>
      <c r="DJ247" s="71" t="str">
        <f t="shared" si="3906"/>
        <v/>
      </c>
      <c r="DK247" s="71" t="str">
        <f t="shared" si="3906"/>
        <v/>
      </c>
      <c r="DL247" s="71" t="str">
        <f t="shared" si="3906"/>
        <v/>
      </c>
      <c r="DM247" s="71" t="str">
        <f t="shared" si="3906"/>
        <v/>
      </c>
      <c r="DN247" s="71" t="str">
        <f t="shared" si="3906"/>
        <v/>
      </c>
      <c r="DO247" s="71" t="str">
        <f t="shared" si="3906"/>
        <v/>
      </c>
      <c r="DP247" s="71" t="str">
        <f t="shared" si="3906"/>
        <v/>
      </c>
      <c r="DQ247" s="71" t="str">
        <f t="shared" si="3906"/>
        <v/>
      </c>
      <c r="DR247" s="71" t="str">
        <f t="shared" si="3906"/>
        <v/>
      </c>
      <c r="DS247" s="71" t="str">
        <f t="shared" si="3906"/>
        <v/>
      </c>
      <c r="DT247" s="71" t="str">
        <f t="shared" si="3906"/>
        <v/>
      </c>
      <c r="DU247" s="71" t="str">
        <f t="shared" si="3906"/>
        <v/>
      </c>
      <c r="DV247" s="71" t="str">
        <f t="shared" si="3906"/>
        <v/>
      </c>
      <c r="DW247" s="71" t="str">
        <f t="shared" si="3906"/>
        <v/>
      </c>
      <c r="DX247" s="71" t="str">
        <f t="shared" si="3906"/>
        <v/>
      </c>
      <c r="DY247" s="71" t="str">
        <f t="shared" si="3906"/>
        <v/>
      </c>
      <c r="DZ247" s="71" t="str">
        <f t="shared" si="3906"/>
        <v/>
      </c>
      <c r="EA247" s="71" t="str">
        <f t="shared" si="3906"/>
        <v/>
      </c>
      <c r="EB247" s="71" t="str">
        <f t="shared" si="3906"/>
        <v/>
      </c>
      <c r="EC247" s="71" t="str">
        <f t="shared" si="3906"/>
        <v/>
      </c>
      <c r="ED247" s="71" t="str">
        <f t="shared" si="3906"/>
        <v/>
      </c>
      <c r="EE247" s="71" t="str">
        <f t="shared" si="3906"/>
        <v/>
      </c>
      <c r="EF247" s="71" t="str">
        <f t="shared" si="3906"/>
        <v/>
      </c>
      <c r="EG247" s="71" t="str">
        <f t="shared" si="3906"/>
        <v/>
      </c>
      <c r="EH247" s="71" t="str">
        <f t="shared" si="3906"/>
        <v/>
      </c>
      <c r="EI247" s="71" t="str">
        <f t="shared" si="3906"/>
        <v/>
      </c>
      <c r="EJ247" s="71" t="str">
        <f t="shared" si="3906"/>
        <v/>
      </c>
      <c r="EK247" s="71" t="str">
        <f t="shared" si="3906"/>
        <v/>
      </c>
      <c r="EL247" s="71" t="str">
        <f t="shared" si="3906"/>
        <v/>
      </c>
      <c r="EM247" s="71" t="str">
        <f t="shared" si="3906"/>
        <v/>
      </c>
      <c r="EN247" s="71" t="str">
        <f t="shared" si="3906"/>
        <v/>
      </c>
      <c r="EO247" s="71" t="str">
        <f t="shared" si="3906"/>
        <v/>
      </c>
      <c r="EP247" s="71" t="str">
        <f t="shared" si="3906"/>
        <v/>
      </c>
      <c r="EQ247" s="71" t="str">
        <f t="shared" si="3906"/>
        <v/>
      </c>
      <c r="ER247" s="71" t="str">
        <f t="shared" si="3906"/>
        <v/>
      </c>
      <c r="ES247" s="71" t="str">
        <f t="shared" si="3906"/>
        <v/>
      </c>
      <c r="ET247" s="71" t="str">
        <f t="shared" si="3906"/>
        <v/>
      </c>
      <c r="EU247" s="71" t="str">
        <f t="shared" si="3906"/>
        <v/>
      </c>
      <c r="EV247" s="71" t="str">
        <f t="shared" si="3906"/>
        <v/>
      </c>
      <c r="EW247" s="71" t="str">
        <f t="shared" si="3906"/>
        <v/>
      </c>
      <c r="EX247" s="71" t="str">
        <f t="shared" si="3906"/>
        <v/>
      </c>
      <c r="EY247" s="71" t="str">
        <f t="shared" si="3906"/>
        <v/>
      </c>
      <c r="EZ247" s="71" t="str">
        <f t="shared" si="3906"/>
        <v/>
      </c>
      <c r="FA247" s="71" t="str">
        <f t="shared" si="3906"/>
        <v/>
      </c>
      <c r="FB247" s="71" t="str">
        <f t="shared" si="3906"/>
        <v/>
      </c>
      <c r="FC247" s="71" t="str">
        <f t="shared" si="3906"/>
        <v/>
      </c>
      <c r="FD247" s="71" t="str">
        <f t="shared" si="3906"/>
        <v/>
      </c>
      <c r="FE247" s="71" t="str">
        <f t="shared" si="3906"/>
        <v/>
      </c>
      <c r="FF247" s="71" t="str">
        <f t="shared" si="3906"/>
        <v/>
      </c>
      <c r="FG247" s="71" t="str">
        <f t="shared" si="3906"/>
        <v/>
      </c>
      <c r="FH247" s="71" t="str">
        <f t="shared" si="3906"/>
        <v/>
      </c>
      <c r="FI247" s="71" t="str">
        <f t="shared" si="3906"/>
        <v/>
      </c>
      <c r="FJ247" s="71" t="str">
        <f t="shared" si="3906"/>
        <v/>
      </c>
      <c r="FK247" s="71" t="str">
        <f t="shared" si="3906"/>
        <v/>
      </c>
      <c r="FL247" s="71" t="str">
        <f t="shared" si="3906"/>
        <v/>
      </c>
      <c r="FM247" s="71" t="str">
        <f t="shared" si="3906"/>
        <v/>
      </c>
      <c r="FN247" s="71" t="str">
        <f t="shared" ref="FN247:FS248" si="3907">IF(CH247="","","|n"&amp;FN$2&amp;"+"&amp;CH247&amp;FN$1)</f>
        <v/>
      </c>
      <c r="FO247" s="71" t="str">
        <f t="shared" si="3907"/>
        <v/>
      </c>
      <c r="FP247" s="71" t="str">
        <f t="shared" si="3907"/>
        <v/>
      </c>
      <c r="FQ247" s="71" t="str">
        <f t="shared" si="3907"/>
        <v/>
      </c>
      <c r="FR247" s="71" t="str">
        <f t="shared" si="3907"/>
        <v/>
      </c>
      <c r="FS247" s="71" t="str">
        <f t="shared" si="3907"/>
        <v/>
      </c>
    </row>
    <row r="248" spans="1:175" ht="15">
      <c r="A248" s="79"/>
      <c r="B248" s="125" t="s">
        <v>841</v>
      </c>
      <c r="C248" s="124" t="str">
        <f>"已领取"&amp;C238</f>
        <v>已领取星耀福利</v>
      </c>
      <c r="T248" s="128" t="str">
        <f>T238&amp;"|N|N|cff00ff00已领取该礼包"</f>
        <v>|cffffcc33平台名称带有“星耀”开局自动激活！|n|n|r奖励：|n|cffffcc00每秒金币+1|n每秒攻击+1|n每秒生命+5|r|N|N|cff00ff00已领取该礼包</v>
      </c>
      <c r="U248" s="79" t="s">
        <v>842</v>
      </c>
      <c r="CN248" s="69" t="str">
        <f t="shared" ref="CN248" si="3908">"InitUnitState('"&amp;B248&amp;"',"&amp;V248&amp;","&amp;W248&amp;","&amp;X248&amp;","&amp;Y248&amp;","&amp;Z248&amp;","&amp;AA248&amp;","&amp;AB248&amp;","&amp;AC248&amp;","&amp;AD248&amp;","&amp;AE248&amp;")"</f>
        <v>InitUnitState('IB50',,,,,,,,,,)</v>
      </c>
      <c r="CO248" s="69" t="str">
        <f t="shared" ref="CO248" si="3909">"InitUnitNormal('"&amp;B248&amp;"',"&amp;AF248&amp;","&amp;AG248&amp;","&amp;AH248&amp;","&amp;AI248&amp;","&amp;AJ248&amp;","&amp;AK248&amp;","&amp;AL248&amp;","&amp;AM248&amp;","&amp;AN248&amp;","&amp;AO248&amp;")"</f>
        <v>InitUnitNormal('IB50',,,,,,,,,,)</v>
      </c>
      <c r="CP248" s="69" t="str">
        <f t="shared" ref="CP248" si="3910">"InitUnitMagic('"&amp;B248&amp;"',"&amp;AP248&amp;","&amp;AQ248&amp;","&amp;AR248&amp;","&amp;AS248&amp;","&amp;AT248&amp;","&amp;AU248&amp;","&amp;AV248&amp;","&amp;AW248&amp;","&amp;BI248&amp;","&amp;BJ248&amp;")"</f>
        <v>InitUnitMagic('IB50',,,,,,,,,,)</v>
      </c>
      <c r="CQ248" s="69" t="str">
        <f t="shared" ref="CQ248" si="3911">"InitUnitAdd('"&amp;B248&amp;"',"&amp;BK248&amp;","&amp;BL248&amp;","&amp;BM248&amp;","&amp;BN248&amp;","&amp;BO248&amp;","&amp;BP248&amp;","&amp;BQ248&amp;","&amp;BR248&amp;","&amp;BS248&amp;","&amp;BT248&amp;")"</f>
        <v>InitUnitAdd('IB50',,,,,,,,,,)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InitEquipData('IB50',,"",,,,,'','','','','','',"ReplaceableTextures\\commandButtons\\BTNLBUI01.blp")</v>
      </c>
      <c r="CU248" s="95" t="str">
        <f t="shared" si="3830"/>
        <v>|n</v>
      </c>
      <c r="CV248" s="70" t="str">
        <f t="shared" si="3831"/>
        <v>|cffffcc33平台名称带有“星耀”开局自动激活！|n|n|r奖励：|n|cffffcc00每秒金币+1|n每秒攻击+1|n每秒生命+5|r|N|N|cff00ff00已领取该礼包</v>
      </c>
      <c r="CW248" s="60"/>
      <c r="CX248" s="60"/>
      <c r="CY248" s="60"/>
      <c r="CZ248" s="60"/>
      <c r="DA248" s="60"/>
      <c r="DB248" s="71" t="str">
        <f t="shared" si="3906"/>
        <v/>
      </c>
      <c r="DC248" s="71" t="str">
        <f t="shared" si="3906"/>
        <v/>
      </c>
      <c r="DD248" s="71" t="str">
        <f t="shared" si="3906"/>
        <v/>
      </c>
      <c r="DE248" s="71" t="str">
        <f t="shared" si="3906"/>
        <v/>
      </c>
      <c r="DF248" s="71" t="str">
        <f t="shared" si="3906"/>
        <v/>
      </c>
      <c r="DG248" s="71" t="str">
        <f t="shared" si="3906"/>
        <v/>
      </c>
      <c r="DH248" s="71" t="str">
        <f t="shared" si="3906"/>
        <v/>
      </c>
      <c r="DI248" s="71" t="str">
        <f t="shared" si="3906"/>
        <v/>
      </c>
      <c r="DJ248" s="71" t="str">
        <f t="shared" si="3906"/>
        <v/>
      </c>
      <c r="DK248" s="71" t="str">
        <f t="shared" si="3906"/>
        <v/>
      </c>
      <c r="DL248" s="71" t="str">
        <f t="shared" si="3906"/>
        <v/>
      </c>
      <c r="DM248" s="71" t="str">
        <f t="shared" si="3906"/>
        <v/>
      </c>
      <c r="DN248" s="71" t="str">
        <f t="shared" si="3906"/>
        <v/>
      </c>
      <c r="DO248" s="71" t="str">
        <f t="shared" si="3906"/>
        <v/>
      </c>
      <c r="DP248" s="71" t="str">
        <f t="shared" si="3906"/>
        <v/>
      </c>
      <c r="DQ248" s="71" t="str">
        <f t="shared" si="3906"/>
        <v/>
      </c>
      <c r="DR248" s="71" t="str">
        <f t="shared" si="3906"/>
        <v/>
      </c>
      <c r="DS248" s="71" t="str">
        <f t="shared" si="3906"/>
        <v/>
      </c>
      <c r="DT248" s="71" t="str">
        <f t="shared" si="3906"/>
        <v/>
      </c>
      <c r="DU248" s="71" t="str">
        <f t="shared" si="3906"/>
        <v/>
      </c>
      <c r="DV248" s="71" t="str">
        <f t="shared" si="3906"/>
        <v/>
      </c>
      <c r="DW248" s="71" t="str">
        <f t="shared" si="3906"/>
        <v/>
      </c>
      <c r="DX248" s="71" t="str">
        <f t="shared" si="3906"/>
        <v/>
      </c>
      <c r="DY248" s="71" t="str">
        <f t="shared" si="3906"/>
        <v/>
      </c>
      <c r="DZ248" s="71" t="str">
        <f t="shared" si="3906"/>
        <v/>
      </c>
      <c r="EA248" s="71" t="str">
        <f t="shared" si="3906"/>
        <v/>
      </c>
      <c r="EB248" s="71" t="str">
        <f t="shared" si="3906"/>
        <v/>
      </c>
      <c r="EC248" s="71" t="str">
        <f t="shared" si="3906"/>
        <v/>
      </c>
      <c r="ED248" s="71" t="str">
        <f t="shared" si="3906"/>
        <v/>
      </c>
      <c r="EE248" s="71" t="str">
        <f t="shared" si="3906"/>
        <v/>
      </c>
      <c r="EF248" s="71" t="str">
        <f t="shared" si="3906"/>
        <v/>
      </c>
      <c r="EG248" s="71" t="str">
        <f t="shared" si="3906"/>
        <v/>
      </c>
      <c r="EH248" s="71" t="str">
        <f t="shared" si="3906"/>
        <v/>
      </c>
      <c r="EI248" s="71" t="str">
        <f t="shared" si="3906"/>
        <v/>
      </c>
      <c r="EJ248" s="71" t="str">
        <f t="shared" si="3906"/>
        <v/>
      </c>
      <c r="EK248" s="71" t="str">
        <f t="shared" si="3906"/>
        <v/>
      </c>
      <c r="EL248" s="71" t="str">
        <f t="shared" si="3906"/>
        <v/>
      </c>
      <c r="EM248" s="71" t="str">
        <f t="shared" si="3906"/>
        <v/>
      </c>
      <c r="EN248" s="71" t="str">
        <f t="shared" si="3906"/>
        <v/>
      </c>
      <c r="EO248" s="71" t="str">
        <f t="shared" si="3906"/>
        <v/>
      </c>
      <c r="EP248" s="71" t="str">
        <f t="shared" si="3906"/>
        <v/>
      </c>
      <c r="EQ248" s="71" t="str">
        <f t="shared" si="3906"/>
        <v/>
      </c>
      <c r="ER248" s="71" t="str">
        <f t="shared" si="3906"/>
        <v/>
      </c>
      <c r="ES248" s="71" t="str">
        <f t="shared" si="3906"/>
        <v/>
      </c>
      <c r="ET248" s="71" t="str">
        <f t="shared" si="3906"/>
        <v/>
      </c>
      <c r="EU248" s="71" t="str">
        <f t="shared" si="3906"/>
        <v/>
      </c>
      <c r="EV248" s="71" t="str">
        <f t="shared" si="3906"/>
        <v/>
      </c>
      <c r="EW248" s="71" t="str">
        <f t="shared" si="3906"/>
        <v/>
      </c>
      <c r="EX248" s="71" t="str">
        <f t="shared" si="3906"/>
        <v/>
      </c>
      <c r="EY248" s="71" t="str">
        <f t="shared" si="3906"/>
        <v/>
      </c>
      <c r="EZ248" s="71" t="str">
        <f t="shared" si="3906"/>
        <v/>
      </c>
      <c r="FA248" s="71" t="str">
        <f t="shared" si="3906"/>
        <v/>
      </c>
      <c r="FB248" s="71" t="str">
        <f t="shared" si="3906"/>
        <v/>
      </c>
      <c r="FC248" s="71" t="str">
        <f t="shared" si="3906"/>
        <v/>
      </c>
      <c r="FD248" s="71" t="str">
        <f t="shared" si="3906"/>
        <v/>
      </c>
      <c r="FE248" s="71" t="str">
        <f t="shared" si="3906"/>
        <v/>
      </c>
      <c r="FF248" s="71" t="str">
        <f t="shared" si="3906"/>
        <v/>
      </c>
      <c r="FG248" s="71" t="str">
        <f t="shared" si="3906"/>
        <v/>
      </c>
      <c r="FH248" s="71" t="str">
        <f t="shared" si="3906"/>
        <v/>
      </c>
      <c r="FI248" s="71" t="str">
        <f t="shared" si="3906"/>
        <v/>
      </c>
      <c r="FJ248" s="71" t="str">
        <f t="shared" si="3906"/>
        <v/>
      </c>
      <c r="FK248" s="71" t="str">
        <f t="shared" si="3906"/>
        <v/>
      </c>
      <c r="FL248" s="71" t="str">
        <f t="shared" si="3906"/>
        <v/>
      </c>
      <c r="FM248" s="71" t="str">
        <f t="shared" si="3906"/>
        <v/>
      </c>
      <c r="FN248" s="71" t="str">
        <f t="shared" si="3907"/>
        <v/>
      </c>
      <c r="FO248" s="71" t="str">
        <f t="shared" si="3907"/>
        <v/>
      </c>
      <c r="FP248" s="71" t="str">
        <f t="shared" si="3907"/>
        <v/>
      </c>
      <c r="FQ248" s="71" t="str">
        <f t="shared" si="3907"/>
        <v/>
      </c>
      <c r="FR248" s="71" t="str">
        <f t="shared" si="3907"/>
        <v/>
      </c>
      <c r="FS248" s="71" t="str">
        <f t="shared" si="3907"/>
        <v/>
      </c>
    </row>
    <row r="249" spans="1:175" ht="15">
      <c r="A249" s="79"/>
      <c r="B249" s="125" t="s">
        <v>843</v>
      </c>
      <c r="C249" s="124" t="str">
        <f>"已领取"&amp;C239</f>
        <v>已领取公众号礼包</v>
      </c>
      <c r="T249" s="128" t="str">
        <f>T239&amp;"|N|N|cff00ff00已领取该礼包"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9" s="79" t="s">
        <v>842</v>
      </c>
      <c r="CN249" s="69" t="str">
        <f t="shared" si="3902"/>
        <v>InitUnitState('IB51',,,,,,,,,,)</v>
      </c>
      <c r="CO249" s="69" t="str">
        <f t="shared" si="3903"/>
        <v>InitUnitNormal('IB51',,,,,,,,,,)</v>
      </c>
      <c r="CP249" s="69" t="str">
        <f t="shared" si="3904"/>
        <v>InitUnitMagic('IB51',,,,,,,,,,)</v>
      </c>
      <c r="CQ249" s="69" t="str">
        <f t="shared" si="3905"/>
        <v>InitUnitAdd('IB51',,,,,,,,,,)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InitEquipData('IB51',,"",,,,,'','','','','','',"ReplaceableTextures\\commandButtons\\BTNLBUI01.blp")</v>
      </c>
      <c r="CU249" s="95" t="str">
        <f t="shared" ref="CU249:CU257" si="3912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70" t="str">
        <f t="shared" ref="CV249:CV263" si="3913">T249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9" s="60"/>
      <c r="CX249" s="60"/>
      <c r="CY249" s="60"/>
      <c r="CZ249" s="60"/>
      <c r="DA249" s="60"/>
      <c r="DB249" s="71" t="str">
        <f t="shared" ref="DB249:DB255" si="3914">IF(V249="","","|n"&amp;DB$2&amp;"+"&amp;V249&amp;DB$1)</f>
        <v/>
      </c>
      <c r="DC249" s="71" t="str">
        <f t="shared" ref="DC249:DC255" si="3915">IF(W249="","","|n"&amp;DC$2&amp;"+"&amp;W249&amp;DC$1)</f>
        <v/>
      </c>
      <c r="DD249" s="71" t="str">
        <f t="shared" ref="DD249:DD255" si="3916">IF(X249="","","|n"&amp;DD$2&amp;"+"&amp;X249&amp;DD$1)</f>
        <v/>
      </c>
      <c r="DE249" s="71" t="str">
        <f t="shared" ref="DE249:DE255" si="3917">IF(Y249="","","|n"&amp;DE$2&amp;"+"&amp;Y249&amp;DE$1)</f>
        <v/>
      </c>
      <c r="DF249" s="71" t="str">
        <f t="shared" ref="DF249:DF255" si="3918">IF(Z249="","","|n"&amp;DF$2&amp;"+"&amp;Z249&amp;DF$1)</f>
        <v/>
      </c>
      <c r="DG249" s="71" t="str">
        <f t="shared" ref="DG249:DG255" si="3919">IF(AA249="","","|n"&amp;DG$2&amp;"+"&amp;AA249&amp;DG$1)</f>
        <v/>
      </c>
      <c r="DH249" s="71" t="str">
        <f t="shared" ref="DH249:DH255" si="3920">IF(AB249="","","|n"&amp;DH$2&amp;"+"&amp;AB249&amp;DH$1)</f>
        <v/>
      </c>
      <c r="DI249" s="71" t="str">
        <f t="shared" ref="DI249:DI255" si="3921">IF(AC249="","","|n"&amp;DI$2&amp;"+"&amp;AC249&amp;DI$1)</f>
        <v/>
      </c>
      <c r="DJ249" s="71" t="str">
        <f t="shared" ref="DJ249:DJ255" si="3922">IF(AD249="","","|n"&amp;DJ$2&amp;"+"&amp;AD249&amp;DJ$1)</f>
        <v/>
      </c>
      <c r="DK249" s="71" t="str">
        <f t="shared" ref="DK249:DK255" si="3923">IF(AE249="","","|n"&amp;DK$2&amp;"+"&amp;AE249&amp;DK$1)</f>
        <v/>
      </c>
      <c r="DL249" s="71" t="str">
        <f t="shared" ref="DL249:DL255" si="3924">IF(AF249="","","|n"&amp;DL$2&amp;"+"&amp;AF249&amp;DL$1)</f>
        <v/>
      </c>
      <c r="DM249" s="71" t="str">
        <f t="shared" ref="DM249:DM255" si="3925">IF(AG249="","","|n"&amp;DM$2&amp;"+"&amp;AG249&amp;DM$1)</f>
        <v/>
      </c>
      <c r="DN249" s="71" t="str">
        <f t="shared" ref="DN249:DN255" si="3926">IF(AH249="","","|n"&amp;DN$2&amp;"+"&amp;AH249&amp;DN$1)</f>
        <v/>
      </c>
      <c r="DO249" s="71" t="str">
        <f t="shared" ref="DO249:DO255" si="3927">IF(AI249="","","|n"&amp;DO$2&amp;"+"&amp;AI249&amp;DO$1)</f>
        <v/>
      </c>
      <c r="DP249" s="71" t="str">
        <f t="shared" ref="DP249:DP255" si="3928">IF(AJ249="","","|n"&amp;DP$2&amp;"+"&amp;AJ249&amp;DP$1)</f>
        <v/>
      </c>
      <c r="DQ249" s="71" t="str">
        <f t="shared" ref="DQ249:DQ255" si="3929">IF(AK249="","","|n"&amp;DQ$2&amp;"+"&amp;AK249&amp;DQ$1)</f>
        <v/>
      </c>
      <c r="DR249" s="71" t="str">
        <f t="shared" ref="DR249:DR255" si="3930">IF(AL249="","","|n"&amp;DR$2&amp;"+"&amp;AL249&amp;DR$1)</f>
        <v/>
      </c>
      <c r="DS249" s="71" t="str">
        <f t="shared" ref="DS249:DS255" si="3931">IF(AM249="","","|n"&amp;DS$2&amp;"+"&amp;AM249&amp;DS$1)</f>
        <v/>
      </c>
      <c r="DT249" s="71" t="str">
        <f t="shared" ref="DT249:DT255" si="3932">IF(AN249="","","|n"&amp;DT$2&amp;"+"&amp;AN249&amp;DT$1)</f>
        <v/>
      </c>
      <c r="DU249" s="71" t="str">
        <f t="shared" ref="DU249:DU255" si="3933">IF(AO249="","","|n"&amp;DU$2&amp;"+"&amp;AO249&amp;DU$1)</f>
        <v/>
      </c>
      <c r="DV249" s="71" t="str">
        <f t="shared" ref="DV249:DV255" si="3934">IF(AP249="","","|n"&amp;DV$2&amp;"+"&amp;AP249&amp;DV$1)</f>
        <v/>
      </c>
      <c r="DW249" s="71" t="str">
        <f t="shared" ref="DW249:DW255" si="3935">IF(AQ249="","","|n"&amp;DW$2&amp;"+"&amp;AQ249&amp;DW$1)</f>
        <v/>
      </c>
      <c r="DX249" s="71" t="str">
        <f t="shared" ref="DX249:DX255" si="3936">IF(AR249="","","|n"&amp;DX$2&amp;"+"&amp;AR249&amp;DX$1)</f>
        <v/>
      </c>
      <c r="DY249" s="71" t="str">
        <f t="shared" ref="DY249:DY255" si="3937">IF(AS249="","","|n"&amp;DY$2&amp;"+"&amp;AS249&amp;DY$1)</f>
        <v/>
      </c>
      <c r="DZ249" s="71" t="str">
        <f t="shared" ref="DZ249:DZ255" si="3938">IF(AT249="","","|n"&amp;DZ$2&amp;"+"&amp;AT249&amp;DZ$1)</f>
        <v/>
      </c>
      <c r="EA249" s="71" t="str">
        <f t="shared" ref="EA249:EA255" si="3939">IF(AU249="","","|n"&amp;EA$2&amp;"+"&amp;AU249&amp;EA$1)</f>
        <v/>
      </c>
      <c r="EB249" s="71" t="str">
        <f t="shared" ref="EB249:EB255" si="3940">IF(AV249="","","|n"&amp;EB$2&amp;"+"&amp;AV249&amp;EB$1)</f>
        <v/>
      </c>
      <c r="EC249" s="71" t="str">
        <f t="shared" ref="EC249:EC255" si="3941">IF(AW249="","","|n"&amp;EC$2&amp;"+"&amp;AW249&amp;EC$1)</f>
        <v/>
      </c>
      <c r="ED249" s="71" t="str">
        <f t="shared" ref="ED249:ED255" si="3942">IF(AX249="","","|n"&amp;ED$2&amp;"+"&amp;AX249&amp;ED$1)</f>
        <v/>
      </c>
      <c r="EE249" s="71" t="str">
        <f t="shared" ref="EE249:EE255" si="3943">IF(AY249="","","|n"&amp;EE$2&amp;"+"&amp;AY249&amp;EE$1)</f>
        <v/>
      </c>
      <c r="EF249" s="71" t="str">
        <f t="shared" ref="EF249:EF255" si="3944">IF(AZ249="","","|n"&amp;EF$2&amp;"+"&amp;AZ249&amp;EF$1)</f>
        <v/>
      </c>
      <c r="EG249" s="71" t="str">
        <f t="shared" ref="EG249:EG255" si="3945">IF(BA249="","","|n"&amp;EG$2&amp;"+"&amp;BA249&amp;EG$1)</f>
        <v/>
      </c>
      <c r="EH249" s="71" t="str">
        <f t="shared" ref="EH249:EH255" si="3946">IF(BB249="","","|n"&amp;EH$2&amp;"+"&amp;BB249&amp;EH$1)</f>
        <v/>
      </c>
      <c r="EI249" s="71" t="str">
        <f t="shared" ref="EI249:EI255" si="3947">IF(BC249="","","|n"&amp;EI$2&amp;"+"&amp;BC249&amp;EI$1)</f>
        <v/>
      </c>
      <c r="EJ249" s="71" t="str">
        <f t="shared" ref="EJ249:EJ255" si="3948">IF(BD249="","","|n"&amp;EJ$2&amp;"+"&amp;BD249&amp;EJ$1)</f>
        <v/>
      </c>
      <c r="EK249" s="71" t="str">
        <f t="shared" ref="EK249:EK255" si="3949">IF(BE249="","","|n"&amp;EK$2&amp;"+"&amp;BE249&amp;EK$1)</f>
        <v/>
      </c>
      <c r="EL249" s="71" t="str">
        <f t="shared" ref="EL249:EL255" si="3950">IF(BF249="","","|n"&amp;EL$2&amp;"+"&amp;BF249&amp;EL$1)</f>
        <v/>
      </c>
      <c r="EM249" s="71" t="str">
        <f t="shared" ref="EM249:EM255" si="3951">IF(BG249="","","|n"&amp;EM$2&amp;"+"&amp;BG249&amp;EM$1)</f>
        <v/>
      </c>
      <c r="EN249" s="71" t="str">
        <f t="shared" ref="EN249:EN255" si="3952">IF(BH249="","","|n"&amp;EN$2&amp;"+"&amp;BH249&amp;EN$1)</f>
        <v/>
      </c>
      <c r="EO249" s="71" t="str">
        <f t="shared" ref="EO249:EO255" si="3953">IF(BI249="","","|n"&amp;EO$2&amp;"+"&amp;BI249&amp;EO$1)</f>
        <v/>
      </c>
      <c r="EP249" s="71" t="str">
        <f t="shared" ref="EP249:EP255" si="3954">IF(BJ249="","","|n"&amp;EP$2&amp;"+"&amp;BJ249&amp;EP$1)</f>
        <v/>
      </c>
      <c r="EQ249" s="71" t="str">
        <f t="shared" ref="EQ249:EQ255" si="3955">IF(BK249="","","|n"&amp;EQ$2&amp;"+"&amp;BK249&amp;EQ$1)</f>
        <v/>
      </c>
      <c r="ER249" s="71" t="str">
        <f t="shared" ref="ER249:ER255" si="3956">IF(BL249="","","|n"&amp;ER$2&amp;"+"&amp;BL249&amp;ER$1)</f>
        <v/>
      </c>
      <c r="ES249" s="71" t="str">
        <f t="shared" ref="ES249:ES255" si="3957">IF(BM249="","","|n"&amp;ES$2&amp;"+"&amp;BM249&amp;ES$1)</f>
        <v/>
      </c>
      <c r="ET249" s="71" t="str">
        <f t="shared" ref="ET249:ET255" si="3958">IF(BN249="","","|n"&amp;ET$2&amp;"+"&amp;BN249&amp;ET$1)</f>
        <v/>
      </c>
      <c r="EU249" s="71" t="str">
        <f t="shared" ref="EU249:EU255" si="3959">IF(BO249="","","|n"&amp;EU$2&amp;"+"&amp;BO249&amp;EU$1)</f>
        <v/>
      </c>
      <c r="EV249" s="71" t="str">
        <f t="shared" ref="EV249:EV255" si="3960">IF(BP249="","","|n"&amp;EV$2&amp;"+"&amp;BP249&amp;EV$1)</f>
        <v/>
      </c>
      <c r="EW249" s="71" t="str">
        <f t="shared" ref="EW249:EW255" si="3961">IF(BQ249="","","|n"&amp;EW$2&amp;"+"&amp;BQ249&amp;EW$1)</f>
        <v/>
      </c>
      <c r="EX249" s="71" t="str">
        <f t="shared" ref="EX249:EX255" si="3962">IF(BR249="","","|n"&amp;EX$2&amp;"+"&amp;BR249&amp;EX$1)</f>
        <v/>
      </c>
      <c r="EY249" s="71" t="str">
        <f t="shared" ref="EY249:EY255" si="3963">IF(BS249="","","|n"&amp;EY$2&amp;"+"&amp;BS249&amp;EY$1)</f>
        <v/>
      </c>
      <c r="EZ249" s="71" t="str">
        <f t="shared" ref="EZ249:EZ255" si="3964">IF(BT249="","","|n"&amp;EZ$2&amp;"+"&amp;BT249&amp;EZ$1)</f>
        <v/>
      </c>
      <c r="FA249" s="71" t="str">
        <f t="shared" ref="FA249:FA255" si="3965">IF(BU249="","","|n"&amp;FA$2&amp;"+"&amp;BU249&amp;FA$1)</f>
        <v/>
      </c>
      <c r="FB249" s="71" t="str">
        <f t="shared" ref="FB249:FB255" si="3966">IF(BV249="","","|n"&amp;FB$2&amp;"+"&amp;BV249&amp;FB$1)</f>
        <v/>
      </c>
      <c r="FC249" s="71" t="str">
        <f t="shared" ref="FC249:FC255" si="3967">IF(BW249="","","|n"&amp;FC$2&amp;"+"&amp;BW249&amp;FC$1)</f>
        <v/>
      </c>
      <c r="FD249" s="71" t="str">
        <f t="shared" ref="FD249:FD255" si="3968">IF(BX249="","","|n"&amp;FD$2&amp;"+"&amp;BX249&amp;FD$1)</f>
        <v/>
      </c>
      <c r="FE249" s="71" t="str">
        <f t="shared" ref="FE249:FE255" si="3969">IF(BY249="","","|n"&amp;FE$2&amp;"+"&amp;BY249&amp;FE$1)</f>
        <v/>
      </c>
      <c r="FF249" s="71" t="str">
        <f t="shared" ref="FF249:FF255" si="3970">IF(BZ249="","","|n"&amp;FF$2&amp;"+"&amp;BZ249&amp;FF$1)</f>
        <v/>
      </c>
      <c r="FG249" s="71" t="str">
        <f t="shared" ref="FG249:FG255" si="3971">IF(CA249="","","|n"&amp;FG$2&amp;"+"&amp;CA249&amp;FG$1)</f>
        <v/>
      </c>
      <c r="FH249" s="71" t="str">
        <f t="shared" ref="FH249:FH255" si="3972">IF(CB249="","","|n"&amp;FH$2&amp;"+"&amp;CB249&amp;FH$1)</f>
        <v/>
      </c>
      <c r="FI249" s="71" t="str">
        <f t="shared" ref="FI249:FI255" si="3973">IF(CC249="","","|n"&amp;FI$2&amp;"+"&amp;CC249&amp;FI$1)</f>
        <v/>
      </c>
      <c r="FJ249" s="71" t="str">
        <f t="shared" ref="FJ249:FJ255" si="3974">IF(CD249="","","|n"&amp;FJ$2&amp;"+"&amp;CD249&amp;FJ$1)</f>
        <v/>
      </c>
      <c r="FK249" s="71" t="str">
        <f t="shared" ref="FK249:FK255" si="3975">IF(CE249="","","|n"&amp;FK$2&amp;"+"&amp;CE249&amp;FK$1)</f>
        <v/>
      </c>
      <c r="FL249" s="71" t="str">
        <f t="shared" ref="FL249:FL255" si="3976">IF(CF249="","","|n"&amp;FL$2&amp;"+"&amp;CF249&amp;FL$1)</f>
        <v/>
      </c>
      <c r="FM249" s="71" t="str">
        <f t="shared" ref="FM249:FM255" si="3977">IF(CG249="","","|n"&amp;FM$2&amp;"+"&amp;CG249&amp;FM$1)</f>
        <v/>
      </c>
      <c r="FN249" s="71" t="str">
        <f t="shared" ref="FN249:FN255" si="3978">IF(CH249="","","|n"&amp;FN$2&amp;"+"&amp;CH249&amp;FN$1)</f>
        <v/>
      </c>
      <c r="FO249" s="71" t="str">
        <f t="shared" ref="FO249:FO255" si="3979">IF(CI249="","","|n"&amp;FO$2&amp;"+"&amp;CI249&amp;FO$1)</f>
        <v/>
      </c>
      <c r="FP249" s="71" t="str">
        <f t="shared" ref="FP249:FP255" si="3980">IF(CJ249="","","|n"&amp;FP$2&amp;"+"&amp;CJ249&amp;FP$1)</f>
        <v/>
      </c>
      <c r="FQ249" s="71" t="str">
        <f t="shared" ref="FQ249:FQ255" si="3981">IF(CK249="","","|n"&amp;FQ$2&amp;"+"&amp;CK249&amp;FQ$1)</f>
        <v/>
      </c>
      <c r="FR249" s="71" t="str">
        <f t="shared" ref="FR249:FR255" si="3982">IF(CL249="","","|n"&amp;FR$2&amp;"+"&amp;CL249&amp;FR$1)</f>
        <v/>
      </c>
      <c r="FS249" s="71" t="str">
        <f t="shared" ref="FS249:FS255" si="3983">IF(CM249="","","|n"&amp;FS$2&amp;"+"&amp;CM249&amp;FS$1)</f>
        <v/>
      </c>
    </row>
    <row r="250" spans="1:175" ht="15">
      <c r="A250" s="79"/>
      <c r="B250" s="125" t="s">
        <v>844</v>
      </c>
      <c r="C250" s="124" t="str">
        <f t="shared" ref="C250:C257" si="3984">"已领取"&amp;C240</f>
        <v>已领取入群礼包</v>
      </c>
      <c r="T250" s="128" t="str">
        <f t="shared" ref="T250:T257" si="3985">T240&amp;"|N|N|cff00ff00已领取该礼包"</f>
        <v>加入《|cff00ffcc全民封神|r》官方QQ群，即可获得入群礼包码！|n|n输入礼包码即可获得：|n金币+1000，每秒攻击+2，每秒业力+2|N|N|cff00ff00已领取该礼包</v>
      </c>
      <c r="U250" s="79" t="s">
        <v>842</v>
      </c>
      <c r="CN250" s="69" t="str">
        <f t="shared" ref="CN250:CN257" si="3986">"InitUnitState('"&amp;B250&amp;"',"&amp;V250&amp;","&amp;W250&amp;","&amp;X250&amp;","&amp;Y250&amp;","&amp;Z250&amp;","&amp;AA250&amp;","&amp;AB250&amp;","&amp;AC250&amp;","&amp;AD250&amp;","&amp;AE250&amp;")"</f>
        <v>InitUnitState('IB52',,,,,,,,,,)</v>
      </c>
      <c r="CO250" s="69" t="str">
        <f t="shared" ref="CO250:CO257" si="3987">"InitUnitNormal('"&amp;B250&amp;"',"&amp;AF250&amp;","&amp;AG250&amp;","&amp;AH250&amp;","&amp;AI250&amp;","&amp;AJ250&amp;","&amp;AK250&amp;","&amp;AL250&amp;","&amp;AM250&amp;","&amp;AN250&amp;","&amp;AO250&amp;")"</f>
        <v>InitUnitNormal('IB52',,,,,,,,,,)</v>
      </c>
      <c r="CP250" s="69" t="str">
        <f t="shared" ref="CP250:CP257" si="3988">"InitUnitMagic('"&amp;B250&amp;"',"&amp;AP250&amp;","&amp;AQ250&amp;","&amp;AR250&amp;","&amp;AS250&amp;","&amp;AT250&amp;","&amp;AU250&amp;","&amp;AV250&amp;","&amp;AW250&amp;","&amp;BI250&amp;","&amp;BJ250&amp;")"</f>
        <v>InitUnitMagic('IB52',,,,,,,,,,)</v>
      </c>
      <c r="CQ250" s="69" t="str">
        <f t="shared" ref="CQ250:CQ257" si="3989">"InitUnitAdd('"&amp;B250&amp;"',"&amp;BK250&amp;","&amp;BL250&amp;","&amp;BM250&amp;","&amp;BN250&amp;","&amp;BO250&amp;","&amp;BP250&amp;","&amp;BQ250&amp;","&amp;BR250&amp;","&amp;BS250&amp;","&amp;BT250&amp;")"</f>
        <v>InitUnitAdd('IB52',,,,,,,,,,)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InitEquipData('IB52',,"",,,,,'','','','','','',"ReplaceableTextures\\commandButtons\\BTNLBUI01.blp")</v>
      </c>
      <c r="CU250" s="95" t="str">
        <f t="shared" si="3912"/>
        <v>|n</v>
      </c>
      <c r="CV250" s="70" t="str">
        <f t="shared" si="3913"/>
        <v>加入《|cff00ffcc全民封神|r》官方QQ群，即可获得入群礼包码！|n|n输入礼包码即可获得：|n金币+1000，每秒攻击+2，每秒业力+2|N|N|cff00ff00已领取该礼包</v>
      </c>
      <c r="CW250" s="60"/>
      <c r="CX250" s="60"/>
      <c r="CY250" s="60"/>
      <c r="CZ250" s="60"/>
      <c r="DA250" s="60"/>
      <c r="DB250" s="71" t="str">
        <f t="shared" si="3914"/>
        <v/>
      </c>
      <c r="DC250" s="71" t="str">
        <f t="shared" si="3915"/>
        <v/>
      </c>
      <c r="DD250" s="71" t="str">
        <f t="shared" si="3916"/>
        <v/>
      </c>
      <c r="DE250" s="71" t="str">
        <f t="shared" si="3917"/>
        <v/>
      </c>
      <c r="DF250" s="71" t="str">
        <f t="shared" si="3918"/>
        <v/>
      </c>
      <c r="DG250" s="71" t="str">
        <f t="shared" si="3919"/>
        <v/>
      </c>
      <c r="DH250" s="71" t="str">
        <f t="shared" si="3920"/>
        <v/>
      </c>
      <c r="DI250" s="71" t="str">
        <f t="shared" si="3921"/>
        <v/>
      </c>
      <c r="DJ250" s="71" t="str">
        <f t="shared" si="3922"/>
        <v/>
      </c>
      <c r="DK250" s="71" t="str">
        <f t="shared" si="3923"/>
        <v/>
      </c>
      <c r="DL250" s="71" t="str">
        <f t="shared" si="3924"/>
        <v/>
      </c>
      <c r="DM250" s="71" t="str">
        <f t="shared" si="3925"/>
        <v/>
      </c>
      <c r="DN250" s="71" t="str">
        <f t="shared" si="3926"/>
        <v/>
      </c>
      <c r="DO250" s="71" t="str">
        <f t="shared" si="3927"/>
        <v/>
      </c>
      <c r="DP250" s="71" t="str">
        <f t="shared" si="3928"/>
        <v/>
      </c>
      <c r="DQ250" s="71" t="str">
        <f t="shared" si="3929"/>
        <v/>
      </c>
      <c r="DR250" s="71" t="str">
        <f t="shared" si="3930"/>
        <v/>
      </c>
      <c r="DS250" s="71" t="str">
        <f t="shared" si="3931"/>
        <v/>
      </c>
      <c r="DT250" s="71" t="str">
        <f t="shared" si="3932"/>
        <v/>
      </c>
      <c r="DU250" s="71" t="str">
        <f t="shared" si="3933"/>
        <v/>
      </c>
      <c r="DV250" s="71" t="str">
        <f t="shared" si="3934"/>
        <v/>
      </c>
      <c r="DW250" s="71" t="str">
        <f t="shared" si="3935"/>
        <v/>
      </c>
      <c r="DX250" s="71" t="str">
        <f t="shared" si="3936"/>
        <v/>
      </c>
      <c r="DY250" s="71" t="str">
        <f t="shared" si="3937"/>
        <v/>
      </c>
      <c r="DZ250" s="71" t="str">
        <f t="shared" si="3938"/>
        <v/>
      </c>
      <c r="EA250" s="71" t="str">
        <f t="shared" si="3939"/>
        <v/>
      </c>
      <c r="EB250" s="71" t="str">
        <f t="shared" si="3940"/>
        <v/>
      </c>
      <c r="EC250" s="71" t="str">
        <f t="shared" si="3941"/>
        <v/>
      </c>
      <c r="ED250" s="71" t="str">
        <f t="shared" si="3942"/>
        <v/>
      </c>
      <c r="EE250" s="71" t="str">
        <f t="shared" si="3943"/>
        <v/>
      </c>
      <c r="EF250" s="71" t="str">
        <f t="shared" si="3944"/>
        <v/>
      </c>
      <c r="EG250" s="71" t="str">
        <f t="shared" si="3945"/>
        <v/>
      </c>
      <c r="EH250" s="71" t="str">
        <f t="shared" si="3946"/>
        <v/>
      </c>
      <c r="EI250" s="71" t="str">
        <f t="shared" si="3947"/>
        <v/>
      </c>
      <c r="EJ250" s="71" t="str">
        <f t="shared" si="3948"/>
        <v/>
      </c>
      <c r="EK250" s="71" t="str">
        <f t="shared" si="3949"/>
        <v/>
      </c>
      <c r="EL250" s="71" t="str">
        <f t="shared" si="3950"/>
        <v/>
      </c>
      <c r="EM250" s="71" t="str">
        <f t="shared" si="3951"/>
        <v/>
      </c>
      <c r="EN250" s="71" t="str">
        <f t="shared" si="3952"/>
        <v/>
      </c>
      <c r="EO250" s="71" t="str">
        <f t="shared" si="3953"/>
        <v/>
      </c>
      <c r="EP250" s="71" t="str">
        <f t="shared" si="3954"/>
        <v/>
      </c>
      <c r="EQ250" s="71" t="str">
        <f t="shared" si="3955"/>
        <v/>
      </c>
      <c r="ER250" s="71" t="str">
        <f t="shared" si="3956"/>
        <v/>
      </c>
      <c r="ES250" s="71" t="str">
        <f t="shared" si="3957"/>
        <v/>
      </c>
      <c r="ET250" s="71" t="str">
        <f t="shared" si="3958"/>
        <v/>
      </c>
      <c r="EU250" s="71" t="str">
        <f t="shared" si="3959"/>
        <v/>
      </c>
      <c r="EV250" s="71" t="str">
        <f t="shared" si="3960"/>
        <v/>
      </c>
      <c r="EW250" s="71" t="str">
        <f t="shared" si="3961"/>
        <v/>
      </c>
      <c r="EX250" s="71" t="str">
        <f t="shared" si="3962"/>
        <v/>
      </c>
      <c r="EY250" s="71" t="str">
        <f t="shared" si="3963"/>
        <v/>
      </c>
      <c r="EZ250" s="71" t="str">
        <f t="shared" si="3964"/>
        <v/>
      </c>
      <c r="FA250" s="71" t="str">
        <f t="shared" si="3965"/>
        <v/>
      </c>
      <c r="FB250" s="71" t="str">
        <f t="shared" si="3966"/>
        <v/>
      </c>
      <c r="FC250" s="71" t="str">
        <f t="shared" si="3967"/>
        <v/>
      </c>
      <c r="FD250" s="71" t="str">
        <f t="shared" si="3968"/>
        <v/>
      </c>
      <c r="FE250" s="71" t="str">
        <f t="shared" si="3969"/>
        <v/>
      </c>
      <c r="FF250" s="71" t="str">
        <f t="shared" si="3970"/>
        <v/>
      </c>
      <c r="FG250" s="71" t="str">
        <f t="shared" si="3971"/>
        <v/>
      </c>
      <c r="FH250" s="71" t="str">
        <f t="shared" si="3972"/>
        <v/>
      </c>
      <c r="FI250" s="71" t="str">
        <f t="shared" si="3973"/>
        <v/>
      </c>
      <c r="FJ250" s="71" t="str">
        <f t="shared" si="3974"/>
        <v/>
      </c>
      <c r="FK250" s="71" t="str">
        <f t="shared" si="3975"/>
        <v/>
      </c>
      <c r="FL250" s="71" t="str">
        <f t="shared" si="3976"/>
        <v/>
      </c>
      <c r="FM250" s="71" t="str">
        <f t="shared" si="3977"/>
        <v/>
      </c>
      <c r="FN250" s="71" t="str">
        <f t="shared" si="3978"/>
        <v/>
      </c>
      <c r="FO250" s="71" t="str">
        <f t="shared" si="3979"/>
        <v/>
      </c>
      <c r="FP250" s="71" t="str">
        <f t="shared" si="3980"/>
        <v/>
      </c>
      <c r="FQ250" s="71" t="str">
        <f t="shared" si="3981"/>
        <v/>
      </c>
      <c r="FR250" s="71" t="str">
        <f t="shared" si="3982"/>
        <v/>
      </c>
      <c r="FS250" s="71" t="str">
        <f t="shared" si="3983"/>
        <v/>
      </c>
    </row>
    <row r="251" spans="1:175" ht="15">
      <c r="A251" s="79"/>
      <c r="B251" s="125" t="s">
        <v>845</v>
      </c>
      <c r="C251" s="124" t="str">
        <f t="shared" si="3984"/>
        <v>已领取拜年礼包</v>
      </c>
      <c r="T251" s="128" t="str">
        <f t="shared" si="3985"/>
        <v>|cff99ccff给与地图有效评论建议|r即可领取：|n每秒生命+100，每秒业力+2|n|n|r|cff808080地图等级达到3级可领取|r|N|N|cff00ff00已领取该礼包</v>
      </c>
      <c r="U251" s="79" t="s">
        <v>842</v>
      </c>
      <c r="CN251" s="69" t="str">
        <f t="shared" si="3986"/>
        <v>InitUnitState('IB53',,,,,,,,,,)</v>
      </c>
      <c r="CO251" s="69" t="str">
        <f t="shared" si="3987"/>
        <v>InitUnitNormal('IB53',,,,,,,,,,)</v>
      </c>
      <c r="CP251" s="69" t="str">
        <f t="shared" si="3988"/>
        <v>InitUnitMagic('IB53',,,,,,,,,,)</v>
      </c>
      <c r="CQ251" s="69" t="str">
        <f t="shared" si="3989"/>
        <v>InitUnitAdd('IB53',,,,,,,,,,)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InitEquipData('IB53',,"",,,,,'','','','','','',"ReplaceableTextures\\commandButtons\\BTNLBUI01.blp")</v>
      </c>
      <c r="CU251" s="95" t="str">
        <f t="shared" si="3912"/>
        <v>|n</v>
      </c>
      <c r="CV251" s="70" t="str">
        <f t="shared" si="3913"/>
        <v>|cff99ccff给与地图有效评论建议|r即可领取：|n每秒生命+100，每秒业力+2|n|n|r|cff808080地图等级达到3级可领取|r|N|N|cff00ff00已领取该礼包</v>
      </c>
      <c r="CW251" s="60"/>
      <c r="CX251" s="60"/>
      <c r="CY251" s="60"/>
      <c r="CZ251" s="60"/>
      <c r="DA251" s="60"/>
      <c r="DB251" s="71" t="str">
        <f t="shared" si="3914"/>
        <v/>
      </c>
      <c r="DC251" s="71" t="str">
        <f t="shared" si="3915"/>
        <v/>
      </c>
      <c r="DD251" s="71" t="str">
        <f t="shared" si="3916"/>
        <v/>
      </c>
      <c r="DE251" s="71" t="str">
        <f t="shared" si="3917"/>
        <v/>
      </c>
      <c r="DF251" s="71" t="str">
        <f t="shared" si="3918"/>
        <v/>
      </c>
      <c r="DG251" s="71" t="str">
        <f t="shared" si="3919"/>
        <v/>
      </c>
      <c r="DH251" s="71" t="str">
        <f t="shared" si="3920"/>
        <v/>
      </c>
      <c r="DI251" s="71" t="str">
        <f t="shared" si="3921"/>
        <v/>
      </c>
      <c r="DJ251" s="71" t="str">
        <f t="shared" si="3922"/>
        <v/>
      </c>
      <c r="DK251" s="71" t="str">
        <f t="shared" si="3923"/>
        <v/>
      </c>
      <c r="DL251" s="71" t="str">
        <f t="shared" si="3924"/>
        <v/>
      </c>
      <c r="DM251" s="71" t="str">
        <f t="shared" si="3925"/>
        <v/>
      </c>
      <c r="DN251" s="71" t="str">
        <f t="shared" si="3926"/>
        <v/>
      </c>
      <c r="DO251" s="71" t="str">
        <f t="shared" si="3927"/>
        <v/>
      </c>
      <c r="DP251" s="71" t="str">
        <f t="shared" si="3928"/>
        <v/>
      </c>
      <c r="DQ251" s="71" t="str">
        <f t="shared" si="3929"/>
        <v/>
      </c>
      <c r="DR251" s="71" t="str">
        <f t="shared" si="3930"/>
        <v/>
      </c>
      <c r="DS251" s="71" t="str">
        <f t="shared" si="3931"/>
        <v/>
      </c>
      <c r="DT251" s="71" t="str">
        <f t="shared" si="3932"/>
        <v/>
      </c>
      <c r="DU251" s="71" t="str">
        <f t="shared" si="3933"/>
        <v/>
      </c>
      <c r="DV251" s="71" t="str">
        <f t="shared" si="3934"/>
        <v/>
      </c>
      <c r="DW251" s="71" t="str">
        <f t="shared" si="3935"/>
        <v/>
      </c>
      <c r="DX251" s="71" t="str">
        <f t="shared" si="3936"/>
        <v/>
      </c>
      <c r="DY251" s="71" t="str">
        <f t="shared" si="3937"/>
        <v/>
      </c>
      <c r="DZ251" s="71" t="str">
        <f t="shared" si="3938"/>
        <v/>
      </c>
      <c r="EA251" s="71" t="str">
        <f t="shared" si="3939"/>
        <v/>
      </c>
      <c r="EB251" s="71" t="str">
        <f t="shared" si="3940"/>
        <v/>
      </c>
      <c r="EC251" s="71" t="str">
        <f t="shared" si="3941"/>
        <v/>
      </c>
      <c r="ED251" s="71" t="str">
        <f t="shared" si="3942"/>
        <v/>
      </c>
      <c r="EE251" s="71" t="str">
        <f t="shared" si="3943"/>
        <v/>
      </c>
      <c r="EF251" s="71" t="str">
        <f t="shared" si="3944"/>
        <v/>
      </c>
      <c r="EG251" s="71" t="str">
        <f t="shared" si="3945"/>
        <v/>
      </c>
      <c r="EH251" s="71" t="str">
        <f t="shared" si="3946"/>
        <v/>
      </c>
      <c r="EI251" s="71" t="str">
        <f t="shared" si="3947"/>
        <v/>
      </c>
      <c r="EJ251" s="71" t="str">
        <f t="shared" si="3948"/>
        <v/>
      </c>
      <c r="EK251" s="71" t="str">
        <f t="shared" si="3949"/>
        <v/>
      </c>
      <c r="EL251" s="71" t="str">
        <f t="shared" si="3950"/>
        <v/>
      </c>
      <c r="EM251" s="71" t="str">
        <f t="shared" si="3951"/>
        <v/>
      </c>
      <c r="EN251" s="71" t="str">
        <f t="shared" si="3952"/>
        <v/>
      </c>
      <c r="EO251" s="71" t="str">
        <f t="shared" si="3953"/>
        <v/>
      </c>
      <c r="EP251" s="71" t="str">
        <f t="shared" si="3954"/>
        <v/>
      </c>
      <c r="EQ251" s="71" t="str">
        <f t="shared" si="3955"/>
        <v/>
      </c>
      <c r="ER251" s="71" t="str">
        <f t="shared" si="3956"/>
        <v/>
      </c>
      <c r="ES251" s="71" t="str">
        <f t="shared" si="3957"/>
        <v/>
      </c>
      <c r="ET251" s="71" t="str">
        <f t="shared" si="3958"/>
        <v/>
      </c>
      <c r="EU251" s="71" t="str">
        <f t="shared" si="3959"/>
        <v/>
      </c>
      <c r="EV251" s="71" t="str">
        <f t="shared" si="3960"/>
        <v/>
      </c>
      <c r="EW251" s="71" t="str">
        <f t="shared" si="3961"/>
        <v/>
      </c>
      <c r="EX251" s="71" t="str">
        <f t="shared" si="3962"/>
        <v/>
      </c>
      <c r="EY251" s="71" t="str">
        <f t="shared" si="3963"/>
        <v/>
      </c>
      <c r="EZ251" s="71" t="str">
        <f t="shared" si="3964"/>
        <v/>
      </c>
      <c r="FA251" s="71" t="str">
        <f t="shared" si="3965"/>
        <v/>
      </c>
      <c r="FB251" s="71" t="str">
        <f t="shared" si="3966"/>
        <v/>
      </c>
      <c r="FC251" s="71" t="str">
        <f t="shared" si="3967"/>
        <v/>
      </c>
      <c r="FD251" s="71" t="str">
        <f t="shared" si="3968"/>
        <v/>
      </c>
      <c r="FE251" s="71" t="str">
        <f t="shared" si="3969"/>
        <v/>
      </c>
      <c r="FF251" s="71" t="str">
        <f t="shared" si="3970"/>
        <v/>
      </c>
      <c r="FG251" s="71" t="str">
        <f t="shared" si="3971"/>
        <v/>
      </c>
      <c r="FH251" s="71" t="str">
        <f t="shared" si="3972"/>
        <v/>
      </c>
      <c r="FI251" s="71" t="str">
        <f t="shared" si="3973"/>
        <v/>
      </c>
      <c r="FJ251" s="71" t="str">
        <f t="shared" si="3974"/>
        <v/>
      </c>
      <c r="FK251" s="71" t="str">
        <f t="shared" si="3975"/>
        <v/>
      </c>
      <c r="FL251" s="71" t="str">
        <f t="shared" si="3976"/>
        <v/>
      </c>
      <c r="FM251" s="71" t="str">
        <f t="shared" si="3977"/>
        <v/>
      </c>
      <c r="FN251" s="71" t="str">
        <f t="shared" si="3978"/>
        <v/>
      </c>
      <c r="FO251" s="71" t="str">
        <f t="shared" si="3979"/>
        <v/>
      </c>
      <c r="FP251" s="71" t="str">
        <f t="shared" si="3980"/>
        <v/>
      </c>
      <c r="FQ251" s="71" t="str">
        <f t="shared" si="3981"/>
        <v/>
      </c>
      <c r="FR251" s="71" t="str">
        <f t="shared" si="3982"/>
        <v/>
      </c>
      <c r="FS251" s="71" t="str">
        <f t="shared" si="3983"/>
        <v/>
      </c>
    </row>
    <row r="252" spans="1:175" ht="15">
      <c r="A252" s="79"/>
      <c r="B252" s="125" t="s">
        <v>846</v>
      </c>
      <c r="C252" s="124" t="str">
        <f t="shared" si="3984"/>
        <v>已领取收藏礼包</v>
      </c>
      <c r="T252" s="128" t="str">
        <f t="shared" si="3985"/>
        <v>|cff99ccff房间大厅界面点击右上角《|r|cffcc99ff收藏|r|cff99ccff》后可领取该礼包。|n|n|r属性：|n|cffffcc33攻击伤害+5%|n技能伤害+5%|r|N|N|cff00ff00已领取该礼包</v>
      </c>
      <c r="U252" s="79" t="s">
        <v>842</v>
      </c>
      <c r="CN252" s="69" t="str">
        <f t="shared" si="3986"/>
        <v>InitUnitState('IB54',,,,,,,,,,)</v>
      </c>
      <c r="CO252" s="69" t="str">
        <f t="shared" si="3987"/>
        <v>InitUnitNormal('IB54',,,,,,,,,,)</v>
      </c>
      <c r="CP252" s="69" t="str">
        <f t="shared" si="3988"/>
        <v>InitUnitMagic('IB54',,,,,,,,,,)</v>
      </c>
      <c r="CQ252" s="69" t="str">
        <f t="shared" si="3989"/>
        <v>InitUnitAdd('IB54',,,,,,,,,,)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InitEquipData('IB54',,"",,,,,'','','','','','',"ReplaceableTextures\\commandButtons\\BTNLBUI01.blp")</v>
      </c>
      <c r="CU252" s="95" t="str">
        <f t="shared" si="3912"/>
        <v>|n</v>
      </c>
      <c r="CV252" s="70" t="str">
        <f t="shared" si="3913"/>
        <v>|cff99ccff房间大厅界面点击右上角《|r|cffcc99ff收藏|r|cff99ccff》后可领取该礼包。|n|n|r属性：|n|cffffcc33攻击伤害+5%|n技能伤害+5%|r|N|N|cff00ff00已领取该礼包</v>
      </c>
      <c r="CW252" s="60"/>
      <c r="CX252" s="60"/>
      <c r="CY252" s="60"/>
      <c r="CZ252" s="60"/>
      <c r="DA252" s="60"/>
      <c r="DB252" s="71" t="str">
        <f t="shared" si="3914"/>
        <v/>
      </c>
      <c r="DC252" s="71" t="str">
        <f t="shared" si="3915"/>
        <v/>
      </c>
      <c r="DD252" s="71" t="str">
        <f t="shared" si="3916"/>
        <v/>
      </c>
      <c r="DE252" s="71" t="str">
        <f t="shared" si="3917"/>
        <v/>
      </c>
      <c r="DF252" s="71" t="str">
        <f t="shared" si="3918"/>
        <v/>
      </c>
      <c r="DG252" s="71" t="str">
        <f t="shared" si="3919"/>
        <v/>
      </c>
      <c r="DH252" s="71" t="str">
        <f t="shared" si="3920"/>
        <v/>
      </c>
      <c r="DI252" s="71" t="str">
        <f t="shared" si="3921"/>
        <v/>
      </c>
      <c r="DJ252" s="71" t="str">
        <f t="shared" si="3922"/>
        <v/>
      </c>
      <c r="DK252" s="71" t="str">
        <f t="shared" si="3923"/>
        <v/>
      </c>
      <c r="DL252" s="71" t="str">
        <f t="shared" si="3924"/>
        <v/>
      </c>
      <c r="DM252" s="71" t="str">
        <f t="shared" si="3925"/>
        <v/>
      </c>
      <c r="DN252" s="71" t="str">
        <f t="shared" si="3926"/>
        <v/>
      </c>
      <c r="DO252" s="71" t="str">
        <f t="shared" si="3927"/>
        <v/>
      </c>
      <c r="DP252" s="71" t="str">
        <f t="shared" si="3928"/>
        <v/>
      </c>
      <c r="DQ252" s="71" t="str">
        <f t="shared" si="3929"/>
        <v/>
      </c>
      <c r="DR252" s="71" t="str">
        <f t="shared" si="3930"/>
        <v/>
      </c>
      <c r="DS252" s="71" t="str">
        <f t="shared" si="3931"/>
        <v/>
      </c>
      <c r="DT252" s="71" t="str">
        <f t="shared" si="3932"/>
        <v/>
      </c>
      <c r="DU252" s="71" t="str">
        <f t="shared" si="3933"/>
        <v/>
      </c>
      <c r="DV252" s="71" t="str">
        <f t="shared" si="3934"/>
        <v/>
      </c>
      <c r="DW252" s="71" t="str">
        <f t="shared" si="3935"/>
        <v/>
      </c>
      <c r="DX252" s="71" t="str">
        <f t="shared" si="3936"/>
        <v/>
      </c>
      <c r="DY252" s="71" t="str">
        <f t="shared" si="3937"/>
        <v/>
      </c>
      <c r="DZ252" s="71" t="str">
        <f t="shared" si="3938"/>
        <v/>
      </c>
      <c r="EA252" s="71" t="str">
        <f t="shared" si="3939"/>
        <v/>
      </c>
      <c r="EB252" s="71" t="str">
        <f t="shared" si="3940"/>
        <v/>
      </c>
      <c r="EC252" s="71" t="str">
        <f t="shared" si="3941"/>
        <v/>
      </c>
      <c r="ED252" s="71" t="str">
        <f t="shared" si="3942"/>
        <v/>
      </c>
      <c r="EE252" s="71" t="str">
        <f t="shared" si="3943"/>
        <v/>
      </c>
      <c r="EF252" s="71" t="str">
        <f t="shared" si="3944"/>
        <v/>
      </c>
      <c r="EG252" s="71" t="str">
        <f t="shared" si="3945"/>
        <v/>
      </c>
      <c r="EH252" s="71" t="str">
        <f t="shared" si="3946"/>
        <v/>
      </c>
      <c r="EI252" s="71" t="str">
        <f t="shared" si="3947"/>
        <v/>
      </c>
      <c r="EJ252" s="71" t="str">
        <f t="shared" si="3948"/>
        <v/>
      </c>
      <c r="EK252" s="71" t="str">
        <f t="shared" si="3949"/>
        <v/>
      </c>
      <c r="EL252" s="71" t="str">
        <f t="shared" si="3950"/>
        <v/>
      </c>
      <c r="EM252" s="71" t="str">
        <f t="shared" si="3951"/>
        <v/>
      </c>
      <c r="EN252" s="71" t="str">
        <f t="shared" si="3952"/>
        <v/>
      </c>
      <c r="EO252" s="71" t="str">
        <f t="shared" si="3953"/>
        <v/>
      </c>
      <c r="EP252" s="71" t="str">
        <f t="shared" si="3954"/>
        <v/>
      </c>
      <c r="EQ252" s="71" t="str">
        <f t="shared" si="3955"/>
        <v/>
      </c>
      <c r="ER252" s="71" t="str">
        <f t="shared" si="3956"/>
        <v/>
      </c>
      <c r="ES252" s="71" t="str">
        <f t="shared" si="3957"/>
        <v/>
      </c>
      <c r="ET252" s="71" t="str">
        <f t="shared" si="3958"/>
        <v/>
      </c>
      <c r="EU252" s="71" t="str">
        <f t="shared" si="3959"/>
        <v/>
      </c>
      <c r="EV252" s="71" t="str">
        <f t="shared" si="3960"/>
        <v/>
      </c>
      <c r="EW252" s="71" t="str">
        <f t="shared" si="3961"/>
        <v/>
      </c>
      <c r="EX252" s="71" t="str">
        <f t="shared" si="3962"/>
        <v/>
      </c>
      <c r="EY252" s="71" t="str">
        <f t="shared" si="3963"/>
        <v/>
      </c>
      <c r="EZ252" s="71" t="str">
        <f t="shared" si="3964"/>
        <v/>
      </c>
      <c r="FA252" s="71" t="str">
        <f t="shared" si="3965"/>
        <v/>
      </c>
      <c r="FB252" s="71" t="str">
        <f t="shared" si="3966"/>
        <v/>
      </c>
      <c r="FC252" s="71" t="str">
        <f t="shared" si="3967"/>
        <v/>
      </c>
      <c r="FD252" s="71" t="str">
        <f t="shared" si="3968"/>
        <v/>
      </c>
      <c r="FE252" s="71" t="str">
        <f t="shared" si="3969"/>
        <v/>
      </c>
      <c r="FF252" s="71" t="str">
        <f t="shared" si="3970"/>
        <v/>
      </c>
      <c r="FG252" s="71" t="str">
        <f t="shared" si="3971"/>
        <v/>
      </c>
      <c r="FH252" s="71" t="str">
        <f t="shared" si="3972"/>
        <v/>
      </c>
      <c r="FI252" s="71" t="str">
        <f t="shared" si="3973"/>
        <v/>
      </c>
      <c r="FJ252" s="71" t="str">
        <f t="shared" si="3974"/>
        <v/>
      </c>
      <c r="FK252" s="71" t="str">
        <f t="shared" si="3975"/>
        <v/>
      </c>
      <c r="FL252" s="71" t="str">
        <f t="shared" si="3976"/>
        <v/>
      </c>
      <c r="FM252" s="71" t="str">
        <f t="shared" si="3977"/>
        <v/>
      </c>
      <c r="FN252" s="71" t="str">
        <f t="shared" si="3978"/>
        <v/>
      </c>
      <c r="FO252" s="71" t="str">
        <f t="shared" si="3979"/>
        <v/>
      </c>
      <c r="FP252" s="71" t="str">
        <f t="shared" si="3980"/>
        <v/>
      </c>
      <c r="FQ252" s="71" t="str">
        <f t="shared" si="3981"/>
        <v/>
      </c>
      <c r="FR252" s="71" t="str">
        <f t="shared" si="3982"/>
        <v/>
      </c>
      <c r="FS252" s="71" t="str">
        <f t="shared" si="3983"/>
        <v/>
      </c>
    </row>
    <row r="253" spans="1:175" ht="15">
      <c r="A253" s="79"/>
      <c r="B253" s="125" t="s">
        <v>847</v>
      </c>
      <c r="C253" s="124" t="str">
        <f t="shared" si="3984"/>
        <v>已领取重置版礼包</v>
      </c>
      <c r="T253" s="128" t="str">
        <f t="shared" si="3985"/>
        <v>|cff33ff00购买魔兽重制版可领取该礼包！|n|n|r奖励：|n招魂幡Lv3|N|N|cff00ff00已领取该礼包</v>
      </c>
      <c r="U253" s="79" t="s">
        <v>842</v>
      </c>
      <c r="CN253" s="69" t="str">
        <f t="shared" si="3986"/>
        <v>InitUnitState('IB55',,,,,,,,,,)</v>
      </c>
      <c r="CO253" s="69" t="str">
        <f t="shared" si="3987"/>
        <v>InitUnitNormal('IB55',,,,,,,,,,)</v>
      </c>
      <c r="CP253" s="69" t="str">
        <f t="shared" si="3988"/>
        <v>InitUnitMagic('IB55',,,,,,,,,,)</v>
      </c>
      <c r="CQ253" s="69" t="str">
        <f t="shared" si="3989"/>
        <v>InitUnitAdd('IB55',,,,,,,,,,)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279&amp;CR$1&amp;")"</f>
        <v>InitEquipData('IB55',,"",,,,,'','','','','','',"")</v>
      </c>
      <c r="CU253" s="95" t="str">
        <f t="shared" si="3912"/>
        <v>|n</v>
      </c>
      <c r="CV253" s="70" t="str">
        <f t="shared" si="3913"/>
        <v>|cff33ff00购买魔兽重制版可领取该礼包！|n|n|r奖励：|n招魂幡Lv3|N|N|cff00ff00已领取该礼包</v>
      </c>
      <c r="CW253" s="60"/>
      <c r="CX253" s="60"/>
      <c r="CY253" s="60"/>
      <c r="CZ253" s="60"/>
      <c r="DA253" s="60"/>
      <c r="DB253" s="71" t="str">
        <f t="shared" si="3914"/>
        <v/>
      </c>
      <c r="DC253" s="71" t="str">
        <f t="shared" si="3915"/>
        <v/>
      </c>
      <c r="DD253" s="71" t="str">
        <f t="shared" si="3916"/>
        <v/>
      </c>
      <c r="DE253" s="71" t="str">
        <f t="shared" si="3917"/>
        <v/>
      </c>
      <c r="DF253" s="71" t="str">
        <f t="shared" si="3918"/>
        <v/>
      </c>
      <c r="DG253" s="71" t="str">
        <f t="shared" si="3919"/>
        <v/>
      </c>
      <c r="DH253" s="71" t="str">
        <f t="shared" si="3920"/>
        <v/>
      </c>
      <c r="DI253" s="71" t="str">
        <f t="shared" si="3921"/>
        <v/>
      </c>
      <c r="DJ253" s="71" t="str">
        <f t="shared" si="3922"/>
        <v/>
      </c>
      <c r="DK253" s="71" t="str">
        <f t="shared" si="3923"/>
        <v/>
      </c>
      <c r="DL253" s="71" t="str">
        <f t="shared" si="3924"/>
        <v/>
      </c>
      <c r="DM253" s="71" t="str">
        <f t="shared" si="3925"/>
        <v/>
      </c>
      <c r="DN253" s="71" t="str">
        <f t="shared" si="3926"/>
        <v/>
      </c>
      <c r="DO253" s="71" t="str">
        <f t="shared" si="3927"/>
        <v/>
      </c>
      <c r="DP253" s="71" t="str">
        <f t="shared" si="3928"/>
        <v/>
      </c>
      <c r="DQ253" s="71" t="str">
        <f t="shared" si="3929"/>
        <v/>
      </c>
      <c r="DR253" s="71" t="str">
        <f t="shared" si="3930"/>
        <v/>
      </c>
      <c r="DS253" s="71" t="str">
        <f t="shared" si="3931"/>
        <v/>
      </c>
      <c r="DT253" s="71" t="str">
        <f t="shared" si="3932"/>
        <v/>
      </c>
      <c r="DU253" s="71" t="str">
        <f t="shared" si="3933"/>
        <v/>
      </c>
      <c r="DV253" s="71" t="str">
        <f t="shared" si="3934"/>
        <v/>
      </c>
      <c r="DW253" s="71" t="str">
        <f t="shared" si="3935"/>
        <v/>
      </c>
      <c r="DX253" s="71" t="str">
        <f t="shared" si="3936"/>
        <v/>
      </c>
      <c r="DY253" s="71" t="str">
        <f t="shared" si="3937"/>
        <v/>
      </c>
      <c r="DZ253" s="71" t="str">
        <f t="shared" si="3938"/>
        <v/>
      </c>
      <c r="EA253" s="71" t="str">
        <f t="shared" si="3939"/>
        <v/>
      </c>
      <c r="EB253" s="71" t="str">
        <f t="shared" si="3940"/>
        <v/>
      </c>
      <c r="EC253" s="71" t="str">
        <f t="shared" si="3941"/>
        <v/>
      </c>
      <c r="ED253" s="71" t="str">
        <f t="shared" si="3942"/>
        <v/>
      </c>
      <c r="EE253" s="71" t="str">
        <f t="shared" si="3943"/>
        <v/>
      </c>
      <c r="EF253" s="71" t="str">
        <f t="shared" si="3944"/>
        <v/>
      </c>
      <c r="EG253" s="71" t="str">
        <f t="shared" si="3945"/>
        <v/>
      </c>
      <c r="EH253" s="71" t="str">
        <f t="shared" si="3946"/>
        <v/>
      </c>
      <c r="EI253" s="71" t="str">
        <f t="shared" si="3947"/>
        <v/>
      </c>
      <c r="EJ253" s="71" t="str">
        <f t="shared" si="3948"/>
        <v/>
      </c>
      <c r="EK253" s="71" t="str">
        <f t="shared" si="3949"/>
        <v/>
      </c>
      <c r="EL253" s="71" t="str">
        <f t="shared" si="3950"/>
        <v/>
      </c>
      <c r="EM253" s="71" t="str">
        <f t="shared" si="3951"/>
        <v/>
      </c>
      <c r="EN253" s="71" t="str">
        <f t="shared" si="3952"/>
        <v/>
      </c>
      <c r="EO253" s="71" t="str">
        <f t="shared" si="3953"/>
        <v/>
      </c>
      <c r="EP253" s="71" t="str">
        <f t="shared" si="3954"/>
        <v/>
      </c>
      <c r="EQ253" s="71" t="str">
        <f t="shared" si="3955"/>
        <v/>
      </c>
      <c r="ER253" s="71" t="str">
        <f t="shared" si="3956"/>
        <v/>
      </c>
      <c r="ES253" s="71" t="str">
        <f t="shared" si="3957"/>
        <v/>
      </c>
      <c r="ET253" s="71" t="str">
        <f t="shared" si="3958"/>
        <v/>
      </c>
      <c r="EU253" s="71" t="str">
        <f t="shared" si="3959"/>
        <v/>
      </c>
      <c r="EV253" s="71" t="str">
        <f t="shared" si="3960"/>
        <v/>
      </c>
      <c r="EW253" s="71" t="str">
        <f t="shared" si="3961"/>
        <v/>
      </c>
      <c r="EX253" s="71" t="str">
        <f t="shared" si="3962"/>
        <v/>
      </c>
      <c r="EY253" s="71" t="str">
        <f t="shared" si="3963"/>
        <v/>
      </c>
      <c r="EZ253" s="71" t="str">
        <f t="shared" si="3964"/>
        <v/>
      </c>
      <c r="FA253" s="71" t="str">
        <f t="shared" si="3965"/>
        <v/>
      </c>
      <c r="FB253" s="71" t="str">
        <f t="shared" si="3966"/>
        <v/>
      </c>
      <c r="FC253" s="71" t="str">
        <f t="shared" si="3967"/>
        <v/>
      </c>
      <c r="FD253" s="71" t="str">
        <f t="shared" si="3968"/>
        <v/>
      </c>
      <c r="FE253" s="71" t="str">
        <f t="shared" si="3969"/>
        <v/>
      </c>
      <c r="FF253" s="71" t="str">
        <f t="shared" si="3970"/>
        <v/>
      </c>
      <c r="FG253" s="71" t="str">
        <f t="shared" si="3971"/>
        <v/>
      </c>
      <c r="FH253" s="71" t="str">
        <f t="shared" si="3972"/>
        <v/>
      </c>
      <c r="FI253" s="71" t="str">
        <f t="shared" si="3973"/>
        <v/>
      </c>
      <c r="FJ253" s="71" t="str">
        <f t="shared" si="3974"/>
        <v/>
      </c>
      <c r="FK253" s="71" t="str">
        <f t="shared" si="3975"/>
        <v/>
      </c>
      <c r="FL253" s="71" t="str">
        <f t="shared" si="3976"/>
        <v/>
      </c>
      <c r="FM253" s="71" t="str">
        <f t="shared" si="3977"/>
        <v/>
      </c>
      <c r="FN253" s="71" t="str">
        <f t="shared" si="3978"/>
        <v/>
      </c>
      <c r="FO253" s="71" t="str">
        <f t="shared" si="3979"/>
        <v/>
      </c>
      <c r="FP253" s="71" t="str">
        <f t="shared" si="3980"/>
        <v/>
      </c>
      <c r="FQ253" s="71" t="str">
        <f t="shared" si="3981"/>
        <v/>
      </c>
      <c r="FR253" s="71" t="str">
        <f t="shared" si="3982"/>
        <v/>
      </c>
      <c r="FS253" s="71" t="str">
        <f t="shared" si="3983"/>
        <v/>
      </c>
    </row>
    <row r="254" spans="1:175" ht="15">
      <c r="A254" s="79"/>
      <c r="B254" s="125" t="s">
        <v>848</v>
      </c>
      <c r="C254" s="124" t="str">
        <f t="shared" si="3984"/>
        <v>已领取公会福利</v>
      </c>
      <c r="T254" s="128" t="str">
        <f t="shared" si="398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4" s="79" t="s">
        <v>842</v>
      </c>
      <c r="CN254" s="69" t="str">
        <f t="shared" si="3986"/>
        <v>InitUnitState('IB56',,,,,,,,,,)</v>
      </c>
      <c r="CO254" s="69" t="str">
        <f t="shared" si="3987"/>
        <v>InitUnitNormal('IB56',,,,,,,,,,)</v>
      </c>
      <c r="CP254" s="69" t="str">
        <f t="shared" si="3988"/>
        <v>InitUnitMagic('IB56',,,,,,,,,,)</v>
      </c>
      <c r="CQ254" s="69" t="str">
        <f t="shared" si="3989"/>
        <v>InitUnitAdd('IB56',,,,,,,,,,)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InitEquipData('IB56',,"",,,,,'','','','','','',"ReplaceableTextures\\commandButtons\\BTNLBUI01.blp")</v>
      </c>
      <c r="CU254" s="95" t="str">
        <f t="shared" si="3912"/>
        <v>|n</v>
      </c>
      <c r="CV254" s="70" t="str">
        <f t="shared" si="391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4" s="60"/>
      <c r="CX254" s="60"/>
      <c r="CY254" s="60"/>
      <c r="CZ254" s="60"/>
      <c r="DA254" s="60"/>
      <c r="DB254" s="71" t="str">
        <f t="shared" si="3914"/>
        <v/>
      </c>
      <c r="DC254" s="71" t="str">
        <f t="shared" si="3915"/>
        <v/>
      </c>
      <c r="DD254" s="71" t="str">
        <f t="shared" si="3916"/>
        <v/>
      </c>
      <c r="DE254" s="71" t="str">
        <f t="shared" si="3917"/>
        <v/>
      </c>
      <c r="DF254" s="71" t="str">
        <f t="shared" si="3918"/>
        <v/>
      </c>
      <c r="DG254" s="71" t="str">
        <f t="shared" si="3919"/>
        <v/>
      </c>
      <c r="DH254" s="71" t="str">
        <f t="shared" si="3920"/>
        <v/>
      </c>
      <c r="DI254" s="71" t="str">
        <f t="shared" si="3921"/>
        <v/>
      </c>
      <c r="DJ254" s="71" t="str">
        <f t="shared" si="3922"/>
        <v/>
      </c>
      <c r="DK254" s="71" t="str">
        <f t="shared" si="3923"/>
        <v/>
      </c>
      <c r="DL254" s="71" t="str">
        <f t="shared" si="3924"/>
        <v/>
      </c>
      <c r="DM254" s="71" t="str">
        <f t="shared" si="3925"/>
        <v/>
      </c>
      <c r="DN254" s="71" t="str">
        <f t="shared" si="3926"/>
        <v/>
      </c>
      <c r="DO254" s="71" t="str">
        <f t="shared" si="3927"/>
        <v/>
      </c>
      <c r="DP254" s="71" t="str">
        <f t="shared" si="3928"/>
        <v/>
      </c>
      <c r="DQ254" s="71" t="str">
        <f t="shared" si="3929"/>
        <v/>
      </c>
      <c r="DR254" s="71" t="str">
        <f t="shared" si="3930"/>
        <v/>
      </c>
      <c r="DS254" s="71" t="str">
        <f t="shared" si="3931"/>
        <v/>
      </c>
      <c r="DT254" s="71" t="str">
        <f t="shared" si="3932"/>
        <v/>
      </c>
      <c r="DU254" s="71" t="str">
        <f t="shared" si="3933"/>
        <v/>
      </c>
      <c r="DV254" s="71" t="str">
        <f t="shared" si="3934"/>
        <v/>
      </c>
      <c r="DW254" s="71" t="str">
        <f t="shared" si="3935"/>
        <v/>
      </c>
      <c r="DX254" s="71" t="str">
        <f t="shared" si="3936"/>
        <v/>
      </c>
      <c r="DY254" s="71" t="str">
        <f t="shared" si="3937"/>
        <v/>
      </c>
      <c r="DZ254" s="71" t="str">
        <f t="shared" si="3938"/>
        <v/>
      </c>
      <c r="EA254" s="71" t="str">
        <f t="shared" si="3939"/>
        <v/>
      </c>
      <c r="EB254" s="71" t="str">
        <f t="shared" si="3940"/>
        <v/>
      </c>
      <c r="EC254" s="71" t="str">
        <f t="shared" si="3941"/>
        <v/>
      </c>
      <c r="ED254" s="71" t="str">
        <f t="shared" si="3942"/>
        <v/>
      </c>
      <c r="EE254" s="71" t="str">
        <f t="shared" si="3943"/>
        <v/>
      </c>
      <c r="EF254" s="71" t="str">
        <f t="shared" si="3944"/>
        <v/>
      </c>
      <c r="EG254" s="71" t="str">
        <f t="shared" si="3945"/>
        <v/>
      </c>
      <c r="EH254" s="71" t="str">
        <f t="shared" si="3946"/>
        <v/>
      </c>
      <c r="EI254" s="71" t="str">
        <f t="shared" si="3947"/>
        <v/>
      </c>
      <c r="EJ254" s="71" t="str">
        <f t="shared" si="3948"/>
        <v/>
      </c>
      <c r="EK254" s="71" t="str">
        <f t="shared" si="3949"/>
        <v/>
      </c>
      <c r="EL254" s="71" t="str">
        <f t="shared" si="3950"/>
        <v/>
      </c>
      <c r="EM254" s="71" t="str">
        <f t="shared" si="3951"/>
        <v/>
      </c>
      <c r="EN254" s="71" t="str">
        <f t="shared" si="3952"/>
        <v/>
      </c>
      <c r="EO254" s="71" t="str">
        <f t="shared" si="3953"/>
        <v/>
      </c>
      <c r="EP254" s="71" t="str">
        <f t="shared" si="3954"/>
        <v/>
      </c>
      <c r="EQ254" s="71" t="str">
        <f t="shared" si="3955"/>
        <v/>
      </c>
      <c r="ER254" s="71" t="str">
        <f t="shared" si="3956"/>
        <v/>
      </c>
      <c r="ES254" s="71" t="str">
        <f t="shared" si="3957"/>
        <v/>
      </c>
      <c r="ET254" s="71" t="str">
        <f t="shared" si="3958"/>
        <v/>
      </c>
      <c r="EU254" s="71" t="str">
        <f t="shared" si="3959"/>
        <v/>
      </c>
      <c r="EV254" s="71" t="str">
        <f t="shared" si="3960"/>
        <v/>
      </c>
      <c r="EW254" s="71" t="str">
        <f t="shared" si="3961"/>
        <v/>
      </c>
      <c r="EX254" s="71" t="str">
        <f t="shared" si="3962"/>
        <v/>
      </c>
      <c r="EY254" s="71" t="str">
        <f t="shared" si="3963"/>
        <v/>
      </c>
      <c r="EZ254" s="71" t="str">
        <f t="shared" si="3964"/>
        <v/>
      </c>
      <c r="FA254" s="71" t="str">
        <f t="shared" si="3965"/>
        <v/>
      </c>
      <c r="FB254" s="71" t="str">
        <f t="shared" si="3966"/>
        <v/>
      </c>
      <c r="FC254" s="71" t="str">
        <f t="shared" si="3967"/>
        <v/>
      </c>
      <c r="FD254" s="71" t="str">
        <f t="shared" si="3968"/>
        <v/>
      </c>
      <c r="FE254" s="71" t="str">
        <f t="shared" si="3969"/>
        <v/>
      </c>
      <c r="FF254" s="71" t="str">
        <f t="shared" si="3970"/>
        <v/>
      </c>
      <c r="FG254" s="71" t="str">
        <f t="shared" si="3971"/>
        <v/>
      </c>
      <c r="FH254" s="71" t="str">
        <f t="shared" si="3972"/>
        <v/>
      </c>
      <c r="FI254" s="71" t="str">
        <f t="shared" si="3973"/>
        <v/>
      </c>
      <c r="FJ254" s="71" t="str">
        <f t="shared" si="3974"/>
        <v/>
      </c>
      <c r="FK254" s="71" t="str">
        <f t="shared" si="3975"/>
        <v/>
      </c>
      <c r="FL254" s="71" t="str">
        <f t="shared" si="3976"/>
        <v/>
      </c>
      <c r="FM254" s="71" t="str">
        <f t="shared" si="3977"/>
        <v/>
      </c>
      <c r="FN254" s="71" t="str">
        <f t="shared" si="3978"/>
        <v/>
      </c>
      <c r="FO254" s="71" t="str">
        <f t="shared" si="3979"/>
        <v/>
      </c>
      <c r="FP254" s="71" t="str">
        <f t="shared" si="3980"/>
        <v/>
      </c>
      <c r="FQ254" s="71" t="str">
        <f t="shared" si="3981"/>
        <v/>
      </c>
      <c r="FR254" s="71" t="str">
        <f t="shared" si="3982"/>
        <v/>
      </c>
      <c r="FS254" s="71" t="str">
        <f t="shared" si="3983"/>
        <v/>
      </c>
    </row>
    <row r="255" spans="1:175" ht="15">
      <c r="A255" s="79"/>
      <c r="B255" s="125" t="s">
        <v>849</v>
      </c>
      <c r="C255" s="124" t="str">
        <f t="shared" si="3984"/>
        <v>已领取星耀礼包</v>
      </c>
      <c r="T255" s="128" t="str">
        <f t="shared" si="398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5" s="79" t="s">
        <v>842</v>
      </c>
      <c r="CN255" s="69" t="str">
        <f t="shared" si="3986"/>
        <v>InitUnitState('IB57',,,,,,,,,,)</v>
      </c>
      <c r="CO255" s="69" t="str">
        <f t="shared" si="3987"/>
        <v>InitUnitNormal('IB57',,,,,,,,,,)</v>
      </c>
      <c r="CP255" s="69" t="str">
        <f t="shared" si="3988"/>
        <v>InitUnitMagic('IB57',,,,,,,,,,)</v>
      </c>
      <c r="CQ255" s="69" t="str">
        <f t="shared" si="3989"/>
        <v>InitUnitAdd('IB57',,,,,,,,,,)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257&amp;CR$1&amp;")"</f>
        <v>InitEquipData('IB57',,"",,,,,'','','','','','',"ReplaceableTextures\\commandButtons\\BTNLBUI01.blp")</v>
      </c>
      <c r="CU255" s="95" t="str">
        <f t="shared" si="3912"/>
        <v>|n</v>
      </c>
      <c r="CV255" s="70" t="str">
        <f t="shared" si="391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5" s="60"/>
      <c r="CX255" s="60"/>
      <c r="CY255" s="60"/>
      <c r="CZ255" s="60"/>
      <c r="DA255" s="60"/>
      <c r="DB255" s="71" t="str">
        <f t="shared" si="3914"/>
        <v/>
      </c>
      <c r="DC255" s="71" t="str">
        <f t="shared" si="3915"/>
        <v/>
      </c>
      <c r="DD255" s="71" t="str">
        <f t="shared" si="3916"/>
        <v/>
      </c>
      <c r="DE255" s="71" t="str">
        <f t="shared" si="3917"/>
        <v/>
      </c>
      <c r="DF255" s="71" t="str">
        <f t="shared" si="3918"/>
        <v/>
      </c>
      <c r="DG255" s="71" t="str">
        <f t="shared" si="3919"/>
        <v/>
      </c>
      <c r="DH255" s="71" t="str">
        <f t="shared" si="3920"/>
        <v/>
      </c>
      <c r="DI255" s="71" t="str">
        <f t="shared" si="3921"/>
        <v/>
      </c>
      <c r="DJ255" s="71" t="str">
        <f t="shared" si="3922"/>
        <v/>
      </c>
      <c r="DK255" s="71" t="str">
        <f t="shared" si="3923"/>
        <v/>
      </c>
      <c r="DL255" s="71" t="str">
        <f t="shared" si="3924"/>
        <v/>
      </c>
      <c r="DM255" s="71" t="str">
        <f t="shared" si="3925"/>
        <v/>
      </c>
      <c r="DN255" s="71" t="str">
        <f t="shared" si="3926"/>
        <v/>
      </c>
      <c r="DO255" s="71" t="str">
        <f t="shared" si="3927"/>
        <v/>
      </c>
      <c r="DP255" s="71" t="str">
        <f t="shared" si="3928"/>
        <v/>
      </c>
      <c r="DQ255" s="71" t="str">
        <f t="shared" si="3929"/>
        <v/>
      </c>
      <c r="DR255" s="71" t="str">
        <f t="shared" si="3930"/>
        <v/>
      </c>
      <c r="DS255" s="71" t="str">
        <f t="shared" si="3931"/>
        <v/>
      </c>
      <c r="DT255" s="71" t="str">
        <f t="shared" si="3932"/>
        <v/>
      </c>
      <c r="DU255" s="71" t="str">
        <f t="shared" si="3933"/>
        <v/>
      </c>
      <c r="DV255" s="71" t="str">
        <f t="shared" si="3934"/>
        <v/>
      </c>
      <c r="DW255" s="71" t="str">
        <f t="shared" si="3935"/>
        <v/>
      </c>
      <c r="DX255" s="71" t="str">
        <f t="shared" si="3936"/>
        <v/>
      </c>
      <c r="DY255" s="71" t="str">
        <f t="shared" si="3937"/>
        <v/>
      </c>
      <c r="DZ255" s="71" t="str">
        <f t="shared" si="3938"/>
        <v/>
      </c>
      <c r="EA255" s="71" t="str">
        <f t="shared" si="3939"/>
        <v/>
      </c>
      <c r="EB255" s="71" t="str">
        <f t="shared" si="3940"/>
        <v/>
      </c>
      <c r="EC255" s="71" t="str">
        <f t="shared" si="3941"/>
        <v/>
      </c>
      <c r="ED255" s="71" t="str">
        <f t="shared" si="3942"/>
        <v/>
      </c>
      <c r="EE255" s="71" t="str">
        <f t="shared" si="3943"/>
        <v/>
      </c>
      <c r="EF255" s="71" t="str">
        <f t="shared" si="3944"/>
        <v/>
      </c>
      <c r="EG255" s="71" t="str">
        <f t="shared" si="3945"/>
        <v/>
      </c>
      <c r="EH255" s="71" t="str">
        <f t="shared" si="3946"/>
        <v/>
      </c>
      <c r="EI255" s="71" t="str">
        <f t="shared" si="3947"/>
        <v/>
      </c>
      <c r="EJ255" s="71" t="str">
        <f t="shared" si="3948"/>
        <v/>
      </c>
      <c r="EK255" s="71" t="str">
        <f t="shared" si="3949"/>
        <v/>
      </c>
      <c r="EL255" s="71" t="str">
        <f t="shared" si="3950"/>
        <v/>
      </c>
      <c r="EM255" s="71" t="str">
        <f t="shared" si="3951"/>
        <v/>
      </c>
      <c r="EN255" s="71" t="str">
        <f t="shared" si="3952"/>
        <v/>
      </c>
      <c r="EO255" s="71" t="str">
        <f t="shared" si="3953"/>
        <v/>
      </c>
      <c r="EP255" s="71" t="str">
        <f t="shared" si="3954"/>
        <v/>
      </c>
      <c r="EQ255" s="71" t="str">
        <f t="shared" si="3955"/>
        <v/>
      </c>
      <c r="ER255" s="71" t="str">
        <f t="shared" si="3956"/>
        <v/>
      </c>
      <c r="ES255" s="71" t="str">
        <f t="shared" si="3957"/>
        <v/>
      </c>
      <c r="ET255" s="71" t="str">
        <f t="shared" si="3958"/>
        <v/>
      </c>
      <c r="EU255" s="71" t="str">
        <f t="shared" si="3959"/>
        <v/>
      </c>
      <c r="EV255" s="71" t="str">
        <f t="shared" si="3960"/>
        <v/>
      </c>
      <c r="EW255" s="71" t="str">
        <f t="shared" si="3961"/>
        <v/>
      </c>
      <c r="EX255" s="71" t="str">
        <f t="shared" si="3962"/>
        <v/>
      </c>
      <c r="EY255" s="71" t="str">
        <f t="shared" si="3963"/>
        <v/>
      </c>
      <c r="EZ255" s="71" t="str">
        <f t="shared" si="3964"/>
        <v/>
      </c>
      <c r="FA255" s="71" t="str">
        <f t="shared" si="3965"/>
        <v/>
      </c>
      <c r="FB255" s="71" t="str">
        <f t="shared" si="3966"/>
        <v/>
      </c>
      <c r="FC255" s="71" t="str">
        <f t="shared" si="3967"/>
        <v/>
      </c>
      <c r="FD255" s="71" t="str">
        <f t="shared" si="3968"/>
        <v/>
      </c>
      <c r="FE255" s="71" t="str">
        <f t="shared" si="3969"/>
        <v/>
      </c>
      <c r="FF255" s="71" t="str">
        <f t="shared" si="3970"/>
        <v/>
      </c>
      <c r="FG255" s="71" t="str">
        <f t="shared" si="3971"/>
        <v/>
      </c>
      <c r="FH255" s="71" t="str">
        <f t="shared" si="3972"/>
        <v/>
      </c>
      <c r="FI255" s="71" t="str">
        <f t="shared" si="3973"/>
        <v/>
      </c>
      <c r="FJ255" s="71" t="str">
        <f t="shared" si="3974"/>
        <v/>
      </c>
      <c r="FK255" s="71" t="str">
        <f t="shared" si="3975"/>
        <v/>
      </c>
      <c r="FL255" s="71" t="str">
        <f t="shared" si="3976"/>
        <v/>
      </c>
      <c r="FM255" s="71" t="str">
        <f t="shared" si="3977"/>
        <v/>
      </c>
      <c r="FN255" s="71" t="str">
        <f t="shared" si="3978"/>
        <v/>
      </c>
      <c r="FO255" s="71" t="str">
        <f t="shared" si="3979"/>
        <v/>
      </c>
      <c r="FP255" s="71" t="str">
        <f t="shared" si="3980"/>
        <v/>
      </c>
      <c r="FQ255" s="71" t="str">
        <f t="shared" si="3981"/>
        <v/>
      </c>
      <c r="FR255" s="71" t="str">
        <f t="shared" si="3982"/>
        <v/>
      </c>
      <c r="FS255" s="71" t="str">
        <f t="shared" si="3983"/>
        <v/>
      </c>
    </row>
    <row r="256" spans="1:175" ht="15">
      <c r="A256" s="79"/>
      <c r="B256" s="125" t="s">
        <v>850</v>
      </c>
      <c r="C256" s="124" t="str">
        <f t="shared" si="3984"/>
        <v>已领取魔芝RPG礼包</v>
      </c>
      <c r="T256" s="128" t="str">
        <f t="shared" si="3985"/>
        <v>|cff99ccff游戏中输入《|r|cff33ff00魔芝RPG|r|cff99ccff》领取本礼包！|r|n|n|r奖励：|n|cffffcc00练功房怪物数量+1|r|N|N|cff00ff00已领取该礼包</v>
      </c>
      <c r="U256" s="79" t="s">
        <v>842</v>
      </c>
      <c r="CN256" s="69" t="str">
        <f t="shared" si="3986"/>
        <v>InitUnitState('IB58',,,,,,,,,,)</v>
      </c>
      <c r="CO256" s="69" t="str">
        <f t="shared" si="3987"/>
        <v>InitUnitNormal('IB58',,,,,,,,,,)</v>
      </c>
      <c r="CP256" s="69" t="str">
        <f t="shared" si="3988"/>
        <v>InitUnitMagic('IB58',,,,,,,,,,)</v>
      </c>
      <c r="CQ256" s="69" t="str">
        <f t="shared" si="3989"/>
        <v>InitUnitAdd('IB58',,,,,,,,,,)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281&amp;CR$1&amp;")"</f>
        <v>InitEquipData('IB58',,"",,,,,'','','','','','',"")</v>
      </c>
      <c r="CU256" s="95" t="str">
        <f t="shared" si="3912"/>
        <v>|n</v>
      </c>
      <c r="CV256" s="70" t="str">
        <f t="shared" si="3913"/>
        <v>|cff99ccff游戏中输入《|r|cff33ff00魔芝RPG|r|cff99ccff》领取本礼包！|r|n|n|r奖励：|n|cffffcc00练功房怪物数量+1|r|N|N|cff00ff00已领取该礼包</v>
      </c>
      <c r="CW256" s="60"/>
      <c r="CX256" s="60"/>
      <c r="CY256" s="60"/>
      <c r="CZ256" s="60"/>
      <c r="DA256" s="60"/>
      <c r="DB256" s="71" t="str">
        <f t="shared" ref="DB256:FM256" si="3990">IF(V256="","","|n"&amp;DB$2&amp;"+"&amp;V256&amp;DB$1)</f>
        <v/>
      </c>
      <c r="DC256" s="71" t="str">
        <f t="shared" si="3990"/>
        <v/>
      </c>
      <c r="DD256" s="71" t="str">
        <f t="shared" si="3990"/>
        <v/>
      </c>
      <c r="DE256" s="71" t="str">
        <f t="shared" si="3990"/>
        <v/>
      </c>
      <c r="DF256" s="71" t="str">
        <f t="shared" si="3990"/>
        <v/>
      </c>
      <c r="DG256" s="71" t="str">
        <f t="shared" si="3990"/>
        <v/>
      </c>
      <c r="DH256" s="71" t="str">
        <f t="shared" si="3990"/>
        <v/>
      </c>
      <c r="DI256" s="71" t="str">
        <f t="shared" si="3990"/>
        <v/>
      </c>
      <c r="DJ256" s="71" t="str">
        <f t="shared" si="3990"/>
        <v/>
      </c>
      <c r="DK256" s="71" t="str">
        <f t="shared" si="3990"/>
        <v/>
      </c>
      <c r="DL256" s="71" t="str">
        <f t="shared" si="3990"/>
        <v/>
      </c>
      <c r="DM256" s="71" t="str">
        <f t="shared" si="3990"/>
        <v/>
      </c>
      <c r="DN256" s="71" t="str">
        <f t="shared" si="3990"/>
        <v/>
      </c>
      <c r="DO256" s="71" t="str">
        <f t="shared" si="3990"/>
        <v/>
      </c>
      <c r="DP256" s="71" t="str">
        <f t="shared" si="3990"/>
        <v/>
      </c>
      <c r="DQ256" s="71" t="str">
        <f t="shared" si="3990"/>
        <v/>
      </c>
      <c r="DR256" s="71" t="str">
        <f t="shared" si="3990"/>
        <v/>
      </c>
      <c r="DS256" s="71" t="str">
        <f t="shared" si="3990"/>
        <v/>
      </c>
      <c r="DT256" s="71" t="str">
        <f t="shared" si="3990"/>
        <v/>
      </c>
      <c r="DU256" s="71" t="str">
        <f t="shared" si="3990"/>
        <v/>
      </c>
      <c r="DV256" s="71" t="str">
        <f t="shared" si="3990"/>
        <v/>
      </c>
      <c r="DW256" s="71" t="str">
        <f t="shared" si="3990"/>
        <v/>
      </c>
      <c r="DX256" s="71" t="str">
        <f t="shared" si="3990"/>
        <v/>
      </c>
      <c r="DY256" s="71" t="str">
        <f t="shared" si="3990"/>
        <v/>
      </c>
      <c r="DZ256" s="71" t="str">
        <f t="shared" si="3990"/>
        <v/>
      </c>
      <c r="EA256" s="71" t="str">
        <f t="shared" si="3990"/>
        <v/>
      </c>
      <c r="EB256" s="71" t="str">
        <f t="shared" si="3990"/>
        <v/>
      </c>
      <c r="EC256" s="71" t="str">
        <f t="shared" si="3990"/>
        <v/>
      </c>
      <c r="ED256" s="71" t="str">
        <f t="shared" si="3990"/>
        <v/>
      </c>
      <c r="EE256" s="71" t="str">
        <f t="shared" si="3990"/>
        <v/>
      </c>
      <c r="EF256" s="71" t="str">
        <f t="shared" si="3990"/>
        <v/>
      </c>
      <c r="EG256" s="71" t="str">
        <f t="shared" si="3990"/>
        <v/>
      </c>
      <c r="EH256" s="71" t="str">
        <f t="shared" si="3990"/>
        <v/>
      </c>
      <c r="EI256" s="71" t="str">
        <f t="shared" si="3990"/>
        <v/>
      </c>
      <c r="EJ256" s="71" t="str">
        <f t="shared" si="3990"/>
        <v/>
      </c>
      <c r="EK256" s="71" t="str">
        <f t="shared" si="3990"/>
        <v/>
      </c>
      <c r="EL256" s="71" t="str">
        <f t="shared" si="3990"/>
        <v/>
      </c>
      <c r="EM256" s="71" t="str">
        <f t="shared" si="3990"/>
        <v/>
      </c>
      <c r="EN256" s="71" t="str">
        <f t="shared" si="3990"/>
        <v/>
      </c>
      <c r="EO256" s="71" t="str">
        <f t="shared" si="3990"/>
        <v/>
      </c>
      <c r="EP256" s="71" t="str">
        <f t="shared" si="3990"/>
        <v/>
      </c>
      <c r="EQ256" s="71" t="str">
        <f t="shared" si="3990"/>
        <v/>
      </c>
      <c r="ER256" s="71" t="str">
        <f t="shared" si="3990"/>
        <v/>
      </c>
      <c r="ES256" s="71" t="str">
        <f t="shared" si="3990"/>
        <v/>
      </c>
      <c r="ET256" s="71" t="str">
        <f t="shared" si="3990"/>
        <v/>
      </c>
      <c r="EU256" s="71" t="str">
        <f t="shared" si="3990"/>
        <v/>
      </c>
      <c r="EV256" s="71" t="str">
        <f t="shared" si="3990"/>
        <v/>
      </c>
      <c r="EW256" s="71" t="str">
        <f t="shared" si="3990"/>
        <v/>
      </c>
      <c r="EX256" s="71" t="str">
        <f t="shared" si="3990"/>
        <v/>
      </c>
      <c r="EY256" s="71" t="str">
        <f t="shared" si="3990"/>
        <v/>
      </c>
      <c r="EZ256" s="71" t="str">
        <f t="shared" si="3990"/>
        <v/>
      </c>
      <c r="FA256" s="71" t="str">
        <f t="shared" si="3990"/>
        <v/>
      </c>
      <c r="FB256" s="71" t="str">
        <f t="shared" si="3990"/>
        <v/>
      </c>
      <c r="FC256" s="71" t="str">
        <f t="shared" si="3990"/>
        <v/>
      </c>
      <c r="FD256" s="71" t="str">
        <f t="shared" si="3990"/>
        <v/>
      </c>
      <c r="FE256" s="71" t="str">
        <f t="shared" si="3990"/>
        <v/>
      </c>
      <c r="FF256" s="71" t="str">
        <f t="shared" si="3990"/>
        <v/>
      </c>
      <c r="FG256" s="71" t="str">
        <f t="shared" si="3990"/>
        <v/>
      </c>
      <c r="FH256" s="71" t="str">
        <f t="shared" si="3990"/>
        <v/>
      </c>
      <c r="FI256" s="71" t="str">
        <f t="shared" si="3990"/>
        <v/>
      </c>
      <c r="FJ256" s="71" t="str">
        <f t="shared" si="3990"/>
        <v/>
      </c>
      <c r="FK256" s="71" t="str">
        <f t="shared" si="3990"/>
        <v/>
      </c>
      <c r="FL256" s="71" t="str">
        <f t="shared" si="3990"/>
        <v/>
      </c>
      <c r="FM256" s="71" t="str">
        <f t="shared" si="3990"/>
        <v/>
      </c>
      <c r="FN256" s="71" t="str">
        <f t="shared" ref="FN256:FS256" si="3991">IF(CH256="","","|n"&amp;FN$2&amp;"+"&amp;CH256&amp;FN$1)</f>
        <v/>
      </c>
      <c r="FO256" s="71" t="str">
        <f t="shared" si="3991"/>
        <v/>
      </c>
      <c r="FP256" s="71" t="str">
        <f t="shared" si="3991"/>
        <v/>
      </c>
      <c r="FQ256" s="71" t="str">
        <f t="shared" si="3991"/>
        <v/>
      </c>
      <c r="FR256" s="71" t="str">
        <f t="shared" si="3991"/>
        <v/>
      </c>
      <c r="FS256" s="71" t="str">
        <f t="shared" si="3991"/>
        <v/>
      </c>
    </row>
    <row r="257" spans="1:175" ht="15">
      <c r="A257" s="79"/>
      <c r="B257" s="125" t="s">
        <v>851</v>
      </c>
      <c r="C257" s="124" t="str">
        <f t="shared" si="3984"/>
        <v>已领取老铁礼包</v>
      </c>
      <c r="T257" s="128" t="str">
        <f t="shared" si="3985"/>
        <v>|N|N|cff00ff00已领取该礼包</v>
      </c>
      <c r="U257" s="79" t="s">
        <v>842</v>
      </c>
      <c r="CN257" s="69" t="str">
        <f t="shared" si="3986"/>
        <v>InitUnitState('IB59',,,,,,,,,,)</v>
      </c>
      <c r="CO257" s="69" t="str">
        <f t="shared" si="3987"/>
        <v>InitUnitNormal('IB59',,,,,,,,,,)</v>
      </c>
      <c r="CP257" s="69" t="str">
        <f t="shared" si="3988"/>
        <v>InitUnitMagic('IB59',,,,,,,,,,)</v>
      </c>
      <c r="CQ257" s="69" t="str">
        <f t="shared" si="3989"/>
        <v>InitUnitAdd('IB59',,,,,,,,,,)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282&amp;CR$1&amp;")"</f>
        <v>InitEquipData('IB59',,"",,,,,'','','','','','',"")</v>
      </c>
      <c r="CU257" s="95" t="str">
        <f t="shared" si="3912"/>
        <v>|n</v>
      </c>
      <c r="CV257" s="70" t="str">
        <f t="shared" si="3913"/>
        <v>|N|N|cff00ff00已领取该礼包</v>
      </c>
      <c r="CW257" s="60"/>
      <c r="CX257" s="60"/>
      <c r="CY257" s="60"/>
      <c r="CZ257" s="60"/>
      <c r="DA257" s="60"/>
      <c r="DB257" s="71" t="str">
        <f t="shared" ref="DB257:FM261" si="3992">IF(V257="","","|n"&amp;DB$2&amp;"+"&amp;V257&amp;DB$1)</f>
        <v/>
      </c>
      <c r="DC257" s="71" t="str">
        <f t="shared" si="3992"/>
        <v/>
      </c>
      <c r="DD257" s="71" t="str">
        <f t="shared" si="3992"/>
        <v/>
      </c>
      <c r="DE257" s="71" t="str">
        <f t="shared" si="3992"/>
        <v/>
      </c>
      <c r="DF257" s="71" t="str">
        <f t="shared" si="3992"/>
        <v/>
      </c>
      <c r="DG257" s="71" t="str">
        <f t="shared" si="3992"/>
        <v/>
      </c>
      <c r="DH257" s="71" t="str">
        <f t="shared" si="3992"/>
        <v/>
      </c>
      <c r="DI257" s="71" t="str">
        <f t="shared" si="3992"/>
        <v/>
      </c>
      <c r="DJ257" s="71" t="str">
        <f t="shared" si="3992"/>
        <v/>
      </c>
      <c r="DK257" s="71" t="str">
        <f t="shared" si="3992"/>
        <v/>
      </c>
      <c r="DL257" s="71" t="str">
        <f t="shared" si="3992"/>
        <v/>
      </c>
      <c r="DM257" s="71" t="str">
        <f t="shared" si="3992"/>
        <v/>
      </c>
      <c r="DN257" s="71" t="str">
        <f t="shared" si="3992"/>
        <v/>
      </c>
      <c r="DO257" s="71" t="str">
        <f t="shared" si="3992"/>
        <v/>
      </c>
      <c r="DP257" s="71" t="str">
        <f t="shared" si="3992"/>
        <v/>
      </c>
      <c r="DQ257" s="71" t="str">
        <f t="shared" si="3992"/>
        <v/>
      </c>
      <c r="DR257" s="71" t="str">
        <f t="shared" si="3992"/>
        <v/>
      </c>
      <c r="DS257" s="71" t="str">
        <f t="shared" si="3992"/>
        <v/>
      </c>
      <c r="DT257" s="71" t="str">
        <f t="shared" si="3992"/>
        <v/>
      </c>
      <c r="DU257" s="71" t="str">
        <f t="shared" si="3992"/>
        <v/>
      </c>
      <c r="DV257" s="71" t="str">
        <f t="shared" si="3992"/>
        <v/>
      </c>
      <c r="DW257" s="71" t="str">
        <f t="shared" si="3992"/>
        <v/>
      </c>
      <c r="DX257" s="71" t="str">
        <f t="shared" si="3992"/>
        <v/>
      </c>
      <c r="DY257" s="71" t="str">
        <f t="shared" si="3992"/>
        <v/>
      </c>
      <c r="DZ257" s="71" t="str">
        <f t="shared" si="3992"/>
        <v/>
      </c>
      <c r="EA257" s="71" t="str">
        <f t="shared" si="3992"/>
        <v/>
      </c>
      <c r="EB257" s="71" t="str">
        <f t="shared" si="3992"/>
        <v/>
      </c>
      <c r="EC257" s="71" t="str">
        <f t="shared" si="3992"/>
        <v/>
      </c>
      <c r="ED257" s="71" t="str">
        <f t="shared" si="3992"/>
        <v/>
      </c>
      <c r="EE257" s="71" t="str">
        <f t="shared" si="3992"/>
        <v/>
      </c>
      <c r="EF257" s="71" t="str">
        <f t="shared" si="3992"/>
        <v/>
      </c>
      <c r="EG257" s="71" t="str">
        <f t="shared" si="3992"/>
        <v/>
      </c>
      <c r="EH257" s="71" t="str">
        <f t="shared" si="3992"/>
        <v/>
      </c>
      <c r="EI257" s="71" t="str">
        <f t="shared" si="3992"/>
        <v/>
      </c>
      <c r="EJ257" s="71" t="str">
        <f t="shared" si="3992"/>
        <v/>
      </c>
      <c r="EK257" s="71" t="str">
        <f t="shared" si="3992"/>
        <v/>
      </c>
      <c r="EL257" s="71" t="str">
        <f t="shared" si="3992"/>
        <v/>
      </c>
      <c r="EM257" s="71" t="str">
        <f t="shared" si="3992"/>
        <v/>
      </c>
      <c r="EN257" s="71" t="str">
        <f t="shared" si="3992"/>
        <v/>
      </c>
      <c r="EO257" s="71" t="str">
        <f t="shared" si="3992"/>
        <v/>
      </c>
      <c r="EP257" s="71" t="str">
        <f t="shared" si="3992"/>
        <v/>
      </c>
      <c r="EQ257" s="71" t="str">
        <f t="shared" si="3992"/>
        <v/>
      </c>
      <c r="ER257" s="71" t="str">
        <f t="shared" si="3992"/>
        <v/>
      </c>
      <c r="ES257" s="71" t="str">
        <f t="shared" si="3992"/>
        <v/>
      </c>
      <c r="ET257" s="71" t="str">
        <f t="shared" si="3992"/>
        <v/>
      </c>
      <c r="EU257" s="71" t="str">
        <f t="shared" si="3992"/>
        <v/>
      </c>
      <c r="EV257" s="71" t="str">
        <f t="shared" si="3992"/>
        <v/>
      </c>
      <c r="EW257" s="71" t="str">
        <f t="shared" si="3992"/>
        <v/>
      </c>
      <c r="EX257" s="71" t="str">
        <f t="shared" si="3992"/>
        <v/>
      </c>
      <c r="EY257" s="71" t="str">
        <f t="shared" si="3992"/>
        <v/>
      </c>
      <c r="EZ257" s="71" t="str">
        <f t="shared" si="3992"/>
        <v/>
      </c>
      <c r="FA257" s="71" t="str">
        <f t="shared" si="3992"/>
        <v/>
      </c>
      <c r="FB257" s="71" t="str">
        <f t="shared" si="3992"/>
        <v/>
      </c>
      <c r="FC257" s="71" t="str">
        <f t="shared" si="3992"/>
        <v/>
      </c>
      <c r="FD257" s="71" t="str">
        <f t="shared" si="3992"/>
        <v/>
      </c>
      <c r="FE257" s="71" t="str">
        <f t="shared" si="3992"/>
        <v/>
      </c>
      <c r="FF257" s="71" t="str">
        <f t="shared" si="3992"/>
        <v/>
      </c>
      <c r="FG257" s="71" t="str">
        <f t="shared" si="3992"/>
        <v/>
      </c>
      <c r="FH257" s="71" t="str">
        <f t="shared" si="3992"/>
        <v/>
      </c>
      <c r="FI257" s="71" t="str">
        <f t="shared" si="3992"/>
        <v/>
      </c>
      <c r="FJ257" s="71" t="str">
        <f t="shared" si="3992"/>
        <v/>
      </c>
      <c r="FK257" s="71" t="str">
        <f t="shared" si="3992"/>
        <v/>
      </c>
      <c r="FL257" s="71" t="str">
        <f t="shared" si="3992"/>
        <v/>
      </c>
      <c r="FM257" s="71" t="str">
        <f t="shared" si="3992"/>
        <v/>
      </c>
      <c r="FN257" s="71" t="str">
        <f t="shared" ref="FN257:FS261" si="3993">IF(CH257="","","|n"&amp;FN$2&amp;"+"&amp;CH257&amp;FN$1)</f>
        <v/>
      </c>
      <c r="FO257" s="71" t="str">
        <f t="shared" si="3993"/>
        <v/>
      </c>
      <c r="FP257" s="71" t="str">
        <f t="shared" si="3993"/>
        <v/>
      </c>
      <c r="FQ257" s="71" t="str">
        <f t="shared" si="3993"/>
        <v/>
      </c>
      <c r="FR257" s="71" t="str">
        <f t="shared" si="3993"/>
        <v/>
      </c>
      <c r="FS257" s="71" t="str">
        <f t="shared" si="3993"/>
        <v/>
      </c>
    </row>
    <row r="258" spans="1:175" ht="16.5">
      <c r="A258" s="72"/>
      <c r="B258" s="130" t="s">
        <v>852</v>
      </c>
      <c r="C258" s="130" t="s">
        <v>853</v>
      </c>
      <c r="E258" s="100"/>
      <c r="F258" s="99"/>
      <c r="S258" s="108"/>
      <c r="T258" s="130" t="s">
        <v>853</v>
      </c>
      <c r="U258" s="85" t="s">
        <v>854</v>
      </c>
      <c r="V258" s="79"/>
      <c r="Z258" s="79"/>
      <c r="AG258" s="111"/>
      <c r="AL258" s="111"/>
      <c r="BC258" s="112"/>
      <c r="BD258" s="112"/>
      <c r="CU258" s="95" t="str">
        <f t="shared" ref="CU258" si="3994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70" t="str">
        <f t="shared" ref="CV258" si="3995">T258</f>
        <v>积分兑换-永久</v>
      </c>
      <c r="CW258" s="60"/>
      <c r="CX258" s="60"/>
      <c r="CY258" s="60"/>
      <c r="CZ258" s="60"/>
      <c r="DA258" s="60"/>
      <c r="DB258" s="71" t="str">
        <f t="shared" ref="DB258" si="3996">IF(V258="","","|n"&amp;DB$2&amp;"+"&amp;V258&amp;DB$1)</f>
        <v/>
      </c>
      <c r="DC258" s="71" t="str">
        <f t="shared" ref="DC258" si="3997">IF(W258="","","|n"&amp;DC$2&amp;"+"&amp;W258&amp;DC$1)</f>
        <v/>
      </c>
      <c r="DD258" s="71" t="str">
        <f t="shared" ref="DD258" si="3998">IF(X258="","","|n"&amp;DD$2&amp;"+"&amp;X258&amp;DD$1)</f>
        <v/>
      </c>
      <c r="DE258" s="71" t="str">
        <f t="shared" ref="DE258" si="3999">IF(Y258="","","|n"&amp;DE$2&amp;"+"&amp;Y258&amp;DE$1)</f>
        <v/>
      </c>
      <c r="DF258" s="71" t="str">
        <f t="shared" ref="DF258" si="4000">IF(Z258="","","|n"&amp;DF$2&amp;"+"&amp;Z258&amp;DF$1)</f>
        <v/>
      </c>
      <c r="DG258" s="71" t="str">
        <f t="shared" ref="DG258" si="4001">IF(AA258="","","|n"&amp;DG$2&amp;"+"&amp;AA258&amp;DG$1)</f>
        <v/>
      </c>
      <c r="DH258" s="71" t="str">
        <f t="shared" ref="DH258" si="4002">IF(AB258="","","|n"&amp;DH$2&amp;"+"&amp;AB258&amp;DH$1)</f>
        <v/>
      </c>
      <c r="DI258" s="71" t="str">
        <f t="shared" ref="DI258" si="4003">IF(AC258="","","|n"&amp;DI$2&amp;"+"&amp;AC258&amp;DI$1)</f>
        <v/>
      </c>
      <c r="DJ258" s="71" t="str">
        <f t="shared" ref="DJ258" si="4004">IF(AD258="","","|n"&amp;DJ$2&amp;"+"&amp;AD258&amp;DJ$1)</f>
        <v/>
      </c>
      <c r="DK258" s="71" t="str">
        <f t="shared" ref="DK258" si="4005">IF(AE258="","","|n"&amp;DK$2&amp;"+"&amp;AE258&amp;DK$1)</f>
        <v/>
      </c>
      <c r="DL258" s="71" t="str">
        <f t="shared" ref="DL258" si="4006">IF(AF258="","","|n"&amp;DL$2&amp;"+"&amp;AF258&amp;DL$1)</f>
        <v/>
      </c>
      <c r="DM258" s="71" t="str">
        <f t="shared" ref="DM258" si="4007">IF(AG258="","","|n"&amp;DM$2&amp;"+"&amp;AG258&amp;DM$1)</f>
        <v/>
      </c>
      <c r="DN258" s="71" t="str">
        <f t="shared" ref="DN258" si="4008">IF(AH258="","","|n"&amp;DN$2&amp;"+"&amp;AH258&amp;DN$1)</f>
        <v/>
      </c>
      <c r="DO258" s="71" t="str">
        <f t="shared" ref="DO258" si="4009">IF(AI258="","","|n"&amp;DO$2&amp;"+"&amp;AI258&amp;DO$1)</f>
        <v/>
      </c>
      <c r="DP258" s="71" t="str">
        <f t="shared" ref="DP258" si="4010">IF(AJ258="","","|n"&amp;DP$2&amp;"+"&amp;AJ258&amp;DP$1)</f>
        <v/>
      </c>
      <c r="DQ258" s="71" t="str">
        <f t="shared" ref="DQ258" si="4011">IF(AK258="","","|n"&amp;DQ$2&amp;"+"&amp;AK258&amp;DQ$1)</f>
        <v/>
      </c>
      <c r="DR258" s="71" t="str">
        <f t="shared" ref="DR258" si="4012">IF(AL258="","","|n"&amp;DR$2&amp;"+"&amp;AL258&amp;DR$1)</f>
        <v/>
      </c>
      <c r="DS258" s="71" t="str">
        <f t="shared" ref="DS258" si="4013">IF(AM258="","","|n"&amp;DS$2&amp;"+"&amp;AM258&amp;DS$1)</f>
        <v/>
      </c>
      <c r="DT258" s="71" t="str">
        <f t="shared" ref="DT258" si="4014">IF(AN258="","","|n"&amp;DT$2&amp;"+"&amp;AN258&amp;DT$1)</f>
        <v/>
      </c>
      <c r="DU258" s="71" t="str">
        <f t="shared" ref="DU258" si="4015">IF(AO258="","","|n"&amp;DU$2&amp;"+"&amp;AO258&amp;DU$1)</f>
        <v/>
      </c>
      <c r="DV258" s="71" t="str">
        <f t="shared" ref="DV258" si="4016">IF(AP258="","","|n"&amp;DV$2&amp;"+"&amp;AP258&amp;DV$1)</f>
        <v/>
      </c>
      <c r="DW258" s="71" t="str">
        <f t="shared" ref="DW258" si="4017">IF(AQ258="","","|n"&amp;DW$2&amp;"+"&amp;AQ258&amp;DW$1)</f>
        <v/>
      </c>
      <c r="DX258" s="71" t="str">
        <f t="shared" ref="DX258" si="4018">IF(AR258="","","|n"&amp;DX$2&amp;"+"&amp;AR258&amp;DX$1)</f>
        <v/>
      </c>
      <c r="DY258" s="71" t="str">
        <f t="shared" ref="DY258" si="4019">IF(AS258="","","|n"&amp;DY$2&amp;"+"&amp;AS258&amp;DY$1)</f>
        <v/>
      </c>
      <c r="DZ258" s="71" t="str">
        <f t="shared" ref="DZ258" si="4020">IF(AT258="","","|n"&amp;DZ$2&amp;"+"&amp;AT258&amp;DZ$1)</f>
        <v/>
      </c>
      <c r="EA258" s="71" t="str">
        <f t="shared" ref="EA258" si="4021">IF(AU258="","","|n"&amp;EA$2&amp;"+"&amp;AU258&amp;EA$1)</f>
        <v/>
      </c>
      <c r="EB258" s="71" t="str">
        <f t="shared" ref="EB258" si="4022">IF(AV258="","","|n"&amp;EB$2&amp;"+"&amp;AV258&amp;EB$1)</f>
        <v/>
      </c>
      <c r="EC258" s="71" t="str">
        <f t="shared" ref="EC258" si="4023">IF(AW258="","","|n"&amp;EC$2&amp;"+"&amp;AW258&amp;EC$1)</f>
        <v/>
      </c>
      <c r="ED258" s="71" t="str">
        <f t="shared" ref="ED258" si="4024">IF(AX258="","","|n"&amp;ED$2&amp;"+"&amp;AX258&amp;ED$1)</f>
        <v/>
      </c>
      <c r="EE258" s="71" t="str">
        <f t="shared" ref="EE258" si="4025">IF(AY258="","","|n"&amp;EE$2&amp;"+"&amp;AY258&amp;EE$1)</f>
        <v/>
      </c>
      <c r="EF258" s="71" t="str">
        <f t="shared" ref="EF258" si="4026">IF(AZ258="","","|n"&amp;EF$2&amp;"+"&amp;AZ258&amp;EF$1)</f>
        <v/>
      </c>
      <c r="EG258" s="71" t="str">
        <f t="shared" ref="EG258" si="4027">IF(BA258="","","|n"&amp;EG$2&amp;"+"&amp;BA258&amp;EG$1)</f>
        <v/>
      </c>
      <c r="EH258" s="71" t="str">
        <f t="shared" ref="EH258" si="4028">IF(BB258="","","|n"&amp;EH$2&amp;"+"&amp;BB258&amp;EH$1)</f>
        <v/>
      </c>
      <c r="EI258" s="71" t="str">
        <f t="shared" ref="EI258" si="4029">IF(BC258="","","|n"&amp;EI$2&amp;"+"&amp;BC258&amp;EI$1)</f>
        <v/>
      </c>
      <c r="EJ258" s="71" t="str">
        <f t="shared" ref="EJ258" si="4030">IF(BD258="","","|n"&amp;EJ$2&amp;"+"&amp;BD258&amp;EJ$1)</f>
        <v/>
      </c>
      <c r="EK258" s="71" t="str">
        <f t="shared" ref="EK258" si="4031">IF(BE258="","","|n"&amp;EK$2&amp;"+"&amp;BE258&amp;EK$1)</f>
        <v/>
      </c>
      <c r="EL258" s="71" t="str">
        <f t="shared" ref="EL258" si="4032">IF(BF258="","","|n"&amp;EL$2&amp;"+"&amp;BF258&amp;EL$1)</f>
        <v/>
      </c>
      <c r="EM258" s="71" t="str">
        <f t="shared" ref="EM258" si="4033">IF(BG258="","","|n"&amp;EM$2&amp;"+"&amp;BG258&amp;EM$1)</f>
        <v/>
      </c>
      <c r="EN258" s="71" t="str">
        <f t="shared" ref="EN258" si="4034">IF(BH258="","","|n"&amp;EN$2&amp;"+"&amp;BH258&amp;EN$1)</f>
        <v/>
      </c>
      <c r="EO258" s="71" t="str">
        <f t="shared" ref="EO258" si="4035">IF(BI258="","","|n"&amp;EO$2&amp;"+"&amp;BI258&amp;EO$1)</f>
        <v/>
      </c>
      <c r="EP258" s="71" t="str">
        <f t="shared" ref="EP258" si="4036">IF(BJ258="","","|n"&amp;EP$2&amp;"+"&amp;BJ258&amp;EP$1)</f>
        <v/>
      </c>
      <c r="EQ258" s="71" t="str">
        <f t="shared" ref="EQ258" si="4037">IF(BK258="","","|n"&amp;EQ$2&amp;"+"&amp;BK258&amp;EQ$1)</f>
        <v/>
      </c>
      <c r="ER258" s="71" t="str">
        <f t="shared" ref="ER258" si="4038">IF(BL258="","","|n"&amp;ER$2&amp;"+"&amp;BL258&amp;ER$1)</f>
        <v/>
      </c>
      <c r="ES258" s="71" t="str">
        <f t="shared" ref="ES258" si="4039">IF(BM258="","","|n"&amp;ES$2&amp;"+"&amp;BM258&amp;ES$1)</f>
        <v/>
      </c>
      <c r="ET258" s="71" t="str">
        <f t="shared" ref="ET258" si="4040">IF(BN258="","","|n"&amp;ET$2&amp;"+"&amp;BN258&amp;ET$1)</f>
        <v/>
      </c>
      <c r="EU258" s="71" t="str">
        <f t="shared" ref="EU258" si="4041">IF(BO258="","","|n"&amp;EU$2&amp;"+"&amp;BO258&amp;EU$1)</f>
        <v/>
      </c>
      <c r="EV258" s="71" t="str">
        <f t="shared" ref="EV258" si="4042">IF(BP258="","","|n"&amp;EV$2&amp;"+"&amp;BP258&amp;EV$1)</f>
        <v/>
      </c>
      <c r="EW258" s="71" t="str">
        <f t="shared" ref="EW258" si="4043">IF(BQ258="","","|n"&amp;EW$2&amp;"+"&amp;BQ258&amp;EW$1)</f>
        <v/>
      </c>
      <c r="EX258" s="71" t="str">
        <f t="shared" ref="EX258" si="4044">IF(BR258="","","|n"&amp;EX$2&amp;"+"&amp;BR258&amp;EX$1)</f>
        <v/>
      </c>
      <c r="EY258" s="71" t="str">
        <f t="shared" ref="EY258" si="4045">IF(BS258="","","|n"&amp;EY$2&amp;"+"&amp;BS258&amp;EY$1)</f>
        <v/>
      </c>
      <c r="EZ258" s="71" t="str">
        <f t="shared" ref="EZ258" si="4046">IF(BT258="","","|n"&amp;EZ$2&amp;"+"&amp;BT258&amp;EZ$1)</f>
        <v/>
      </c>
      <c r="FA258" s="71" t="str">
        <f t="shared" ref="FA258" si="4047">IF(BU258="","","|n"&amp;FA$2&amp;"+"&amp;BU258&amp;FA$1)</f>
        <v/>
      </c>
      <c r="FB258" s="71" t="str">
        <f t="shared" ref="FB258" si="4048">IF(BV258="","","|n"&amp;FB$2&amp;"+"&amp;BV258&amp;FB$1)</f>
        <v/>
      </c>
      <c r="FC258" s="71" t="str">
        <f t="shared" ref="FC258" si="4049">IF(BW258="","","|n"&amp;FC$2&amp;"+"&amp;BW258&amp;FC$1)</f>
        <v/>
      </c>
      <c r="FD258" s="71" t="str">
        <f t="shared" ref="FD258" si="4050">IF(BX258="","","|n"&amp;FD$2&amp;"+"&amp;BX258&amp;FD$1)</f>
        <v/>
      </c>
      <c r="FE258" s="71" t="str">
        <f t="shared" ref="FE258" si="4051">IF(BY258="","","|n"&amp;FE$2&amp;"+"&amp;BY258&amp;FE$1)</f>
        <v/>
      </c>
      <c r="FF258" s="71" t="str">
        <f t="shared" ref="FF258" si="4052">IF(BZ258="","","|n"&amp;FF$2&amp;"+"&amp;BZ258&amp;FF$1)</f>
        <v/>
      </c>
      <c r="FG258" s="71" t="str">
        <f t="shared" ref="FG258" si="4053">IF(CA258="","","|n"&amp;FG$2&amp;"+"&amp;CA258&amp;FG$1)</f>
        <v/>
      </c>
      <c r="FH258" s="71" t="str">
        <f t="shared" ref="FH258" si="4054">IF(CB258="","","|n"&amp;FH$2&amp;"+"&amp;CB258&amp;FH$1)</f>
        <v/>
      </c>
      <c r="FI258" s="71" t="str">
        <f t="shared" ref="FI258" si="4055">IF(CC258="","","|n"&amp;FI$2&amp;"+"&amp;CC258&amp;FI$1)</f>
        <v/>
      </c>
      <c r="FJ258" s="71" t="str">
        <f t="shared" ref="FJ258" si="4056">IF(CD258="","","|n"&amp;FJ$2&amp;"+"&amp;CD258&amp;FJ$1)</f>
        <v/>
      </c>
      <c r="FK258" s="71" t="str">
        <f t="shared" ref="FK258" si="4057">IF(CE258="","","|n"&amp;FK$2&amp;"+"&amp;CE258&amp;FK$1)</f>
        <v/>
      </c>
      <c r="FL258" s="71" t="str">
        <f t="shared" ref="FL258" si="4058">IF(CF258="","","|n"&amp;FL$2&amp;"+"&amp;CF258&amp;FL$1)</f>
        <v/>
      </c>
      <c r="FM258" s="71" t="str">
        <f t="shared" ref="FM258" si="4059">IF(CG258="","","|n"&amp;FM$2&amp;"+"&amp;CG258&amp;FM$1)</f>
        <v/>
      </c>
      <c r="FN258" s="71" t="str">
        <f t="shared" ref="FN258" si="4060">IF(CH258="","","|n"&amp;FN$2&amp;"+"&amp;CH258&amp;FN$1)</f>
        <v/>
      </c>
      <c r="FO258" s="71" t="str">
        <f t="shared" ref="FO258" si="4061">IF(CI258="","","|n"&amp;FO$2&amp;"+"&amp;CI258&amp;FO$1)</f>
        <v/>
      </c>
      <c r="FP258" s="71" t="str">
        <f t="shared" ref="FP258" si="4062">IF(CJ258="","","|n"&amp;FP$2&amp;"+"&amp;CJ258&amp;FP$1)</f>
        <v/>
      </c>
      <c r="FQ258" s="71" t="str">
        <f t="shared" ref="FQ258" si="4063">IF(CK258="","","|n"&amp;FQ$2&amp;"+"&amp;CK258&amp;FQ$1)</f>
        <v/>
      </c>
      <c r="FR258" s="71" t="str">
        <f t="shared" ref="FR258" si="4064">IF(CL258="","","|n"&amp;FR$2&amp;"+"&amp;CL258&amp;FR$1)</f>
        <v/>
      </c>
      <c r="FS258" s="71" t="str">
        <f t="shared" ref="FS258" si="4065">IF(CM258="","","|n"&amp;FS$2&amp;"+"&amp;CM258&amp;FS$1)</f>
        <v/>
      </c>
    </row>
    <row r="259" spans="1:175" ht="16.5">
      <c r="A259" s="72"/>
      <c r="B259" s="130" t="s">
        <v>855</v>
      </c>
      <c r="C259" s="130" t="s">
        <v>856</v>
      </c>
      <c r="E259" s="100"/>
      <c r="F259" s="99"/>
      <c r="S259" s="108"/>
      <c r="T259" s="70" t="s">
        <v>857</v>
      </c>
      <c r="U259" s="85" t="str">
        <f t="shared" ref="U259:U263" si="4066">"ReplaceableTextures\\CommandButtons\\BTNR"&amp;RIGHT(B259,3)&amp;".blp"</f>
        <v>ReplaceableTextures\\CommandButtons\\BTNRY1C.blp</v>
      </c>
      <c r="V259" s="79"/>
      <c r="Z259" s="79"/>
      <c r="AG259" s="111"/>
      <c r="AL259" s="111"/>
      <c r="BC259" s="112"/>
      <c r="BD259" s="112"/>
      <c r="CU259" s="95" t="str">
        <f t="shared" ref="CU259:CU261" si="4067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0" t="str">
        <f t="shared" si="3913"/>
        <v>代码生成</v>
      </c>
      <c r="CW259" s="60"/>
      <c r="CX259" s="60"/>
      <c r="CY259" s="60"/>
      <c r="CZ259" s="60"/>
      <c r="DA259" s="60"/>
      <c r="DB259" s="71" t="str">
        <f t="shared" si="3992"/>
        <v/>
      </c>
      <c r="DC259" s="71" t="str">
        <f t="shared" si="3992"/>
        <v/>
      </c>
      <c r="DD259" s="71" t="str">
        <f t="shared" si="3992"/>
        <v/>
      </c>
      <c r="DE259" s="71" t="str">
        <f t="shared" si="3992"/>
        <v/>
      </c>
      <c r="DF259" s="71" t="str">
        <f t="shared" si="3992"/>
        <v/>
      </c>
      <c r="DG259" s="71" t="str">
        <f t="shared" si="3992"/>
        <v/>
      </c>
      <c r="DH259" s="71" t="str">
        <f t="shared" si="3992"/>
        <v/>
      </c>
      <c r="DI259" s="71" t="str">
        <f t="shared" si="3992"/>
        <v/>
      </c>
      <c r="DJ259" s="71" t="str">
        <f t="shared" si="3992"/>
        <v/>
      </c>
      <c r="DK259" s="71" t="str">
        <f t="shared" si="3992"/>
        <v/>
      </c>
      <c r="DL259" s="71" t="str">
        <f t="shared" si="3992"/>
        <v/>
      </c>
      <c r="DM259" s="71" t="str">
        <f t="shared" si="3992"/>
        <v/>
      </c>
      <c r="DN259" s="71" t="str">
        <f t="shared" si="3992"/>
        <v/>
      </c>
      <c r="DO259" s="71" t="str">
        <f t="shared" si="3992"/>
        <v/>
      </c>
      <c r="DP259" s="71" t="str">
        <f t="shared" si="3992"/>
        <v/>
      </c>
      <c r="DQ259" s="71" t="str">
        <f t="shared" si="3992"/>
        <v/>
      </c>
      <c r="DR259" s="71" t="str">
        <f t="shared" si="3992"/>
        <v/>
      </c>
      <c r="DS259" s="71" t="str">
        <f t="shared" si="3992"/>
        <v/>
      </c>
      <c r="DT259" s="71" t="str">
        <f t="shared" si="3992"/>
        <v/>
      </c>
      <c r="DU259" s="71" t="str">
        <f t="shared" si="3992"/>
        <v/>
      </c>
      <c r="DV259" s="71" t="str">
        <f t="shared" si="3992"/>
        <v/>
      </c>
      <c r="DW259" s="71" t="str">
        <f t="shared" si="3992"/>
        <v/>
      </c>
      <c r="DX259" s="71" t="str">
        <f t="shared" si="3992"/>
        <v/>
      </c>
      <c r="DY259" s="71" t="str">
        <f t="shared" si="3992"/>
        <v/>
      </c>
      <c r="DZ259" s="71" t="str">
        <f t="shared" si="3992"/>
        <v/>
      </c>
      <c r="EA259" s="71" t="str">
        <f t="shared" si="3992"/>
        <v/>
      </c>
      <c r="EB259" s="71" t="str">
        <f t="shared" si="3992"/>
        <v/>
      </c>
      <c r="EC259" s="71" t="str">
        <f t="shared" si="3992"/>
        <v/>
      </c>
      <c r="ED259" s="71" t="str">
        <f t="shared" si="3992"/>
        <v/>
      </c>
      <c r="EE259" s="71" t="str">
        <f t="shared" si="3992"/>
        <v/>
      </c>
      <c r="EF259" s="71" t="str">
        <f t="shared" si="3992"/>
        <v/>
      </c>
      <c r="EG259" s="71" t="str">
        <f t="shared" si="3992"/>
        <v/>
      </c>
      <c r="EH259" s="71" t="str">
        <f t="shared" si="3992"/>
        <v/>
      </c>
      <c r="EI259" s="71" t="str">
        <f t="shared" si="3992"/>
        <v/>
      </c>
      <c r="EJ259" s="71" t="str">
        <f t="shared" si="3992"/>
        <v/>
      </c>
      <c r="EK259" s="71" t="str">
        <f t="shared" si="3992"/>
        <v/>
      </c>
      <c r="EL259" s="71" t="str">
        <f t="shared" si="3992"/>
        <v/>
      </c>
      <c r="EM259" s="71" t="str">
        <f t="shared" si="3992"/>
        <v/>
      </c>
      <c r="EN259" s="71" t="str">
        <f t="shared" si="3992"/>
        <v/>
      </c>
      <c r="EO259" s="71" t="str">
        <f t="shared" si="3992"/>
        <v/>
      </c>
      <c r="EP259" s="71" t="str">
        <f t="shared" si="3992"/>
        <v/>
      </c>
      <c r="EQ259" s="71" t="str">
        <f t="shared" si="3992"/>
        <v/>
      </c>
      <c r="ER259" s="71" t="str">
        <f t="shared" si="3992"/>
        <v/>
      </c>
      <c r="ES259" s="71" t="str">
        <f t="shared" si="3992"/>
        <v/>
      </c>
      <c r="ET259" s="71" t="str">
        <f t="shared" si="3992"/>
        <v/>
      </c>
      <c r="EU259" s="71" t="str">
        <f t="shared" si="3992"/>
        <v/>
      </c>
      <c r="EV259" s="71" t="str">
        <f t="shared" si="3992"/>
        <v/>
      </c>
      <c r="EW259" s="71" t="str">
        <f t="shared" si="3992"/>
        <v/>
      </c>
      <c r="EX259" s="71" t="str">
        <f t="shared" si="3992"/>
        <v/>
      </c>
      <c r="EY259" s="71" t="str">
        <f t="shared" si="3992"/>
        <v/>
      </c>
      <c r="EZ259" s="71" t="str">
        <f t="shared" si="3992"/>
        <v/>
      </c>
      <c r="FA259" s="71" t="str">
        <f t="shared" si="3992"/>
        <v/>
      </c>
      <c r="FB259" s="71" t="str">
        <f t="shared" si="3992"/>
        <v/>
      </c>
      <c r="FC259" s="71" t="str">
        <f t="shared" si="3992"/>
        <v/>
      </c>
      <c r="FD259" s="71" t="str">
        <f t="shared" si="3992"/>
        <v/>
      </c>
      <c r="FE259" s="71" t="str">
        <f t="shared" si="3992"/>
        <v/>
      </c>
      <c r="FF259" s="71" t="str">
        <f t="shared" si="3992"/>
        <v/>
      </c>
      <c r="FG259" s="71" t="str">
        <f t="shared" si="3992"/>
        <v/>
      </c>
      <c r="FH259" s="71" t="str">
        <f t="shared" si="3992"/>
        <v/>
      </c>
      <c r="FI259" s="71" t="str">
        <f t="shared" si="3992"/>
        <v/>
      </c>
      <c r="FJ259" s="71" t="str">
        <f t="shared" si="3992"/>
        <v/>
      </c>
      <c r="FK259" s="71" t="str">
        <f t="shared" si="3992"/>
        <v/>
      </c>
      <c r="FL259" s="71" t="str">
        <f t="shared" si="3992"/>
        <v/>
      </c>
      <c r="FM259" s="71" t="str">
        <f t="shared" si="3992"/>
        <v/>
      </c>
      <c r="FN259" s="71" t="str">
        <f t="shared" si="3993"/>
        <v/>
      </c>
      <c r="FO259" s="71" t="str">
        <f t="shared" si="3993"/>
        <v/>
      </c>
      <c r="FP259" s="71" t="str">
        <f t="shared" si="3993"/>
        <v/>
      </c>
      <c r="FQ259" s="71" t="str">
        <f t="shared" si="3993"/>
        <v/>
      </c>
      <c r="FR259" s="71" t="str">
        <f t="shared" si="3993"/>
        <v/>
      </c>
      <c r="FS259" s="71" t="str">
        <f t="shared" si="3993"/>
        <v/>
      </c>
    </row>
    <row r="260" spans="1:175" ht="17.25">
      <c r="A260" s="72"/>
      <c r="B260" s="131" t="s">
        <v>858</v>
      </c>
      <c r="C260" s="132" t="s">
        <v>859</v>
      </c>
      <c r="E260" s="100"/>
      <c r="F260" s="99"/>
      <c r="S260" s="108"/>
      <c r="T260" s="70" t="s">
        <v>857</v>
      </c>
      <c r="U260" s="85" t="str">
        <f t="shared" si="4066"/>
        <v>ReplaceableTextures\\CommandButtons\\BTNRY2C.blp</v>
      </c>
      <c r="V260" s="79"/>
      <c r="Z260" s="79"/>
      <c r="AG260" s="111"/>
      <c r="AL260" s="111"/>
      <c r="BC260" s="112"/>
      <c r="BD260" s="112"/>
      <c r="CU260" s="95" t="str">
        <f t="shared" ref="CU260" si="4068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70" t="str">
        <f t="shared" si="3913"/>
        <v>代码生成</v>
      </c>
      <c r="CW260" s="60"/>
      <c r="CX260" s="60"/>
      <c r="CY260" s="60"/>
      <c r="CZ260" s="60"/>
      <c r="DA260" s="60"/>
      <c r="DB260" s="71" t="str">
        <f t="shared" ref="DB260" si="4069">IF(V260="","","|n"&amp;DB$2&amp;"+"&amp;V260&amp;DB$1)</f>
        <v/>
      </c>
      <c r="DC260" s="71" t="str">
        <f t="shared" ref="DC260" si="4070">IF(W260="","","|n"&amp;DC$2&amp;"+"&amp;W260&amp;DC$1)</f>
        <v/>
      </c>
      <c r="DD260" s="71" t="str">
        <f t="shared" ref="DD260" si="4071">IF(X260="","","|n"&amp;DD$2&amp;"+"&amp;X260&amp;DD$1)</f>
        <v/>
      </c>
      <c r="DE260" s="71" t="str">
        <f t="shared" ref="DE260" si="4072">IF(Y260="","","|n"&amp;DE$2&amp;"+"&amp;Y260&amp;DE$1)</f>
        <v/>
      </c>
      <c r="DF260" s="71" t="str">
        <f t="shared" ref="DF260" si="4073">IF(Z260="","","|n"&amp;DF$2&amp;"+"&amp;Z260&amp;DF$1)</f>
        <v/>
      </c>
      <c r="DG260" s="71" t="str">
        <f t="shared" ref="DG260" si="4074">IF(AA260="","","|n"&amp;DG$2&amp;"+"&amp;AA260&amp;DG$1)</f>
        <v/>
      </c>
      <c r="DH260" s="71" t="str">
        <f t="shared" ref="DH260" si="4075">IF(AB260="","","|n"&amp;DH$2&amp;"+"&amp;AB260&amp;DH$1)</f>
        <v/>
      </c>
      <c r="DI260" s="71" t="str">
        <f t="shared" ref="DI260" si="4076">IF(AC260="","","|n"&amp;DI$2&amp;"+"&amp;AC260&amp;DI$1)</f>
        <v/>
      </c>
      <c r="DJ260" s="71" t="str">
        <f t="shared" ref="DJ260" si="4077">IF(AD260="","","|n"&amp;DJ$2&amp;"+"&amp;AD260&amp;DJ$1)</f>
        <v/>
      </c>
      <c r="DK260" s="71" t="str">
        <f t="shared" ref="DK260" si="4078">IF(AE260="","","|n"&amp;DK$2&amp;"+"&amp;AE260&amp;DK$1)</f>
        <v/>
      </c>
      <c r="DL260" s="71" t="str">
        <f t="shared" ref="DL260" si="4079">IF(AF260="","","|n"&amp;DL$2&amp;"+"&amp;AF260&amp;DL$1)</f>
        <v/>
      </c>
      <c r="DM260" s="71" t="str">
        <f t="shared" ref="DM260" si="4080">IF(AG260="","","|n"&amp;DM$2&amp;"+"&amp;AG260&amp;DM$1)</f>
        <v/>
      </c>
      <c r="DN260" s="71" t="str">
        <f t="shared" ref="DN260" si="4081">IF(AH260="","","|n"&amp;DN$2&amp;"+"&amp;AH260&amp;DN$1)</f>
        <v/>
      </c>
      <c r="DO260" s="71" t="str">
        <f t="shared" ref="DO260" si="4082">IF(AI260="","","|n"&amp;DO$2&amp;"+"&amp;AI260&amp;DO$1)</f>
        <v/>
      </c>
      <c r="DP260" s="71" t="str">
        <f t="shared" ref="DP260" si="4083">IF(AJ260="","","|n"&amp;DP$2&amp;"+"&amp;AJ260&amp;DP$1)</f>
        <v/>
      </c>
      <c r="DQ260" s="71" t="str">
        <f t="shared" ref="DQ260" si="4084">IF(AK260="","","|n"&amp;DQ$2&amp;"+"&amp;AK260&amp;DQ$1)</f>
        <v/>
      </c>
      <c r="DR260" s="71" t="str">
        <f t="shared" ref="DR260" si="4085">IF(AL260="","","|n"&amp;DR$2&amp;"+"&amp;AL260&amp;DR$1)</f>
        <v/>
      </c>
      <c r="DS260" s="71" t="str">
        <f t="shared" ref="DS260" si="4086">IF(AM260="","","|n"&amp;DS$2&amp;"+"&amp;AM260&amp;DS$1)</f>
        <v/>
      </c>
      <c r="DT260" s="71" t="str">
        <f t="shared" ref="DT260" si="4087">IF(AN260="","","|n"&amp;DT$2&amp;"+"&amp;AN260&amp;DT$1)</f>
        <v/>
      </c>
      <c r="DU260" s="71" t="str">
        <f t="shared" ref="DU260" si="4088">IF(AO260="","","|n"&amp;DU$2&amp;"+"&amp;AO260&amp;DU$1)</f>
        <v/>
      </c>
      <c r="DV260" s="71" t="str">
        <f t="shared" ref="DV260" si="4089">IF(AP260="","","|n"&amp;DV$2&amp;"+"&amp;AP260&amp;DV$1)</f>
        <v/>
      </c>
      <c r="DW260" s="71" t="str">
        <f t="shared" ref="DW260" si="4090">IF(AQ260="","","|n"&amp;DW$2&amp;"+"&amp;AQ260&amp;DW$1)</f>
        <v/>
      </c>
      <c r="DX260" s="71" t="str">
        <f t="shared" ref="DX260" si="4091">IF(AR260="","","|n"&amp;DX$2&amp;"+"&amp;AR260&amp;DX$1)</f>
        <v/>
      </c>
      <c r="DY260" s="71" t="str">
        <f t="shared" ref="DY260" si="4092">IF(AS260="","","|n"&amp;DY$2&amp;"+"&amp;AS260&amp;DY$1)</f>
        <v/>
      </c>
      <c r="DZ260" s="71" t="str">
        <f t="shared" ref="DZ260" si="4093">IF(AT260="","","|n"&amp;DZ$2&amp;"+"&amp;AT260&amp;DZ$1)</f>
        <v/>
      </c>
      <c r="EA260" s="71" t="str">
        <f t="shared" ref="EA260" si="4094">IF(AU260="","","|n"&amp;EA$2&amp;"+"&amp;AU260&amp;EA$1)</f>
        <v/>
      </c>
      <c r="EB260" s="71" t="str">
        <f t="shared" ref="EB260" si="4095">IF(AV260="","","|n"&amp;EB$2&amp;"+"&amp;AV260&amp;EB$1)</f>
        <v/>
      </c>
      <c r="EC260" s="71" t="str">
        <f t="shared" ref="EC260" si="4096">IF(AW260="","","|n"&amp;EC$2&amp;"+"&amp;AW260&amp;EC$1)</f>
        <v/>
      </c>
      <c r="ED260" s="71" t="str">
        <f t="shared" ref="ED260" si="4097">IF(AX260="","","|n"&amp;ED$2&amp;"+"&amp;AX260&amp;ED$1)</f>
        <v/>
      </c>
      <c r="EE260" s="71" t="str">
        <f t="shared" ref="EE260" si="4098">IF(AY260="","","|n"&amp;EE$2&amp;"+"&amp;AY260&amp;EE$1)</f>
        <v/>
      </c>
      <c r="EF260" s="71" t="str">
        <f t="shared" ref="EF260" si="4099">IF(AZ260="","","|n"&amp;EF$2&amp;"+"&amp;AZ260&amp;EF$1)</f>
        <v/>
      </c>
      <c r="EG260" s="71" t="str">
        <f t="shared" ref="EG260" si="4100">IF(BA260="","","|n"&amp;EG$2&amp;"+"&amp;BA260&amp;EG$1)</f>
        <v/>
      </c>
      <c r="EH260" s="71" t="str">
        <f t="shared" ref="EH260" si="4101">IF(BB260="","","|n"&amp;EH$2&amp;"+"&amp;BB260&amp;EH$1)</f>
        <v/>
      </c>
      <c r="EI260" s="71" t="str">
        <f t="shared" ref="EI260" si="4102">IF(BC260="","","|n"&amp;EI$2&amp;"+"&amp;BC260&amp;EI$1)</f>
        <v/>
      </c>
      <c r="EJ260" s="71" t="str">
        <f t="shared" ref="EJ260" si="4103">IF(BD260="","","|n"&amp;EJ$2&amp;"+"&amp;BD260&amp;EJ$1)</f>
        <v/>
      </c>
      <c r="EK260" s="71" t="str">
        <f t="shared" ref="EK260" si="4104">IF(BE260="","","|n"&amp;EK$2&amp;"+"&amp;BE260&amp;EK$1)</f>
        <v/>
      </c>
      <c r="EL260" s="71" t="str">
        <f t="shared" ref="EL260" si="4105">IF(BF260="","","|n"&amp;EL$2&amp;"+"&amp;BF260&amp;EL$1)</f>
        <v/>
      </c>
      <c r="EM260" s="71" t="str">
        <f t="shared" ref="EM260" si="4106">IF(BG260="","","|n"&amp;EM$2&amp;"+"&amp;BG260&amp;EM$1)</f>
        <v/>
      </c>
      <c r="EN260" s="71" t="str">
        <f t="shared" ref="EN260" si="4107">IF(BH260="","","|n"&amp;EN$2&amp;"+"&amp;BH260&amp;EN$1)</f>
        <v/>
      </c>
      <c r="EO260" s="71" t="str">
        <f t="shared" ref="EO260" si="4108">IF(BI260="","","|n"&amp;EO$2&amp;"+"&amp;BI260&amp;EO$1)</f>
        <v/>
      </c>
      <c r="EP260" s="71" t="str">
        <f t="shared" ref="EP260" si="4109">IF(BJ260="","","|n"&amp;EP$2&amp;"+"&amp;BJ260&amp;EP$1)</f>
        <v/>
      </c>
      <c r="EQ260" s="71" t="str">
        <f t="shared" ref="EQ260" si="4110">IF(BK260="","","|n"&amp;EQ$2&amp;"+"&amp;BK260&amp;EQ$1)</f>
        <v/>
      </c>
      <c r="ER260" s="71" t="str">
        <f t="shared" ref="ER260" si="4111">IF(BL260="","","|n"&amp;ER$2&amp;"+"&amp;BL260&amp;ER$1)</f>
        <v/>
      </c>
      <c r="ES260" s="71" t="str">
        <f t="shared" ref="ES260" si="4112">IF(BM260="","","|n"&amp;ES$2&amp;"+"&amp;BM260&amp;ES$1)</f>
        <v/>
      </c>
      <c r="ET260" s="71" t="str">
        <f t="shared" ref="ET260" si="4113">IF(BN260="","","|n"&amp;ET$2&amp;"+"&amp;BN260&amp;ET$1)</f>
        <v/>
      </c>
      <c r="EU260" s="71" t="str">
        <f t="shared" ref="EU260" si="4114">IF(BO260="","","|n"&amp;EU$2&amp;"+"&amp;BO260&amp;EU$1)</f>
        <v/>
      </c>
      <c r="EV260" s="71" t="str">
        <f t="shared" ref="EV260" si="4115">IF(BP260="","","|n"&amp;EV$2&amp;"+"&amp;BP260&amp;EV$1)</f>
        <v/>
      </c>
      <c r="EW260" s="71" t="str">
        <f t="shared" ref="EW260" si="4116">IF(BQ260="","","|n"&amp;EW$2&amp;"+"&amp;BQ260&amp;EW$1)</f>
        <v/>
      </c>
      <c r="EX260" s="71" t="str">
        <f t="shared" ref="EX260" si="4117">IF(BR260="","","|n"&amp;EX$2&amp;"+"&amp;BR260&amp;EX$1)</f>
        <v/>
      </c>
      <c r="EY260" s="71" t="str">
        <f t="shared" ref="EY260" si="4118">IF(BS260="","","|n"&amp;EY$2&amp;"+"&amp;BS260&amp;EY$1)</f>
        <v/>
      </c>
      <c r="EZ260" s="71" t="str">
        <f t="shared" ref="EZ260" si="4119">IF(BT260="","","|n"&amp;EZ$2&amp;"+"&amp;BT260&amp;EZ$1)</f>
        <v/>
      </c>
      <c r="FA260" s="71" t="str">
        <f t="shared" ref="FA260" si="4120">IF(BU260="","","|n"&amp;FA$2&amp;"+"&amp;BU260&amp;FA$1)</f>
        <v/>
      </c>
      <c r="FB260" s="71" t="str">
        <f t="shared" ref="FB260" si="4121">IF(BV260="","","|n"&amp;FB$2&amp;"+"&amp;BV260&amp;FB$1)</f>
        <v/>
      </c>
      <c r="FC260" s="71" t="str">
        <f t="shared" ref="FC260" si="4122">IF(BW260="","","|n"&amp;FC$2&amp;"+"&amp;BW260&amp;FC$1)</f>
        <v/>
      </c>
      <c r="FD260" s="71" t="str">
        <f t="shared" ref="FD260" si="4123">IF(BX260="","","|n"&amp;FD$2&amp;"+"&amp;BX260&amp;FD$1)</f>
        <v/>
      </c>
      <c r="FE260" s="71" t="str">
        <f t="shared" ref="FE260" si="4124">IF(BY260="","","|n"&amp;FE$2&amp;"+"&amp;BY260&amp;FE$1)</f>
        <v/>
      </c>
      <c r="FF260" s="71" t="str">
        <f t="shared" ref="FF260" si="4125">IF(BZ260="","","|n"&amp;FF$2&amp;"+"&amp;BZ260&amp;FF$1)</f>
        <v/>
      </c>
      <c r="FG260" s="71" t="str">
        <f t="shared" ref="FG260" si="4126">IF(CA260="","","|n"&amp;FG$2&amp;"+"&amp;CA260&amp;FG$1)</f>
        <v/>
      </c>
      <c r="FH260" s="71" t="str">
        <f t="shared" ref="FH260" si="4127">IF(CB260="","","|n"&amp;FH$2&amp;"+"&amp;CB260&amp;FH$1)</f>
        <v/>
      </c>
      <c r="FI260" s="71" t="str">
        <f t="shared" ref="FI260" si="4128">IF(CC260="","","|n"&amp;FI$2&amp;"+"&amp;CC260&amp;FI$1)</f>
        <v/>
      </c>
      <c r="FJ260" s="71" t="str">
        <f t="shared" ref="FJ260" si="4129">IF(CD260="","","|n"&amp;FJ$2&amp;"+"&amp;CD260&amp;FJ$1)</f>
        <v/>
      </c>
      <c r="FK260" s="71" t="str">
        <f t="shared" ref="FK260" si="4130">IF(CE260="","","|n"&amp;FK$2&amp;"+"&amp;CE260&amp;FK$1)</f>
        <v/>
      </c>
      <c r="FL260" s="71" t="str">
        <f t="shared" ref="FL260" si="4131">IF(CF260="","","|n"&amp;FL$2&amp;"+"&amp;CF260&amp;FL$1)</f>
        <v/>
      </c>
      <c r="FM260" s="71" t="str">
        <f t="shared" ref="FM260" si="4132">IF(CG260="","","|n"&amp;FM$2&amp;"+"&amp;CG260&amp;FM$1)</f>
        <v/>
      </c>
      <c r="FN260" s="71" t="str">
        <f t="shared" ref="FN260" si="4133">IF(CH260="","","|n"&amp;FN$2&amp;"+"&amp;CH260&amp;FN$1)</f>
        <v/>
      </c>
      <c r="FO260" s="71" t="str">
        <f t="shared" ref="FO260" si="4134">IF(CI260="","","|n"&amp;FO$2&amp;"+"&amp;CI260&amp;FO$1)</f>
        <v/>
      </c>
      <c r="FP260" s="71" t="str">
        <f t="shared" ref="FP260" si="4135">IF(CJ260="","","|n"&amp;FP$2&amp;"+"&amp;CJ260&amp;FP$1)</f>
        <v/>
      </c>
      <c r="FQ260" s="71" t="str">
        <f t="shared" ref="FQ260" si="4136">IF(CK260="","","|n"&amp;FQ$2&amp;"+"&amp;CK260&amp;FQ$1)</f>
        <v/>
      </c>
      <c r="FR260" s="71" t="str">
        <f t="shared" ref="FR260" si="4137">IF(CL260="","","|n"&amp;FR$2&amp;"+"&amp;CL260&amp;FR$1)</f>
        <v/>
      </c>
      <c r="FS260" s="71" t="str">
        <f t="shared" ref="FS260" si="4138">IF(CM260="","","|n"&amp;FS$2&amp;"+"&amp;CM260&amp;FS$1)</f>
        <v/>
      </c>
    </row>
    <row r="261" spans="1:175" ht="16.5">
      <c r="A261" s="72"/>
      <c r="B261" s="131" t="s">
        <v>860</v>
      </c>
      <c r="C261" s="131" t="s">
        <v>861</v>
      </c>
      <c r="E261" s="100"/>
      <c r="F261" s="99"/>
      <c r="S261" s="108"/>
      <c r="T261" s="70" t="s">
        <v>857</v>
      </c>
      <c r="U261" s="85" t="str">
        <f t="shared" si="4066"/>
        <v>ReplaceableTextures\\CommandButtons\\BTNRY3C.blp</v>
      </c>
      <c r="V261" s="79"/>
      <c r="Z261" s="79"/>
      <c r="AG261" s="111"/>
      <c r="AL261" s="111"/>
      <c r="BC261" s="112"/>
      <c r="BD261" s="112"/>
      <c r="CU261" s="95" t="str">
        <f t="shared" si="4067"/>
        <v>|n</v>
      </c>
      <c r="CV261" s="70" t="str">
        <f t="shared" si="3913"/>
        <v>代码生成</v>
      </c>
      <c r="CW261" s="60"/>
      <c r="CX261" s="60"/>
      <c r="CY261" s="60"/>
      <c r="CZ261" s="60"/>
      <c r="DA261" s="60"/>
      <c r="DB261" s="71" t="str">
        <f t="shared" si="3992"/>
        <v/>
      </c>
      <c r="DC261" s="71" t="str">
        <f t="shared" si="3992"/>
        <v/>
      </c>
      <c r="DD261" s="71" t="str">
        <f t="shared" si="3992"/>
        <v/>
      </c>
      <c r="DE261" s="71" t="str">
        <f t="shared" si="3992"/>
        <v/>
      </c>
      <c r="DF261" s="71" t="str">
        <f t="shared" si="3992"/>
        <v/>
      </c>
      <c r="DG261" s="71" t="str">
        <f t="shared" si="3992"/>
        <v/>
      </c>
      <c r="DH261" s="71" t="str">
        <f t="shared" si="3992"/>
        <v/>
      </c>
      <c r="DI261" s="71" t="str">
        <f t="shared" si="3992"/>
        <v/>
      </c>
      <c r="DJ261" s="71" t="str">
        <f t="shared" si="3992"/>
        <v/>
      </c>
      <c r="DK261" s="71" t="str">
        <f t="shared" si="3992"/>
        <v/>
      </c>
      <c r="DL261" s="71" t="str">
        <f t="shared" si="3992"/>
        <v/>
      </c>
      <c r="DM261" s="71" t="str">
        <f t="shared" si="3992"/>
        <v/>
      </c>
      <c r="DN261" s="71" t="str">
        <f t="shared" si="3992"/>
        <v/>
      </c>
      <c r="DO261" s="71" t="str">
        <f t="shared" si="3992"/>
        <v/>
      </c>
      <c r="DP261" s="71" t="str">
        <f t="shared" si="3992"/>
        <v/>
      </c>
      <c r="DQ261" s="71" t="str">
        <f t="shared" si="3992"/>
        <v/>
      </c>
      <c r="DR261" s="71" t="str">
        <f t="shared" si="3992"/>
        <v/>
      </c>
      <c r="DS261" s="71" t="str">
        <f t="shared" si="3992"/>
        <v/>
      </c>
      <c r="DT261" s="71" t="str">
        <f t="shared" si="3992"/>
        <v/>
      </c>
      <c r="DU261" s="71" t="str">
        <f t="shared" si="3992"/>
        <v/>
      </c>
      <c r="DV261" s="71" t="str">
        <f t="shared" si="3992"/>
        <v/>
      </c>
      <c r="DW261" s="71" t="str">
        <f t="shared" si="3992"/>
        <v/>
      </c>
      <c r="DX261" s="71" t="str">
        <f t="shared" si="3992"/>
        <v/>
      </c>
      <c r="DY261" s="71" t="str">
        <f t="shared" si="3992"/>
        <v/>
      </c>
      <c r="DZ261" s="71" t="str">
        <f t="shared" si="3992"/>
        <v/>
      </c>
      <c r="EA261" s="71" t="str">
        <f t="shared" si="3992"/>
        <v/>
      </c>
      <c r="EB261" s="71" t="str">
        <f t="shared" si="3992"/>
        <v/>
      </c>
      <c r="EC261" s="71" t="str">
        <f t="shared" si="3992"/>
        <v/>
      </c>
      <c r="ED261" s="71" t="str">
        <f t="shared" si="3992"/>
        <v/>
      </c>
      <c r="EE261" s="71" t="str">
        <f t="shared" si="3992"/>
        <v/>
      </c>
      <c r="EF261" s="71" t="str">
        <f t="shared" si="3992"/>
        <v/>
      </c>
      <c r="EG261" s="71" t="str">
        <f t="shared" si="3992"/>
        <v/>
      </c>
      <c r="EH261" s="71" t="str">
        <f t="shared" si="3992"/>
        <v/>
      </c>
      <c r="EI261" s="71" t="str">
        <f t="shared" si="3992"/>
        <v/>
      </c>
      <c r="EJ261" s="71" t="str">
        <f t="shared" si="3992"/>
        <v/>
      </c>
      <c r="EK261" s="71" t="str">
        <f t="shared" si="3992"/>
        <v/>
      </c>
      <c r="EL261" s="71" t="str">
        <f t="shared" si="3992"/>
        <v/>
      </c>
      <c r="EM261" s="71" t="str">
        <f t="shared" si="3992"/>
        <v/>
      </c>
      <c r="EN261" s="71" t="str">
        <f t="shared" si="3992"/>
        <v/>
      </c>
      <c r="EO261" s="71" t="str">
        <f t="shared" si="3992"/>
        <v/>
      </c>
      <c r="EP261" s="71" t="str">
        <f t="shared" si="3992"/>
        <v/>
      </c>
      <c r="EQ261" s="71" t="str">
        <f t="shared" si="3992"/>
        <v/>
      </c>
      <c r="ER261" s="71" t="str">
        <f t="shared" si="3992"/>
        <v/>
      </c>
      <c r="ES261" s="71" t="str">
        <f t="shared" si="3992"/>
        <v/>
      </c>
      <c r="ET261" s="71" t="str">
        <f t="shared" si="3992"/>
        <v/>
      </c>
      <c r="EU261" s="71" t="str">
        <f t="shared" si="3992"/>
        <v/>
      </c>
      <c r="EV261" s="71" t="str">
        <f t="shared" si="3992"/>
        <v/>
      </c>
      <c r="EW261" s="71" t="str">
        <f t="shared" si="3992"/>
        <v/>
      </c>
      <c r="EX261" s="71" t="str">
        <f t="shared" si="3992"/>
        <v/>
      </c>
      <c r="EY261" s="71" t="str">
        <f t="shared" si="3992"/>
        <v/>
      </c>
      <c r="EZ261" s="71" t="str">
        <f t="shared" si="3992"/>
        <v/>
      </c>
      <c r="FA261" s="71" t="str">
        <f t="shared" si="3992"/>
        <v/>
      </c>
      <c r="FB261" s="71" t="str">
        <f t="shared" si="3992"/>
        <v/>
      </c>
      <c r="FC261" s="71" t="str">
        <f t="shared" si="3992"/>
        <v/>
      </c>
      <c r="FD261" s="71" t="str">
        <f t="shared" si="3992"/>
        <v/>
      </c>
      <c r="FE261" s="71" t="str">
        <f t="shared" si="3992"/>
        <v/>
      </c>
      <c r="FF261" s="71" t="str">
        <f t="shared" si="3992"/>
        <v/>
      </c>
      <c r="FG261" s="71" t="str">
        <f t="shared" si="3992"/>
        <v/>
      </c>
      <c r="FH261" s="71" t="str">
        <f t="shared" si="3992"/>
        <v/>
      </c>
      <c r="FI261" s="71" t="str">
        <f t="shared" si="3992"/>
        <v/>
      </c>
      <c r="FJ261" s="71" t="str">
        <f t="shared" si="3992"/>
        <v/>
      </c>
      <c r="FK261" s="71" t="str">
        <f t="shared" si="3992"/>
        <v/>
      </c>
      <c r="FL261" s="71" t="str">
        <f t="shared" si="3992"/>
        <v/>
      </c>
      <c r="FM261" s="71" t="str">
        <f t="shared" si="3992"/>
        <v/>
      </c>
      <c r="FN261" s="71" t="str">
        <f t="shared" si="3993"/>
        <v/>
      </c>
      <c r="FO261" s="71" t="str">
        <f t="shared" si="3993"/>
        <v/>
      </c>
      <c r="FP261" s="71" t="str">
        <f t="shared" si="3993"/>
        <v/>
      </c>
      <c r="FQ261" s="71" t="str">
        <f t="shared" si="3993"/>
        <v/>
      </c>
      <c r="FR261" s="71" t="str">
        <f t="shared" si="3993"/>
        <v/>
      </c>
      <c r="FS261" s="71" t="str">
        <f t="shared" si="3993"/>
        <v/>
      </c>
    </row>
    <row r="262" spans="1:175" ht="16.5">
      <c r="A262" s="72"/>
      <c r="B262" s="131" t="s">
        <v>862</v>
      </c>
      <c r="C262" s="131" t="s">
        <v>863</v>
      </c>
      <c r="E262" s="100"/>
      <c r="F262" s="99"/>
      <c r="S262" s="108"/>
      <c r="T262" s="70" t="s">
        <v>857</v>
      </c>
      <c r="U262" s="85" t="str">
        <f t="shared" si="4066"/>
        <v>ReplaceableTextures\\CommandButtons\\BTNRY4C.blp</v>
      </c>
      <c r="V262" s="79"/>
      <c r="Z262" s="79"/>
      <c r="AG262" s="111"/>
      <c r="AL262" s="111"/>
      <c r="BC262" s="112"/>
      <c r="BD262" s="112"/>
      <c r="CU262" s="95" t="str">
        <f t="shared" ref="CU262:CU264" si="4139">CONCATENATE(DB262,DC262,DD262,DE262,DF262,DG262,DH262,DI262,DJ262,DK262,DL262,DM262,DN262,DO262,DP262,DQ262,DR262,DS262,DT262,DU262,DV262,DW262,DX262,DY262,DZ262,EA262,EB262,EC262,ED262,EE262,EF262,EG262,EH262,EI262,EJ262,EK262,EL262,EM262,EN262,EO262,EP262,EQ262,ER262,ES262,ET262,EU262,EV262,EW262,EX262,EY262,EZ262,FA262,FB262,FC262,FD262,FE262,FF262,FG262,FH262,FI262,FJ262,FK262,FL262,FM262,FN262,FO262,FP262,FQ262,FR262,FS262&amp;"|n")</f>
        <v>|n</v>
      </c>
      <c r="CV262" s="70" t="str">
        <f t="shared" si="3913"/>
        <v>代码生成</v>
      </c>
      <c r="CW262" s="60"/>
      <c r="CX262" s="60"/>
      <c r="CY262" s="60"/>
      <c r="CZ262" s="60"/>
      <c r="DA262" s="60"/>
      <c r="DB262" s="71" t="str">
        <f t="shared" ref="DB262:DB264" si="4140">IF(V262="","","|n"&amp;DB$2&amp;"+"&amp;V262&amp;DB$1)</f>
        <v/>
      </c>
      <c r="DC262" s="71" t="str">
        <f t="shared" ref="DC262:DC264" si="4141">IF(W262="","","|n"&amp;DC$2&amp;"+"&amp;W262&amp;DC$1)</f>
        <v/>
      </c>
      <c r="DD262" s="71" t="str">
        <f t="shared" ref="DD262:DD264" si="4142">IF(X262="","","|n"&amp;DD$2&amp;"+"&amp;X262&amp;DD$1)</f>
        <v/>
      </c>
      <c r="DE262" s="71" t="str">
        <f t="shared" ref="DE262:DE264" si="4143">IF(Y262="","","|n"&amp;DE$2&amp;"+"&amp;Y262&amp;DE$1)</f>
        <v/>
      </c>
      <c r="DF262" s="71" t="str">
        <f t="shared" ref="DF262:DF264" si="4144">IF(Z262="","","|n"&amp;DF$2&amp;"+"&amp;Z262&amp;DF$1)</f>
        <v/>
      </c>
      <c r="DG262" s="71" t="str">
        <f t="shared" ref="DG262:DG264" si="4145">IF(AA262="","","|n"&amp;DG$2&amp;"+"&amp;AA262&amp;DG$1)</f>
        <v/>
      </c>
      <c r="DH262" s="71" t="str">
        <f t="shared" ref="DH262:DH264" si="4146">IF(AB262="","","|n"&amp;DH$2&amp;"+"&amp;AB262&amp;DH$1)</f>
        <v/>
      </c>
      <c r="DI262" s="71" t="str">
        <f t="shared" ref="DI262:DI264" si="4147">IF(AC262="","","|n"&amp;DI$2&amp;"+"&amp;AC262&amp;DI$1)</f>
        <v/>
      </c>
      <c r="DJ262" s="71" t="str">
        <f t="shared" ref="DJ262:DJ264" si="4148">IF(AD262="","","|n"&amp;DJ$2&amp;"+"&amp;AD262&amp;DJ$1)</f>
        <v/>
      </c>
      <c r="DK262" s="71" t="str">
        <f t="shared" ref="DK262:DK264" si="4149">IF(AE262="","","|n"&amp;DK$2&amp;"+"&amp;AE262&amp;DK$1)</f>
        <v/>
      </c>
      <c r="DL262" s="71" t="str">
        <f t="shared" ref="DL262:DL264" si="4150">IF(AF262="","","|n"&amp;DL$2&amp;"+"&amp;AF262&amp;DL$1)</f>
        <v/>
      </c>
      <c r="DM262" s="71" t="str">
        <f t="shared" ref="DM262:DM264" si="4151">IF(AG262="","","|n"&amp;DM$2&amp;"+"&amp;AG262&amp;DM$1)</f>
        <v/>
      </c>
      <c r="DN262" s="71" t="str">
        <f t="shared" ref="DN262:DN264" si="4152">IF(AH262="","","|n"&amp;DN$2&amp;"+"&amp;AH262&amp;DN$1)</f>
        <v/>
      </c>
      <c r="DO262" s="71" t="str">
        <f t="shared" ref="DO262:DO264" si="4153">IF(AI262="","","|n"&amp;DO$2&amp;"+"&amp;AI262&amp;DO$1)</f>
        <v/>
      </c>
      <c r="DP262" s="71" t="str">
        <f t="shared" ref="DP262:DP264" si="4154">IF(AJ262="","","|n"&amp;DP$2&amp;"+"&amp;AJ262&amp;DP$1)</f>
        <v/>
      </c>
      <c r="DQ262" s="71" t="str">
        <f t="shared" ref="DQ262:DQ264" si="4155">IF(AK262="","","|n"&amp;DQ$2&amp;"+"&amp;AK262&amp;DQ$1)</f>
        <v/>
      </c>
      <c r="DR262" s="71" t="str">
        <f t="shared" ref="DR262:DR264" si="4156">IF(AL262="","","|n"&amp;DR$2&amp;"+"&amp;AL262&amp;DR$1)</f>
        <v/>
      </c>
      <c r="DS262" s="71" t="str">
        <f t="shared" ref="DS262:DS264" si="4157">IF(AM262="","","|n"&amp;DS$2&amp;"+"&amp;AM262&amp;DS$1)</f>
        <v/>
      </c>
      <c r="DT262" s="71" t="str">
        <f t="shared" ref="DT262:DT264" si="4158">IF(AN262="","","|n"&amp;DT$2&amp;"+"&amp;AN262&amp;DT$1)</f>
        <v/>
      </c>
      <c r="DU262" s="71" t="str">
        <f t="shared" ref="DU262:DU264" si="4159">IF(AO262="","","|n"&amp;DU$2&amp;"+"&amp;AO262&amp;DU$1)</f>
        <v/>
      </c>
      <c r="DV262" s="71" t="str">
        <f t="shared" ref="DV262:DV264" si="4160">IF(AP262="","","|n"&amp;DV$2&amp;"+"&amp;AP262&amp;DV$1)</f>
        <v/>
      </c>
      <c r="DW262" s="71" t="str">
        <f t="shared" ref="DW262:DW264" si="4161">IF(AQ262="","","|n"&amp;DW$2&amp;"+"&amp;AQ262&amp;DW$1)</f>
        <v/>
      </c>
      <c r="DX262" s="71" t="str">
        <f t="shared" ref="DX262:DX264" si="4162">IF(AR262="","","|n"&amp;DX$2&amp;"+"&amp;AR262&amp;DX$1)</f>
        <v/>
      </c>
      <c r="DY262" s="71" t="str">
        <f t="shared" ref="DY262:DY264" si="4163">IF(AS262="","","|n"&amp;DY$2&amp;"+"&amp;AS262&amp;DY$1)</f>
        <v/>
      </c>
      <c r="DZ262" s="71" t="str">
        <f t="shared" ref="DZ262:DZ264" si="4164">IF(AT262="","","|n"&amp;DZ$2&amp;"+"&amp;AT262&amp;DZ$1)</f>
        <v/>
      </c>
      <c r="EA262" s="71" t="str">
        <f t="shared" ref="EA262:EA264" si="4165">IF(AU262="","","|n"&amp;EA$2&amp;"+"&amp;AU262&amp;EA$1)</f>
        <v/>
      </c>
      <c r="EB262" s="71" t="str">
        <f t="shared" ref="EB262:EB264" si="4166">IF(AV262="","","|n"&amp;EB$2&amp;"+"&amp;AV262&amp;EB$1)</f>
        <v/>
      </c>
      <c r="EC262" s="71" t="str">
        <f t="shared" ref="EC262:EC264" si="4167">IF(AW262="","","|n"&amp;EC$2&amp;"+"&amp;AW262&amp;EC$1)</f>
        <v/>
      </c>
      <c r="ED262" s="71" t="str">
        <f t="shared" ref="ED262:ED264" si="4168">IF(AX262="","","|n"&amp;ED$2&amp;"+"&amp;AX262&amp;ED$1)</f>
        <v/>
      </c>
      <c r="EE262" s="71" t="str">
        <f t="shared" ref="EE262:EE264" si="4169">IF(AY262="","","|n"&amp;EE$2&amp;"+"&amp;AY262&amp;EE$1)</f>
        <v/>
      </c>
      <c r="EF262" s="71" t="str">
        <f t="shared" ref="EF262:EF264" si="4170">IF(AZ262="","","|n"&amp;EF$2&amp;"+"&amp;AZ262&amp;EF$1)</f>
        <v/>
      </c>
      <c r="EG262" s="71" t="str">
        <f t="shared" ref="EG262:EG264" si="4171">IF(BA262="","","|n"&amp;EG$2&amp;"+"&amp;BA262&amp;EG$1)</f>
        <v/>
      </c>
      <c r="EH262" s="71" t="str">
        <f t="shared" ref="EH262:EH264" si="4172">IF(BB262="","","|n"&amp;EH$2&amp;"+"&amp;BB262&amp;EH$1)</f>
        <v/>
      </c>
      <c r="EI262" s="71" t="str">
        <f t="shared" ref="EI262:EI264" si="4173">IF(BC262="","","|n"&amp;EI$2&amp;"+"&amp;BC262&amp;EI$1)</f>
        <v/>
      </c>
      <c r="EJ262" s="71" t="str">
        <f t="shared" ref="EJ262:EJ264" si="4174">IF(BD262="","","|n"&amp;EJ$2&amp;"+"&amp;BD262&amp;EJ$1)</f>
        <v/>
      </c>
      <c r="EK262" s="71" t="str">
        <f t="shared" ref="EK262:EK264" si="4175">IF(BE262="","","|n"&amp;EK$2&amp;"+"&amp;BE262&amp;EK$1)</f>
        <v/>
      </c>
      <c r="EL262" s="71" t="str">
        <f t="shared" ref="EL262:EL264" si="4176">IF(BF262="","","|n"&amp;EL$2&amp;"+"&amp;BF262&amp;EL$1)</f>
        <v/>
      </c>
      <c r="EM262" s="71" t="str">
        <f t="shared" ref="EM262:EM264" si="4177">IF(BG262="","","|n"&amp;EM$2&amp;"+"&amp;BG262&amp;EM$1)</f>
        <v/>
      </c>
      <c r="EN262" s="71" t="str">
        <f t="shared" ref="EN262:EN264" si="4178">IF(BH262="","","|n"&amp;EN$2&amp;"+"&amp;BH262&amp;EN$1)</f>
        <v/>
      </c>
      <c r="EO262" s="71" t="str">
        <f t="shared" ref="EO262:EO264" si="4179">IF(BI262="","","|n"&amp;EO$2&amp;"+"&amp;BI262&amp;EO$1)</f>
        <v/>
      </c>
      <c r="EP262" s="71" t="str">
        <f t="shared" ref="EP262:EP264" si="4180">IF(BJ262="","","|n"&amp;EP$2&amp;"+"&amp;BJ262&amp;EP$1)</f>
        <v/>
      </c>
      <c r="EQ262" s="71" t="str">
        <f t="shared" ref="EQ262:EQ264" si="4181">IF(BK262="","","|n"&amp;EQ$2&amp;"+"&amp;BK262&amp;EQ$1)</f>
        <v/>
      </c>
      <c r="ER262" s="71" t="str">
        <f t="shared" ref="ER262:ER264" si="4182">IF(BL262="","","|n"&amp;ER$2&amp;"+"&amp;BL262&amp;ER$1)</f>
        <v/>
      </c>
      <c r="ES262" s="71" t="str">
        <f t="shared" ref="ES262:ES264" si="4183">IF(BM262="","","|n"&amp;ES$2&amp;"+"&amp;BM262&amp;ES$1)</f>
        <v/>
      </c>
      <c r="ET262" s="71" t="str">
        <f t="shared" ref="ET262:ET264" si="4184">IF(BN262="","","|n"&amp;ET$2&amp;"+"&amp;BN262&amp;ET$1)</f>
        <v/>
      </c>
      <c r="EU262" s="71" t="str">
        <f t="shared" ref="EU262:EU264" si="4185">IF(BO262="","","|n"&amp;EU$2&amp;"+"&amp;BO262&amp;EU$1)</f>
        <v/>
      </c>
      <c r="EV262" s="71" t="str">
        <f t="shared" ref="EV262:EV264" si="4186">IF(BP262="","","|n"&amp;EV$2&amp;"+"&amp;BP262&amp;EV$1)</f>
        <v/>
      </c>
      <c r="EW262" s="71" t="str">
        <f t="shared" ref="EW262:EW264" si="4187">IF(BQ262="","","|n"&amp;EW$2&amp;"+"&amp;BQ262&amp;EW$1)</f>
        <v/>
      </c>
      <c r="EX262" s="71" t="str">
        <f t="shared" ref="EX262:EX264" si="4188">IF(BR262="","","|n"&amp;EX$2&amp;"+"&amp;BR262&amp;EX$1)</f>
        <v/>
      </c>
      <c r="EY262" s="71" t="str">
        <f t="shared" ref="EY262:EY264" si="4189">IF(BS262="","","|n"&amp;EY$2&amp;"+"&amp;BS262&amp;EY$1)</f>
        <v/>
      </c>
      <c r="EZ262" s="71" t="str">
        <f t="shared" ref="EZ262:EZ264" si="4190">IF(BT262="","","|n"&amp;EZ$2&amp;"+"&amp;BT262&amp;EZ$1)</f>
        <v/>
      </c>
      <c r="FA262" s="71" t="str">
        <f t="shared" ref="FA262:FA264" si="4191">IF(BU262="","","|n"&amp;FA$2&amp;"+"&amp;BU262&amp;FA$1)</f>
        <v/>
      </c>
      <c r="FB262" s="71" t="str">
        <f t="shared" ref="FB262:FB264" si="4192">IF(BV262="","","|n"&amp;FB$2&amp;"+"&amp;BV262&amp;FB$1)</f>
        <v/>
      </c>
      <c r="FC262" s="71" t="str">
        <f t="shared" ref="FC262:FC264" si="4193">IF(BW262="","","|n"&amp;FC$2&amp;"+"&amp;BW262&amp;FC$1)</f>
        <v/>
      </c>
      <c r="FD262" s="71" t="str">
        <f t="shared" ref="FD262:FD264" si="4194">IF(BX262="","","|n"&amp;FD$2&amp;"+"&amp;BX262&amp;FD$1)</f>
        <v/>
      </c>
      <c r="FE262" s="71" t="str">
        <f t="shared" ref="FE262:FE264" si="4195">IF(BY262="","","|n"&amp;FE$2&amp;"+"&amp;BY262&amp;FE$1)</f>
        <v/>
      </c>
      <c r="FF262" s="71" t="str">
        <f t="shared" ref="FF262:FF264" si="4196">IF(BZ262="","","|n"&amp;FF$2&amp;"+"&amp;BZ262&amp;FF$1)</f>
        <v/>
      </c>
      <c r="FG262" s="71" t="str">
        <f t="shared" ref="FG262:FG264" si="4197">IF(CA262="","","|n"&amp;FG$2&amp;"+"&amp;CA262&amp;FG$1)</f>
        <v/>
      </c>
      <c r="FH262" s="71" t="str">
        <f t="shared" ref="FH262:FH264" si="4198">IF(CB262="","","|n"&amp;FH$2&amp;"+"&amp;CB262&amp;FH$1)</f>
        <v/>
      </c>
      <c r="FI262" s="71" t="str">
        <f t="shared" ref="FI262:FI264" si="4199">IF(CC262="","","|n"&amp;FI$2&amp;"+"&amp;CC262&amp;FI$1)</f>
        <v/>
      </c>
      <c r="FJ262" s="71" t="str">
        <f t="shared" ref="FJ262:FJ264" si="4200">IF(CD262="","","|n"&amp;FJ$2&amp;"+"&amp;CD262&amp;FJ$1)</f>
        <v/>
      </c>
      <c r="FK262" s="71" t="str">
        <f t="shared" ref="FK262:FK264" si="4201">IF(CE262="","","|n"&amp;FK$2&amp;"+"&amp;CE262&amp;FK$1)</f>
        <v/>
      </c>
      <c r="FL262" s="71" t="str">
        <f t="shared" ref="FL262:FL264" si="4202">IF(CF262="","","|n"&amp;FL$2&amp;"+"&amp;CF262&amp;FL$1)</f>
        <v/>
      </c>
      <c r="FM262" s="71" t="str">
        <f t="shared" ref="FM262:FM264" si="4203">IF(CG262="","","|n"&amp;FM$2&amp;"+"&amp;CG262&amp;FM$1)</f>
        <v/>
      </c>
      <c r="FN262" s="71" t="str">
        <f t="shared" ref="FN262:FN264" si="4204">IF(CH262="","","|n"&amp;FN$2&amp;"+"&amp;CH262&amp;FN$1)</f>
        <v/>
      </c>
      <c r="FO262" s="71" t="str">
        <f t="shared" ref="FO262:FO264" si="4205">IF(CI262="","","|n"&amp;FO$2&amp;"+"&amp;CI262&amp;FO$1)</f>
        <v/>
      </c>
      <c r="FP262" s="71" t="str">
        <f t="shared" ref="FP262:FP264" si="4206">IF(CJ262="","","|n"&amp;FP$2&amp;"+"&amp;CJ262&amp;FP$1)</f>
        <v/>
      </c>
      <c r="FQ262" s="71" t="str">
        <f t="shared" ref="FQ262:FQ264" si="4207">IF(CK262="","","|n"&amp;FQ$2&amp;"+"&amp;CK262&amp;FQ$1)</f>
        <v/>
      </c>
      <c r="FR262" s="71" t="str">
        <f t="shared" ref="FR262:FR264" si="4208">IF(CL262="","","|n"&amp;FR$2&amp;"+"&amp;CL262&amp;FR$1)</f>
        <v/>
      </c>
      <c r="FS262" s="71" t="str">
        <f t="shared" ref="FS262:FS264" si="4209">IF(CM262="","","|n"&amp;FS$2&amp;"+"&amp;CM262&amp;FS$1)</f>
        <v/>
      </c>
    </row>
    <row r="263" spans="1:175" ht="16.5">
      <c r="A263" s="72"/>
      <c r="B263" s="131" t="s">
        <v>864</v>
      </c>
      <c r="C263" s="133" t="s">
        <v>865</v>
      </c>
      <c r="E263" s="100"/>
      <c r="F263" s="99"/>
      <c r="S263" s="108"/>
      <c r="T263" s="70" t="s">
        <v>857</v>
      </c>
      <c r="U263" s="85" t="str">
        <f t="shared" si="4066"/>
        <v>ReplaceableTextures\\CommandButtons\\BTNRY2E.blp</v>
      </c>
      <c r="V263" s="79"/>
      <c r="Z263" s="79"/>
      <c r="AG263" s="111"/>
      <c r="AL263" s="111"/>
      <c r="BC263" s="112"/>
      <c r="BD263" s="112"/>
      <c r="CU263" s="95" t="str">
        <f t="shared" ref="CU263" si="4210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70" t="str">
        <f t="shared" si="3913"/>
        <v>代码生成</v>
      </c>
      <c r="CW263" s="60"/>
      <c r="CX263" s="60"/>
      <c r="CY263" s="60"/>
      <c r="CZ263" s="60"/>
      <c r="DA263" s="60"/>
      <c r="DB263" s="71" t="str">
        <f t="shared" ref="DB263" si="4211">IF(V263="","","|n"&amp;DB$2&amp;"+"&amp;V263&amp;DB$1)</f>
        <v/>
      </c>
      <c r="DC263" s="71" t="str">
        <f t="shared" ref="DC263" si="4212">IF(W263="","","|n"&amp;DC$2&amp;"+"&amp;W263&amp;DC$1)</f>
        <v/>
      </c>
      <c r="DD263" s="71" t="str">
        <f t="shared" ref="DD263" si="4213">IF(X263="","","|n"&amp;DD$2&amp;"+"&amp;X263&amp;DD$1)</f>
        <v/>
      </c>
      <c r="DE263" s="71" t="str">
        <f t="shared" ref="DE263" si="4214">IF(Y263="","","|n"&amp;DE$2&amp;"+"&amp;Y263&amp;DE$1)</f>
        <v/>
      </c>
      <c r="DF263" s="71" t="str">
        <f t="shared" ref="DF263" si="4215">IF(Z263="","","|n"&amp;DF$2&amp;"+"&amp;Z263&amp;DF$1)</f>
        <v/>
      </c>
      <c r="DG263" s="71" t="str">
        <f t="shared" ref="DG263" si="4216">IF(AA263="","","|n"&amp;DG$2&amp;"+"&amp;AA263&amp;DG$1)</f>
        <v/>
      </c>
      <c r="DH263" s="71" t="str">
        <f t="shared" ref="DH263" si="4217">IF(AB263="","","|n"&amp;DH$2&amp;"+"&amp;AB263&amp;DH$1)</f>
        <v/>
      </c>
      <c r="DI263" s="71" t="str">
        <f t="shared" ref="DI263" si="4218">IF(AC263="","","|n"&amp;DI$2&amp;"+"&amp;AC263&amp;DI$1)</f>
        <v/>
      </c>
      <c r="DJ263" s="71" t="str">
        <f t="shared" ref="DJ263" si="4219">IF(AD263="","","|n"&amp;DJ$2&amp;"+"&amp;AD263&amp;DJ$1)</f>
        <v/>
      </c>
      <c r="DK263" s="71" t="str">
        <f t="shared" ref="DK263" si="4220">IF(AE263="","","|n"&amp;DK$2&amp;"+"&amp;AE263&amp;DK$1)</f>
        <v/>
      </c>
      <c r="DL263" s="71" t="str">
        <f t="shared" ref="DL263" si="4221">IF(AF263="","","|n"&amp;DL$2&amp;"+"&amp;AF263&amp;DL$1)</f>
        <v/>
      </c>
      <c r="DM263" s="71" t="str">
        <f t="shared" ref="DM263" si="4222">IF(AG263="","","|n"&amp;DM$2&amp;"+"&amp;AG263&amp;DM$1)</f>
        <v/>
      </c>
      <c r="DN263" s="71" t="str">
        <f t="shared" ref="DN263" si="4223">IF(AH263="","","|n"&amp;DN$2&amp;"+"&amp;AH263&amp;DN$1)</f>
        <v/>
      </c>
      <c r="DO263" s="71" t="str">
        <f t="shared" ref="DO263" si="4224">IF(AI263="","","|n"&amp;DO$2&amp;"+"&amp;AI263&amp;DO$1)</f>
        <v/>
      </c>
      <c r="DP263" s="71" t="str">
        <f t="shared" ref="DP263" si="4225">IF(AJ263="","","|n"&amp;DP$2&amp;"+"&amp;AJ263&amp;DP$1)</f>
        <v/>
      </c>
      <c r="DQ263" s="71" t="str">
        <f t="shared" ref="DQ263" si="4226">IF(AK263="","","|n"&amp;DQ$2&amp;"+"&amp;AK263&amp;DQ$1)</f>
        <v/>
      </c>
      <c r="DR263" s="71" t="str">
        <f t="shared" ref="DR263" si="4227">IF(AL263="","","|n"&amp;DR$2&amp;"+"&amp;AL263&amp;DR$1)</f>
        <v/>
      </c>
      <c r="DS263" s="71" t="str">
        <f t="shared" ref="DS263" si="4228">IF(AM263="","","|n"&amp;DS$2&amp;"+"&amp;AM263&amp;DS$1)</f>
        <v/>
      </c>
      <c r="DT263" s="71" t="str">
        <f t="shared" ref="DT263" si="4229">IF(AN263="","","|n"&amp;DT$2&amp;"+"&amp;AN263&amp;DT$1)</f>
        <v/>
      </c>
      <c r="DU263" s="71" t="str">
        <f t="shared" ref="DU263" si="4230">IF(AO263="","","|n"&amp;DU$2&amp;"+"&amp;AO263&amp;DU$1)</f>
        <v/>
      </c>
      <c r="DV263" s="71" t="str">
        <f t="shared" ref="DV263" si="4231">IF(AP263="","","|n"&amp;DV$2&amp;"+"&amp;AP263&amp;DV$1)</f>
        <v/>
      </c>
      <c r="DW263" s="71" t="str">
        <f t="shared" ref="DW263" si="4232">IF(AQ263="","","|n"&amp;DW$2&amp;"+"&amp;AQ263&amp;DW$1)</f>
        <v/>
      </c>
      <c r="DX263" s="71" t="str">
        <f t="shared" ref="DX263" si="4233">IF(AR263="","","|n"&amp;DX$2&amp;"+"&amp;AR263&amp;DX$1)</f>
        <v/>
      </c>
      <c r="DY263" s="71" t="str">
        <f t="shared" ref="DY263" si="4234">IF(AS263="","","|n"&amp;DY$2&amp;"+"&amp;AS263&amp;DY$1)</f>
        <v/>
      </c>
      <c r="DZ263" s="71" t="str">
        <f t="shared" ref="DZ263" si="4235">IF(AT263="","","|n"&amp;DZ$2&amp;"+"&amp;AT263&amp;DZ$1)</f>
        <v/>
      </c>
      <c r="EA263" s="71" t="str">
        <f t="shared" ref="EA263" si="4236">IF(AU263="","","|n"&amp;EA$2&amp;"+"&amp;AU263&amp;EA$1)</f>
        <v/>
      </c>
      <c r="EB263" s="71" t="str">
        <f t="shared" ref="EB263" si="4237">IF(AV263="","","|n"&amp;EB$2&amp;"+"&amp;AV263&amp;EB$1)</f>
        <v/>
      </c>
      <c r="EC263" s="71" t="str">
        <f t="shared" ref="EC263" si="4238">IF(AW263="","","|n"&amp;EC$2&amp;"+"&amp;AW263&amp;EC$1)</f>
        <v/>
      </c>
      <c r="ED263" s="71" t="str">
        <f t="shared" ref="ED263" si="4239">IF(AX263="","","|n"&amp;ED$2&amp;"+"&amp;AX263&amp;ED$1)</f>
        <v/>
      </c>
      <c r="EE263" s="71" t="str">
        <f t="shared" ref="EE263" si="4240">IF(AY263="","","|n"&amp;EE$2&amp;"+"&amp;AY263&amp;EE$1)</f>
        <v/>
      </c>
      <c r="EF263" s="71" t="str">
        <f t="shared" ref="EF263" si="4241">IF(AZ263="","","|n"&amp;EF$2&amp;"+"&amp;AZ263&amp;EF$1)</f>
        <v/>
      </c>
      <c r="EG263" s="71" t="str">
        <f t="shared" ref="EG263" si="4242">IF(BA263="","","|n"&amp;EG$2&amp;"+"&amp;BA263&amp;EG$1)</f>
        <v/>
      </c>
      <c r="EH263" s="71" t="str">
        <f t="shared" ref="EH263" si="4243">IF(BB263="","","|n"&amp;EH$2&amp;"+"&amp;BB263&amp;EH$1)</f>
        <v/>
      </c>
      <c r="EI263" s="71" t="str">
        <f t="shared" ref="EI263" si="4244">IF(BC263="","","|n"&amp;EI$2&amp;"+"&amp;BC263&amp;EI$1)</f>
        <v/>
      </c>
      <c r="EJ263" s="71" t="str">
        <f t="shared" ref="EJ263" si="4245">IF(BD263="","","|n"&amp;EJ$2&amp;"+"&amp;BD263&amp;EJ$1)</f>
        <v/>
      </c>
      <c r="EK263" s="71" t="str">
        <f t="shared" ref="EK263" si="4246">IF(BE263="","","|n"&amp;EK$2&amp;"+"&amp;BE263&amp;EK$1)</f>
        <v/>
      </c>
      <c r="EL263" s="71" t="str">
        <f t="shared" ref="EL263" si="4247">IF(BF263="","","|n"&amp;EL$2&amp;"+"&amp;BF263&amp;EL$1)</f>
        <v/>
      </c>
      <c r="EM263" s="71" t="str">
        <f t="shared" ref="EM263" si="4248">IF(BG263="","","|n"&amp;EM$2&amp;"+"&amp;BG263&amp;EM$1)</f>
        <v/>
      </c>
      <c r="EN263" s="71" t="str">
        <f t="shared" ref="EN263" si="4249">IF(BH263="","","|n"&amp;EN$2&amp;"+"&amp;BH263&amp;EN$1)</f>
        <v/>
      </c>
      <c r="EO263" s="71" t="str">
        <f t="shared" ref="EO263" si="4250">IF(BI263="","","|n"&amp;EO$2&amp;"+"&amp;BI263&amp;EO$1)</f>
        <v/>
      </c>
      <c r="EP263" s="71" t="str">
        <f t="shared" ref="EP263" si="4251">IF(BJ263="","","|n"&amp;EP$2&amp;"+"&amp;BJ263&amp;EP$1)</f>
        <v/>
      </c>
      <c r="EQ263" s="71" t="str">
        <f t="shared" ref="EQ263" si="4252">IF(BK263="","","|n"&amp;EQ$2&amp;"+"&amp;BK263&amp;EQ$1)</f>
        <v/>
      </c>
      <c r="ER263" s="71" t="str">
        <f t="shared" ref="ER263" si="4253">IF(BL263="","","|n"&amp;ER$2&amp;"+"&amp;BL263&amp;ER$1)</f>
        <v/>
      </c>
      <c r="ES263" s="71" t="str">
        <f t="shared" ref="ES263" si="4254">IF(BM263="","","|n"&amp;ES$2&amp;"+"&amp;BM263&amp;ES$1)</f>
        <v/>
      </c>
      <c r="ET263" s="71" t="str">
        <f t="shared" ref="ET263" si="4255">IF(BN263="","","|n"&amp;ET$2&amp;"+"&amp;BN263&amp;ET$1)</f>
        <v/>
      </c>
      <c r="EU263" s="71" t="str">
        <f t="shared" ref="EU263" si="4256">IF(BO263="","","|n"&amp;EU$2&amp;"+"&amp;BO263&amp;EU$1)</f>
        <v/>
      </c>
      <c r="EV263" s="71" t="str">
        <f t="shared" ref="EV263" si="4257">IF(BP263="","","|n"&amp;EV$2&amp;"+"&amp;BP263&amp;EV$1)</f>
        <v/>
      </c>
      <c r="EW263" s="71" t="str">
        <f t="shared" ref="EW263" si="4258">IF(BQ263="","","|n"&amp;EW$2&amp;"+"&amp;BQ263&amp;EW$1)</f>
        <v/>
      </c>
      <c r="EX263" s="71" t="str">
        <f t="shared" ref="EX263" si="4259">IF(BR263="","","|n"&amp;EX$2&amp;"+"&amp;BR263&amp;EX$1)</f>
        <v/>
      </c>
      <c r="EY263" s="71" t="str">
        <f t="shared" ref="EY263" si="4260">IF(BS263="","","|n"&amp;EY$2&amp;"+"&amp;BS263&amp;EY$1)</f>
        <v/>
      </c>
      <c r="EZ263" s="71" t="str">
        <f t="shared" ref="EZ263" si="4261">IF(BT263="","","|n"&amp;EZ$2&amp;"+"&amp;BT263&amp;EZ$1)</f>
        <v/>
      </c>
      <c r="FA263" s="71" t="str">
        <f t="shared" ref="FA263" si="4262">IF(BU263="","","|n"&amp;FA$2&amp;"+"&amp;BU263&amp;FA$1)</f>
        <v/>
      </c>
      <c r="FB263" s="71" t="str">
        <f t="shared" ref="FB263" si="4263">IF(BV263="","","|n"&amp;FB$2&amp;"+"&amp;BV263&amp;FB$1)</f>
        <v/>
      </c>
      <c r="FC263" s="71" t="str">
        <f t="shared" ref="FC263" si="4264">IF(BW263="","","|n"&amp;FC$2&amp;"+"&amp;BW263&amp;FC$1)</f>
        <v/>
      </c>
      <c r="FD263" s="71" t="str">
        <f t="shared" ref="FD263" si="4265">IF(BX263="","","|n"&amp;FD$2&amp;"+"&amp;BX263&amp;FD$1)</f>
        <v/>
      </c>
      <c r="FE263" s="71" t="str">
        <f t="shared" ref="FE263" si="4266">IF(BY263="","","|n"&amp;FE$2&amp;"+"&amp;BY263&amp;FE$1)</f>
        <v/>
      </c>
      <c r="FF263" s="71" t="str">
        <f t="shared" ref="FF263" si="4267">IF(BZ263="","","|n"&amp;FF$2&amp;"+"&amp;BZ263&amp;FF$1)</f>
        <v/>
      </c>
      <c r="FG263" s="71" t="str">
        <f t="shared" ref="FG263" si="4268">IF(CA263="","","|n"&amp;FG$2&amp;"+"&amp;CA263&amp;FG$1)</f>
        <v/>
      </c>
      <c r="FH263" s="71" t="str">
        <f t="shared" ref="FH263" si="4269">IF(CB263="","","|n"&amp;FH$2&amp;"+"&amp;CB263&amp;FH$1)</f>
        <v/>
      </c>
      <c r="FI263" s="71" t="str">
        <f t="shared" ref="FI263" si="4270">IF(CC263="","","|n"&amp;FI$2&amp;"+"&amp;CC263&amp;FI$1)</f>
        <v/>
      </c>
      <c r="FJ263" s="71" t="str">
        <f t="shared" ref="FJ263" si="4271">IF(CD263="","","|n"&amp;FJ$2&amp;"+"&amp;CD263&amp;FJ$1)</f>
        <v/>
      </c>
      <c r="FK263" s="71" t="str">
        <f t="shared" ref="FK263" si="4272">IF(CE263="","","|n"&amp;FK$2&amp;"+"&amp;CE263&amp;FK$1)</f>
        <v/>
      </c>
      <c r="FL263" s="71" t="str">
        <f t="shared" ref="FL263" si="4273">IF(CF263="","","|n"&amp;FL$2&amp;"+"&amp;CF263&amp;FL$1)</f>
        <v/>
      </c>
      <c r="FM263" s="71" t="str">
        <f t="shared" ref="FM263" si="4274">IF(CG263="","","|n"&amp;FM$2&amp;"+"&amp;CG263&amp;FM$1)</f>
        <v/>
      </c>
      <c r="FN263" s="71" t="str">
        <f t="shared" ref="FN263" si="4275">IF(CH263="","","|n"&amp;FN$2&amp;"+"&amp;CH263&amp;FN$1)</f>
        <v/>
      </c>
      <c r="FO263" s="71" t="str">
        <f t="shared" ref="FO263" si="4276">IF(CI263="","","|n"&amp;FO$2&amp;"+"&amp;CI263&amp;FO$1)</f>
        <v/>
      </c>
      <c r="FP263" s="71" t="str">
        <f t="shared" ref="FP263" si="4277">IF(CJ263="","","|n"&amp;FP$2&amp;"+"&amp;CJ263&amp;FP$1)</f>
        <v/>
      </c>
      <c r="FQ263" s="71" t="str">
        <f t="shared" ref="FQ263" si="4278">IF(CK263="","","|n"&amp;FQ$2&amp;"+"&amp;CK263&amp;FQ$1)</f>
        <v/>
      </c>
      <c r="FR263" s="71" t="str">
        <f t="shared" ref="FR263" si="4279">IF(CL263="","","|n"&amp;FR$2&amp;"+"&amp;CL263&amp;FR$1)</f>
        <v/>
      </c>
      <c r="FS263" s="71" t="str">
        <f t="shared" ref="FS263" si="4280">IF(CM263="","","|n"&amp;FS$2&amp;"+"&amp;CM263&amp;FS$1)</f>
        <v/>
      </c>
    </row>
    <row r="264" spans="1:175" ht="16.5">
      <c r="A264" s="72"/>
      <c r="B264" s="131" t="s">
        <v>866</v>
      </c>
      <c r="C264" s="133" t="s">
        <v>867</v>
      </c>
      <c r="E264" s="100"/>
      <c r="F264" s="99"/>
      <c r="S264" s="108"/>
      <c r="T264" s="70" t="s">
        <v>857</v>
      </c>
      <c r="U264" s="85" t="str">
        <f t="shared" ref="U264" si="4281">"ReplaceableTextures\\CommandButtons\\BTNR"&amp;RIGHT(B264,3)&amp;".blp"</f>
        <v>ReplaceableTextures\\CommandButtons\\BTNRY2F.blp</v>
      </c>
      <c r="V264" s="79"/>
      <c r="Z264" s="79"/>
      <c r="AG264" s="111"/>
      <c r="AL264" s="111"/>
      <c r="BC264" s="112"/>
      <c r="BD264" s="112"/>
      <c r="CU264" s="95" t="str">
        <f t="shared" si="4139"/>
        <v>|n</v>
      </c>
      <c r="CV264" s="70" t="str">
        <f t="shared" ref="CV264" si="4282">T264</f>
        <v>代码生成</v>
      </c>
      <c r="CW264" s="60"/>
      <c r="CX264" s="60"/>
      <c r="CY264" s="60"/>
      <c r="CZ264" s="60"/>
      <c r="DA264" s="60"/>
      <c r="DB264" s="71" t="str">
        <f t="shared" si="4140"/>
        <v/>
      </c>
      <c r="DC264" s="71" t="str">
        <f t="shared" si="4141"/>
        <v/>
      </c>
      <c r="DD264" s="71" t="str">
        <f t="shared" si="4142"/>
        <v/>
      </c>
      <c r="DE264" s="71" t="str">
        <f t="shared" si="4143"/>
        <v/>
      </c>
      <c r="DF264" s="71" t="str">
        <f t="shared" si="4144"/>
        <v/>
      </c>
      <c r="DG264" s="71" t="str">
        <f t="shared" si="4145"/>
        <v/>
      </c>
      <c r="DH264" s="71" t="str">
        <f t="shared" si="4146"/>
        <v/>
      </c>
      <c r="DI264" s="71" t="str">
        <f t="shared" si="4147"/>
        <v/>
      </c>
      <c r="DJ264" s="71" t="str">
        <f t="shared" si="4148"/>
        <v/>
      </c>
      <c r="DK264" s="71" t="str">
        <f t="shared" si="4149"/>
        <v/>
      </c>
      <c r="DL264" s="71" t="str">
        <f t="shared" si="4150"/>
        <v/>
      </c>
      <c r="DM264" s="71" t="str">
        <f t="shared" si="4151"/>
        <v/>
      </c>
      <c r="DN264" s="71" t="str">
        <f t="shared" si="4152"/>
        <v/>
      </c>
      <c r="DO264" s="71" t="str">
        <f t="shared" si="4153"/>
        <v/>
      </c>
      <c r="DP264" s="71" t="str">
        <f t="shared" si="4154"/>
        <v/>
      </c>
      <c r="DQ264" s="71" t="str">
        <f t="shared" si="4155"/>
        <v/>
      </c>
      <c r="DR264" s="71" t="str">
        <f t="shared" si="4156"/>
        <v/>
      </c>
      <c r="DS264" s="71" t="str">
        <f t="shared" si="4157"/>
        <v/>
      </c>
      <c r="DT264" s="71" t="str">
        <f t="shared" si="4158"/>
        <v/>
      </c>
      <c r="DU264" s="71" t="str">
        <f t="shared" si="4159"/>
        <v/>
      </c>
      <c r="DV264" s="71" t="str">
        <f t="shared" si="4160"/>
        <v/>
      </c>
      <c r="DW264" s="71" t="str">
        <f t="shared" si="4161"/>
        <v/>
      </c>
      <c r="DX264" s="71" t="str">
        <f t="shared" si="4162"/>
        <v/>
      </c>
      <c r="DY264" s="71" t="str">
        <f t="shared" si="4163"/>
        <v/>
      </c>
      <c r="DZ264" s="71" t="str">
        <f t="shared" si="4164"/>
        <v/>
      </c>
      <c r="EA264" s="71" t="str">
        <f t="shared" si="4165"/>
        <v/>
      </c>
      <c r="EB264" s="71" t="str">
        <f t="shared" si="4166"/>
        <v/>
      </c>
      <c r="EC264" s="71" t="str">
        <f t="shared" si="4167"/>
        <v/>
      </c>
      <c r="ED264" s="71" t="str">
        <f t="shared" si="4168"/>
        <v/>
      </c>
      <c r="EE264" s="71" t="str">
        <f t="shared" si="4169"/>
        <v/>
      </c>
      <c r="EF264" s="71" t="str">
        <f t="shared" si="4170"/>
        <v/>
      </c>
      <c r="EG264" s="71" t="str">
        <f t="shared" si="4171"/>
        <v/>
      </c>
      <c r="EH264" s="71" t="str">
        <f t="shared" si="4172"/>
        <v/>
      </c>
      <c r="EI264" s="71" t="str">
        <f t="shared" si="4173"/>
        <v/>
      </c>
      <c r="EJ264" s="71" t="str">
        <f t="shared" si="4174"/>
        <v/>
      </c>
      <c r="EK264" s="71" t="str">
        <f t="shared" si="4175"/>
        <v/>
      </c>
      <c r="EL264" s="71" t="str">
        <f t="shared" si="4176"/>
        <v/>
      </c>
      <c r="EM264" s="71" t="str">
        <f t="shared" si="4177"/>
        <v/>
      </c>
      <c r="EN264" s="71" t="str">
        <f t="shared" si="4178"/>
        <v/>
      </c>
      <c r="EO264" s="71" t="str">
        <f t="shared" si="4179"/>
        <v/>
      </c>
      <c r="EP264" s="71" t="str">
        <f t="shared" si="4180"/>
        <v/>
      </c>
      <c r="EQ264" s="71" t="str">
        <f t="shared" si="4181"/>
        <v/>
      </c>
      <c r="ER264" s="71" t="str">
        <f t="shared" si="4182"/>
        <v/>
      </c>
      <c r="ES264" s="71" t="str">
        <f t="shared" si="4183"/>
        <v/>
      </c>
      <c r="ET264" s="71" t="str">
        <f t="shared" si="4184"/>
        <v/>
      </c>
      <c r="EU264" s="71" t="str">
        <f t="shared" si="4185"/>
        <v/>
      </c>
      <c r="EV264" s="71" t="str">
        <f t="shared" si="4186"/>
        <v/>
      </c>
      <c r="EW264" s="71" t="str">
        <f t="shared" si="4187"/>
        <v/>
      </c>
      <c r="EX264" s="71" t="str">
        <f t="shared" si="4188"/>
        <v/>
      </c>
      <c r="EY264" s="71" t="str">
        <f t="shared" si="4189"/>
        <v/>
      </c>
      <c r="EZ264" s="71" t="str">
        <f t="shared" si="4190"/>
        <v/>
      </c>
      <c r="FA264" s="71" t="str">
        <f t="shared" si="4191"/>
        <v/>
      </c>
      <c r="FB264" s="71" t="str">
        <f t="shared" si="4192"/>
        <v/>
      </c>
      <c r="FC264" s="71" t="str">
        <f t="shared" si="4193"/>
        <v/>
      </c>
      <c r="FD264" s="71" t="str">
        <f t="shared" si="4194"/>
        <v/>
      </c>
      <c r="FE264" s="71" t="str">
        <f t="shared" si="4195"/>
        <v/>
      </c>
      <c r="FF264" s="71" t="str">
        <f t="shared" si="4196"/>
        <v/>
      </c>
      <c r="FG264" s="71" t="str">
        <f t="shared" si="4197"/>
        <v/>
      </c>
      <c r="FH264" s="71" t="str">
        <f t="shared" si="4198"/>
        <v/>
      </c>
      <c r="FI264" s="71" t="str">
        <f t="shared" si="4199"/>
        <v/>
      </c>
      <c r="FJ264" s="71" t="str">
        <f t="shared" si="4200"/>
        <v/>
      </c>
      <c r="FK264" s="71" t="str">
        <f t="shared" si="4201"/>
        <v/>
      </c>
      <c r="FL264" s="71" t="str">
        <f t="shared" si="4202"/>
        <v/>
      </c>
      <c r="FM264" s="71" t="str">
        <f t="shared" si="4203"/>
        <v/>
      </c>
      <c r="FN264" s="71" t="str">
        <f t="shared" si="4204"/>
        <v/>
      </c>
      <c r="FO264" s="71" t="str">
        <f t="shared" si="4205"/>
        <v/>
      </c>
      <c r="FP264" s="71" t="str">
        <f t="shared" si="4206"/>
        <v/>
      </c>
      <c r="FQ264" s="71" t="str">
        <f t="shared" si="4207"/>
        <v/>
      </c>
      <c r="FR264" s="71" t="str">
        <f t="shared" si="4208"/>
        <v/>
      </c>
      <c r="FS264" s="71" t="str">
        <f t="shared" si="4209"/>
        <v/>
      </c>
    </row>
    <row r="265" spans="1:175" ht="16.5">
      <c r="A265" s="72"/>
      <c r="B265" s="9" t="s">
        <v>868</v>
      </c>
      <c r="C265" s="9" t="s">
        <v>869</v>
      </c>
      <c r="E265" s="100"/>
      <c r="F265" s="99"/>
      <c r="S265" s="108"/>
      <c r="T265" s="70" t="s">
        <v>857</v>
      </c>
      <c r="U265" s="85" t="str">
        <f t="shared" ref="U265" si="4283">"ReplaceableTextures\\CommandButtons\\BTNR"&amp;RIGHT(B265,3)&amp;".blp"</f>
        <v>ReplaceableTextures\\CommandButtons\\BTNRY4O.blp</v>
      </c>
      <c r="V265" s="79"/>
      <c r="Z265" s="79"/>
      <c r="AG265" s="111"/>
      <c r="AL265" s="111"/>
      <c r="BC265" s="112"/>
      <c r="BD265" s="112"/>
      <c r="CU265" s="95" t="str">
        <f t="shared" ref="CU265" si="4284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70" t="str">
        <f t="shared" ref="CV265" si="4285">T265</f>
        <v>代码生成</v>
      </c>
      <c r="CW265" s="60"/>
      <c r="CX265" s="60"/>
      <c r="CY265" s="60"/>
      <c r="CZ265" s="60"/>
      <c r="DA265" s="60"/>
      <c r="DB265" s="71" t="str">
        <f t="shared" ref="DB265" si="4286">IF(V265="","","|n"&amp;DB$2&amp;"+"&amp;V265&amp;DB$1)</f>
        <v/>
      </c>
      <c r="DC265" s="71" t="str">
        <f t="shared" ref="DC265" si="4287">IF(W265="","","|n"&amp;DC$2&amp;"+"&amp;W265&amp;DC$1)</f>
        <v/>
      </c>
      <c r="DD265" s="71" t="str">
        <f t="shared" ref="DD265" si="4288">IF(X265="","","|n"&amp;DD$2&amp;"+"&amp;X265&amp;DD$1)</f>
        <v/>
      </c>
      <c r="DE265" s="71" t="str">
        <f t="shared" ref="DE265" si="4289">IF(Y265="","","|n"&amp;DE$2&amp;"+"&amp;Y265&amp;DE$1)</f>
        <v/>
      </c>
      <c r="DF265" s="71" t="str">
        <f t="shared" ref="DF265" si="4290">IF(Z265="","","|n"&amp;DF$2&amp;"+"&amp;Z265&amp;DF$1)</f>
        <v/>
      </c>
      <c r="DG265" s="71" t="str">
        <f t="shared" ref="DG265" si="4291">IF(AA265="","","|n"&amp;DG$2&amp;"+"&amp;AA265&amp;DG$1)</f>
        <v/>
      </c>
      <c r="DH265" s="71" t="str">
        <f t="shared" ref="DH265" si="4292">IF(AB265="","","|n"&amp;DH$2&amp;"+"&amp;AB265&amp;DH$1)</f>
        <v/>
      </c>
      <c r="DI265" s="71" t="str">
        <f t="shared" ref="DI265" si="4293">IF(AC265="","","|n"&amp;DI$2&amp;"+"&amp;AC265&amp;DI$1)</f>
        <v/>
      </c>
      <c r="DJ265" s="71" t="str">
        <f t="shared" ref="DJ265" si="4294">IF(AD265="","","|n"&amp;DJ$2&amp;"+"&amp;AD265&amp;DJ$1)</f>
        <v/>
      </c>
      <c r="DK265" s="71" t="str">
        <f t="shared" ref="DK265" si="4295">IF(AE265="","","|n"&amp;DK$2&amp;"+"&amp;AE265&amp;DK$1)</f>
        <v/>
      </c>
      <c r="DL265" s="71" t="str">
        <f t="shared" ref="DL265" si="4296">IF(AF265="","","|n"&amp;DL$2&amp;"+"&amp;AF265&amp;DL$1)</f>
        <v/>
      </c>
      <c r="DM265" s="71" t="str">
        <f t="shared" ref="DM265" si="4297">IF(AG265="","","|n"&amp;DM$2&amp;"+"&amp;AG265&amp;DM$1)</f>
        <v/>
      </c>
      <c r="DN265" s="71" t="str">
        <f t="shared" ref="DN265" si="4298">IF(AH265="","","|n"&amp;DN$2&amp;"+"&amp;AH265&amp;DN$1)</f>
        <v/>
      </c>
      <c r="DO265" s="71" t="str">
        <f t="shared" ref="DO265" si="4299">IF(AI265="","","|n"&amp;DO$2&amp;"+"&amp;AI265&amp;DO$1)</f>
        <v/>
      </c>
      <c r="DP265" s="71" t="str">
        <f t="shared" ref="DP265" si="4300">IF(AJ265="","","|n"&amp;DP$2&amp;"+"&amp;AJ265&amp;DP$1)</f>
        <v/>
      </c>
      <c r="DQ265" s="71" t="str">
        <f t="shared" ref="DQ265" si="4301">IF(AK265="","","|n"&amp;DQ$2&amp;"+"&amp;AK265&amp;DQ$1)</f>
        <v/>
      </c>
      <c r="DR265" s="71" t="str">
        <f t="shared" ref="DR265" si="4302">IF(AL265="","","|n"&amp;DR$2&amp;"+"&amp;AL265&amp;DR$1)</f>
        <v/>
      </c>
      <c r="DS265" s="71" t="str">
        <f t="shared" ref="DS265" si="4303">IF(AM265="","","|n"&amp;DS$2&amp;"+"&amp;AM265&amp;DS$1)</f>
        <v/>
      </c>
      <c r="DT265" s="71" t="str">
        <f t="shared" ref="DT265" si="4304">IF(AN265="","","|n"&amp;DT$2&amp;"+"&amp;AN265&amp;DT$1)</f>
        <v/>
      </c>
      <c r="DU265" s="71" t="str">
        <f t="shared" ref="DU265" si="4305">IF(AO265="","","|n"&amp;DU$2&amp;"+"&amp;AO265&amp;DU$1)</f>
        <v/>
      </c>
      <c r="DV265" s="71" t="str">
        <f t="shared" ref="DV265" si="4306">IF(AP265="","","|n"&amp;DV$2&amp;"+"&amp;AP265&amp;DV$1)</f>
        <v/>
      </c>
      <c r="DW265" s="71" t="str">
        <f t="shared" ref="DW265" si="4307">IF(AQ265="","","|n"&amp;DW$2&amp;"+"&amp;AQ265&amp;DW$1)</f>
        <v/>
      </c>
      <c r="DX265" s="71" t="str">
        <f t="shared" ref="DX265" si="4308">IF(AR265="","","|n"&amp;DX$2&amp;"+"&amp;AR265&amp;DX$1)</f>
        <v/>
      </c>
      <c r="DY265" s="71" t="str">
        <f t="shared" ref="DY265" si="4309">IF(AS265="","","|n"&amp;DY$2&amp;"+"&amp;AS265&amp;DY$1)</f>
        <v/>
      </c>
      <c r="DZ265" s="71" t="str">
        <f t="shared" ref="DZ265" si="4310">IF(AT265="","","|n"&amp;DZ$2&amp;"+"&amp;AT265&amp;DZ$1)</f>
        <v/>
      </c>
      <c r="EA265" s="71" t="str">
        <f t="shared" ref="EA265" si="4311">IF(AU265="","","|n"&amp;EA$2&amp;"+"&amp;AU265&amp;EA$1)</f>
        <v/>
      </c>
      <c r="EB265" s="71" t="str">
        <f t="shared" ref="EB265" si="4312">IF(AV265="","","|n"&amp;EB$2&amp;"+"&amp;AV265&amp;EB$1)</f>
        <v/>
      </c>
      <c r="EC265" s="71" t="str">
        <f t="shared" ref="EC265" si="4313">IF(AW265="","","|n"&amp;EC$2&amp;"+"&amp;AW265&amp;EC$1)</f>
        <v/>
      </c>
      <c r="ED265" s="71" t="str">
        <f t="shared" ref="ED265" si="4314">IF(AX265="","","|n"&amp;ED$2&amp;"+"&amp;AX265&amp;ED$1)</f>
        <v/>
      </c>
      <c r="EE265" s="71" t="str">
        <f t="shared" ref="EE265" si="4315">IF(AY265="","","|n"&amp;EE$2&amp;"+"&amp;AY265&amp;EE$1)</f>
        <v/>
      </c>
      <c r="EF265" s="71" t="str">
        <f t="shared" ref="EF265" si="4316">IF(AZ265="","","|n"&amp;EF$2&amp;"+"&amp;AZ265&amp;EF$1)</f>
        <v/>
      </c>
      <c r="EG265" s="71" t="str">
        <f t="shared" ref="EG265" si="4317">IF(BA265="","","|n"&amp;EG$2&amp;"+"&amp;BA265&amp;EG$1)</f>
        <v/>
      </c>
      <c r="EH265" s="71" t="str">
        <f t="shared" ref="EH265" si="4318">IF(BB265="","","|n"&amp;EH$2&amp;"+"&amp;BB265&amp;EH$1)</f>
        <v/>
      </c>
      <c r="EI265" s="71" t="str">
        <f t="shared" ref="EI265" si="4319">IF(BC265="","","|n"&amp;EI$2&amp;"+"&amp;BC265&amp;EI$1)</f>
        <v/>
      </c>
      <c r="EJ265" s="71" t="str">
        <f t="shared" ref="EJ265" si="4320">IF(BD265="","","|n"&amp;EJ$2&amp;"+"&amp;BD265&amp;EJ$1)</f>
        <v/>
      </c>
      <c r="EK265" s="71" t="str">
        <f t="shared" ref="EK265" si="4321">IF(BE265="","","|n"&amp;EK$2&amp;"+"&amp;BE265&amp;EK$1)</f>
        <v/>
      </c>
      <c r="EL265" s="71" t="str">
        <f t="shared" ref="EL265" si="4322">IF(BF265="","","|n"&amp;EL$2&amp;"+"&amp;BF265&amp;EL$1)</f>
        <v/>
      </c>
      <c r="EM265" s="71" t="str">
        <f t="shared" ref="EM265" si="4323">IF(BG265="","","|n"&amp;EM$2&amp;"+"&amp;BG265&amp;EM$1)</f>
        <v/>
      </c>
      <c r="EN265" s="71" t="str">
        <f t="shared" ref="EN265" si="4324">IF(BH265="","","|n"&amp;EN$2&amp;"+"&amp;BH265&amp;EN$1)</f>
        <v/>
      </c>
      <c r="EO265" s="71" t="str">
        <f t="shared" ref="EO265" si="4325">IF(BI265="","","|n"&amp;EO$2&amp;"+"&amp;BI265&amp;EO$1)</f>
        <v/>
      </c>
      <c r="EP265" s="71" t="str">
        <f t="shared" ref="EP265" si="4326">IF(BJ265="","","|n"&amp;EP$2&amp;"+"&amp;BJ265&amp;EP$1)</f>
        <v/>
      </c>
      <c r="EQ265" s="71" t="str">
        <f t="shared" ref="EQ265" si="4327">IF(BK265="","","|n"&amp;EQ$2&amp;"+"&amp;BK265&amp;EQ$1)</f>
        <v/>
      </c>
      <c r="ER265" s="71" t="str">
        <f t="shared" ref="ER265" si="4328">IF(BL265="","","|n"&amp;ER$2&amp;"+"&amp;BL265&amp;ER$1)</f>
        <v/>
      </c>
      <c r="ES265" s="71" t="str">
        <f t="shared" ref="ES265" si="4329">IF(BM265="","","|n"&amp;ES$2&amp;"+"&amp;BM265&amp;ES$1)</f>
        <v/>
      </c>
      <c r="ET265" s="71" t="str">
        <f t="shared" ref="ET265" si="4330">IF(BN265="","","|n"&amp;ET$2&amp;"+"&amp;BN265&amp;ET$1)</f>
        <v/>
      </c>
      <c r="EU265" s="71" t="str">
        <f t="shared" ref="EU265" si="4331">IF(BO265="","","|n"&amp;EU$2&amp;"+"&amp;BO265&amp;EU$1)</f>
        <v/>
      </c>
      <c r="EV265" s="71" t="str">
        <f t="shared" ref="EV265" si="4332">IF(BP265="","","|n"&amp;EV$2&amp;"+"&amp;BP265&amp;EV$1)</f>
        <v/>
      </c>
      <c r="EW265" s="71" t="str">
        <f t="shared" ref="EW265" si="4333">IF(BQ265="","","|n"&amp;EW$2&amp;"+"&amp;BQ265&amp;EW$1)</f>
        <v/>
      </c>
      <c r="EX265" s="71" t="str">
        <f t="shared" ref="EX265" si="4334">IF(BR265="","","|n"&amp;EX$2&amp;"+"&amp;BR265&amp;EX$1)</f>
        <v/>
      </c>
      <c r="EY265" s="71" t="str">
        <f t="shared" ref="EY265" si="4335">IF(BS265="","","|n"&amp;EY$2&amp;"+"&amp;BS265&amp;EY$1)</f>
        <v/>
      </c>
      <c r="EZ265" s="71" t="str">
        <f t="shared" ref="EZ265" si="4336">IF(BT265="","","|n"&amp;EZ$2&amp;"+"&amp;BT265&amp;EZ$1)</f>
        <v/>
      </c>
      <c r="FA265" s="71" t="str">
        <f t="shared" ref="FA265" si="4337">IF(BU265="","","|n"&amp;FA$2&amp;"+"&amp;BU265&amp;FA$1)</f>
        <v/>
      </c>
      <c r="FB265" s="71" t="str">
        <f t="shared" ref="FB265" si="4338">IF(BV265="","","|n"&amp;FB$2&amp;"+"&amp;BV265&amp;FB$1)</f>
        <v/>
      </c>
      <c r="FC265" s="71" t="str">
        <f t="shared" ref="FC265" si="4339">IF(BW265="","","|n"&amp;FC$2&amp;"+"&amp;BW265&amp;FC$1)</f>
        <v/>
      </c>
      <c r="FD265" s="71" t="str">
        <f t="shared" ref="FD265" si="4340">IF(BX265="","","|n"&amp;FD$2&amp;"+"&amp;BX265&amp;FD$1)</f>
        <v/>
      </c>
      <c r="FE265" s="71" t="str">
        <f t="shared" ref="FE265" si="4341">IF(BY265="","","|n"&amp;FE$2&amp;"+"&amp;BY265&amp;FE$1)</f>
        <v/>
      </c>
      <c r="FF265" s="71" t="str">
        <f t="shared" ref="FF265" si="4342">IF(BZ265="","","|n"&amp;FF$2&amp;"+"&amp;BZ265&amp;FF$1)</f>
        <v/>
      </c>
      <c r="FG265" s="71" t="str">
        <f t="shared" ref="FG265" si="4343">IF(CA265="","","|n"&amp;FG$2&amp;"+"&amp;CA265&amp;FG$1)</f>
        <v/>
      </c>
      <c r="FH265" s="71" t="str">
        <f t="shared" ref="FH265" si="4344">IF(CB265="","","|n"&amp;FH$2&amp;"+"&amp;CB265&amp;FH$1)</f>
        <v/>
      </c>
      <c r="FI265" s="71" t="str">
        <f t="shared" ref="FI265" si="4345">IF(CC265="","","|n"&amp;FI$2&amp;"+"&amp;CC265&amp;FI$1)</f>
        <v/>
      </c>
      <c r="FJ265" s="71" t="str">
        <f t="shared" ref="FJ265" si="4346">IF(CD265="","","|n"&amp;FJ$2&amp;"+"&amp;CD265&amp;FJ$1)</f>
        <v/>
      </c>
      <c r="FK265" s="71" t="str">
        <f t="shared" ref="FK265" si="4347">IF(CE265="","","|n"&amp;FK$2&amp;"+"&amp;CE265&amp;FK$1)</f>
        <v/>
      </c>
      <c r="FL265" s="71" t="str">
        <f t="shared" ref="FL265" si="4348">IF(CF265="","","|n"&amp;FL$2&amp;"+"&amp;CF265&amp;FL$1)</f>
        <v/>
      </c>
      <c r="FM265" s="71" t="str">
        <f t="shared" ref="FM265" si="4349">IF(CG265="","","|n"&amp;FM$2&amp;"+"&amp;CG265&amp;FM$1)</f>
        <v/>
      </c>
      <c r="FN265" s="71" t="str">
        <f t="shared" ref="FN265" si="4350">IF(CH265="","","|n"&amp;FN$2&amp;"+"&amp;CH265&amp;FN$1)</f>
        <v/>
      </c>
      <c r="FO265" s="71" t="str">
        <f t="shared" ref="FO265" si="4351">IF(CI265="","","|n"&amp;FO$2&amp;"+"&amp;CI265&amp;FO$1)</f>
        <v/>
      </c>
      <c r="FP265" s="71" t="str">
        <f t="shared" ref="FP265" si="4352">IF(CJ265="","","|n"&amp;FP$2&amp;"+"&amp;CJ265&amp;FP$1)</f>
        <v/>
      </c>
      <c r="FQ265" s="71" t="str">
        <f t="shared" ref="FQ265" si="4353">IF(CK265="","","|n"&amp;FQ$2&amp;"+"&amp;CK265&amp;FQ$1)</f>
        <v/>
      </c>
      <c r="FR265" s="71" t="str">
        <f t="shared" ref="FR265" si="4354">IF(CL265="","","|n"&amp;FR$2&amp;"+"&amp;CL265&amp;FR$1)</f>
        <v/>
      </c>
      <c r="FS265" s="71" t="str">
        <f t="shared" ref="FS265" si="4355">IF(CM265="","","|n"&amp;FS$2&amp;"+"&amp;CM265&amp;FS$1)</f>
        <v/>
      </c>
    </row>
    <row r="266" spans="1:175" ht="16.5">
      <c r="A266" s="134"/>
      <c r="B266" s="80" t="s">
        <v>870</v>
      </c>
      <c r="C266" s="70" t="s">
        <v>871</v>
      </c>
      <c r="T266" s="144"/>
      <c r="U266" s="85"/>
      <c r="CN266" s="69" t="str">
        <f t="shared" ref="CN266:CN292" si="4356">"InitUnitState('"&amp;B266&amp;"',"&amp;V266&amp;","&amp;W266&amp;","&amp;X266&amp;","&amp;Y266&amp;","&amp;Z266&amp;","&amp;AA266&amp;","&amp;AB266&amp;","&amp;AC266&amp;","&amp;AD266&amp;","&amp;AE266&amp;")"</f>
        <v>InitUnitState('IF01',,,,,,,,,,)</v>
      </c>
      <c r="CO266" s="69" t="str">
        <f t="shared" ref="CO266:CO292" si="4357">"InitUnitNormal('"&amp;B266&amp;"',"&amp;AF266&amp;","&amp;AG266&amp;","&amp;AH266&amp;","&amp;AI266&amp;","&amp;AJ266&amp;","&amp;AK266&amp;","&amp;AL266&amp;","&amp;AM266&amp;","&amp;AN266&amp;","&amp;AO266&amp;")"</f>
        <v>InitUnitNormal('IF01',,,,,,,,,,)</v>
      </c>
      <c r="CP266" s="69" t="str">
        <f t="shared" ref="CP266:CP292" si="4358">"InitUnitMagic('"&amp;B266&amp;"',"&amp;AP266&amp;","&amp;AQ266&amp;","&amp;AR266&amp;","&amp;AS266&amp;","&amp;AT266&amp;","&amp;AU266&amp;","&amp;AV266&amp;","&amp;AW266&amp;","&amp;BI266&amp;","&amp;BJ266&amp;")"</f>
        <v>InitUnitMagic('IF01',,,,,,,,,,)</v>
      </c>
      <c r="CQ266" s="69" t="str">
        <f t="shared" ref="CQ266:CQ292" si="4359">"InitUnitAdd('"&amp;B266&amp;"',"&amp;BK266&amp;","&amp;BL266&amp;","&amp;BM266&amp;","&amp;BN266&amp;","&amp;BO266&amp;","&amp;BP266&amp;","&amp;BQ266&amp;","&amp;BR266&amp;","&amp;BS266&amp;","&amp;BT266&amp;")"</f>
        <v>InitUnitAdd('IF01',,,,,,,,,,)</v>
      </c>
      <c r="CR266" s="69" t="str">
        <f t="shared" ref="CR266:CR308" si="4360"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InitEquipData('IF01',,"",,,,,'','','','','','',"")</v>
      </c>
      <c r="CU266" s="95" t="str">
        <f t="shared" ref="CU266:CU288" si="4361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:DB288" si="4362">IF(V266="","","|n"&amp;DB$2&amp;"+"&amp;V266&amp;DB$1)</f>
        <v/>
      </c>
      <c r="DC266" s="71" t="str">
        <f t="shared" ref="DC266:DC288" si="4363">IF(W266="","","|n"&amp;DC$2&amp;"+"&amp;W266&amp;DC$1)</f>
        <v/>
      </c>
      <c r="DD266" s="71" t="str">
        <f t="shared" ref="DD266:DD288" si="4364">IF(X266="","","|n"&amp;DD$2&amp;"+"&amp;X266&amp;DD$1)</f>
        <v/>
      </c>
      <c r="DE266" s="71" t="str">
        <f t="shared" ref="DE266:DE288" si="4365">IF(Y266="","","|n"&amp;DE$2&amp;"+"&amp;Y266&amp;DE$1)</f>
        <v/>
      </c>
      <c r="DF266" s="71" t="str">
        <f t="shared" ref="DF266:DF288" si="4366">IF(Z266="","","|n"&amp;DF$2&amp;"+"&amp;Z266&amp;DF$1)</f>
        <v/>
      </c>
      <c r="DG266" s="71" t="str">
        <f t="shared" ref="DG266:DG288" si="4367">IF(AA266="","","|n"&amp;DG$2&amp;"+"&amp;AA266&amp;DG$1)</f>
        <v/>
      </c>
      <c r="DH266" s="71" t="str">
        <f t="shared" ref="DH266:DH288" si="4368">IF(AB266="","","|n"&amp;DH$2&amp;"+"&amp;AB266&amp;DH$1)</f>
        <v/>
      </c>
      <c r="DI266" s="71" t="str">
        <f t="shared" ref="DI266:DI288" si="4369">IF(AC266="","","|n"&amp;DI$2&amp;"+"&amp;AC266&amp;DI$1)</f>
        <v/>
      </c>
      <c r="DJ266" s="71" t="str">
        <f t="shared" ref="DJ266:DJ288" si="4370">IF(AD266="","","|n"&amp;DJ$2&amp;"+"&amp;AD266&amp;DJ$1)</f>
        <v/>
      </c>
      <c r="DK266" s="71" t="str">
        <f t="shared" ref="DK266:DK288" si="4371">IF(AE266="","","|n"&amp;DK$2&amp;"+"&amp;AE266&amp;DK$1)</f>
        <v/>
      </c>
      <c r="DL266" s="71" t="str">
        <f t="shared" ref="DL266:DL288" si="4372">IF(AF266="","","|n"&amp;DL$2&amp;"+"&amp;AF266&amp;DL$1)</f>
        <v/>
      </c>
      <c r="DM266" s="71" t="str">
        <f t="shared" ref="DM266:DM288" si="4373">IF(AG266="","","|n"&amp;DM$2&amp;"+"&amp;AG266&amp;DM$1)</f>
        <v/>
      </c>
      <c r="DN266" s="71" t="str">
        <f t="shared" ref="DN266:DN288" si="4374">IF(AH266="","","|n"&amp;DN$2&amp;"+"&amp;AH266&amp;DN$1)</f>
        <v/>
      </c>
      <c r="DO266" s="71" t="str">
        <f t="shared" ref="DO266:DO288" si="4375">IF(AI266="","","|n"&amp;DO$2&amp;"+"&amp;AI266&amp;DO$1)</f>
        <v/>
      </c>
      <c r="DP266" s="71" t="str">
        <f t="shared" ref="DP266:DP288" si="4376">IF(AJ266="","","|n"&amp;DP$2&amp;"+"&amp;AJ266&amp;DP$1)</f>
        <v/>
      </c>
      <c r="DQ266" s="71" t="str">
        <f t="shared" ref="DQ266:DQ288" si="4377">IF(AK266="","","|n"&amp;DQ$2&amp;"+"&amp;AK266&amp;DQ$1)</f>
        <v/>
      </c>
      <c r="DR266" s="71" t="str">
        <f t="shared" ref="DR266:DR288" si="4378">IF(AL266="","","|n"&amp;DR$2&amp;"+"&amp;AL266&amp;DR$1)</f>
        <v/>
      </c>
      <c r="DS266" s="71" t="str">
        <f t="shared" ref="DS266:DS288" si="4379">IF(AM266="","","|n"&amp;DS$2&amp;"+"&amp;AM266&amp;DS$1)</f>
        <v/>
      </c>
      <c r="DT266" s="71" t="str">
        <f t="shared" ref="DT266:DT288" si="4380">IF(AN266="","","|n"&amp;DT$2&amp;"+"&amp;AN266&amp;DT$1)</f>
        <v/>
      </c>
      <c r="DU266" s="71" t="str">
        <f t="shared" ref="DU266:DU288" si="4381">IF(AO266="","","|n"&amp;DU$2&amp;"+"&amp;AO266&amp;DU$1)</f>
        <v/>
      </c>
      <c r="DV266" s="71" t="str">
        <f t="shared" ref="DV266:DV288" si="4382">IF(AP266="","","|n"&amp;DV$2&amp;"+"&amp;AP266&amp;DV$1)</f>
        <v/>
      </c>
      <c r="DW266" s="71" t="str">
        <f t="shared" ref="DW266:DW288" si="4383">IF(AQ266="","","|n"&amp;DW$2&amp;"+"&amp;AQ266&amp;DW$1)</f>
        <v/>
      </c>
      <c r="DX266" s="71" t="str">
        <f t="shared" ref="DX266:DX288" si="4384">IF(AR266="","","|n"&amp;DX$2&amp;"+"&amp;AR266&amp;DX$1)</f>
        <v/>
      </c>
      <c r="DY266" s="71" t="str">
        <f t="shared" ref="DY266:DY288" si="4385">IF(AS266="","","|n"&amp;DY$2&amp;"+"&amp;AS266&amp;DY$1)</f>
        <v/>
      </c>
      <c r="DZ266" s="71" t="str">
        <f t="shared" ref="DZ266:DZ288" si="4386">IF(AT266="","","|n"&amp;DZ$2&amp;"+"&amp;AT266&amp;DZ$1)</f>
        <v/>
      </c>
      <c r="EA266" s="71" t="str">
        <f t="shared" ref="EA266:EA288" si="4387">IF(AU266="","","|n"&amp;EA$2&amp;"+"&amp;AU266&amp;EA$1)</f>
        <v/>
      </c>
      <c r="EB266" s="71" t="str">
        <f t="shared" ref="EB266:EB288" si="4388">IF(AV266="","","|n"&amp;EB$2&amp;"+"&amp;AV266&amp;EB$1)</f>
        <v/>
      </c>
      <c r="EC266" s="71" t="str">
        <f t="shared" ref="EC266:EC288" si="4389">IF(AW266="","","|n"&amp;EC$2&amp;"+"&amp;AW266&amp;EC$1)</f>
        <v/>
      </c>
      <c r="ED266" s="71" t="str">
        <f t="shared" ref="ED266:ED288" si="4390">IF(AX266="","","|n"&amp;ED$2&amp;"+"&amp;AX266&amp;ED$1)</f>
        <v/>
      </c>
      <c r="EE266" s="71" t="str">
        <f t="shared" ref="EE266:EE288" si="4391">IF(AY266="","","|n"&amp;EE$2&amp;"+"&amp;AY266&amp;EE$1)</f>
        <v/>
      </c>
      <c r="EF266" s="71" t="str">
        <f t="shared" ref="EF266:EF288" si="4392">IF(AZ266="","","|n"&amp;EF$2&amp;"+"&amp;AZ266&amp;EF$1)</f>
        <v/>
      </c>
      <c r="EG266" s="71" t="str">
        <f t="shared" ref="EG266:EG288" si="4393">IF(BA266="","","|n"&amp;EG$2&amp;"+"&amp;BA266&amp;EG$1)</f>
        <v/>
      </c>
      <c r="EH266" s="71" t="str">
        <f t="shared" ref="EH266:EH288" si="4394">IF(BB266="","","|n"&amp;EH$2&amp;"+"&amp;BB266&amp;EH$1)</f>
        <v/>
      </c>
      <c r="EI266" s="71" t="str">
        <f t="shared" ref="EI266:EI288" si="4395">IF(BC266="","","|n"&amp;EI$2&amp;"+"&amp;BC266&amp;EI$1)</f>
        <v/>
      </c>
      <c r="EJ266" s="71" t="str">
        <f t="shared" ref="EJ266:EJ288" si="4396">IF(BD266="","","|n"&amp;EJ$2&amp;"+"&amp;BD266&amp;EJ$1)</f>
        <v/>
      </c>
      <c r="EK266" s="71" t="str">
        <f t="shared" ref="EK266:EK288" si="4397">IF(BE266="","","|n"&amp;EK$2&amp;"+"&amp;BE266&amp;EK$1)</f>
        <v/>
      </c>
      <c r="EL266" s="71" t="str">
        <f t="shared" ref="EL266:EL288" si="4398">IF(BF266="","","|n"&amp;EL$2&amp;"+"&amp;BF266&amp;EL$1)</f>
        <v/>
      </c>
      <c r="EM266" s="71" t="str">
        <f t="shared" ref="EM266:EM288" si="4399">IF(BG266="","","|n"&amp;EM$2&amp;"+"&amp;BG266&amp;EM$1)</f>
        <v/>
      </c>
      <c r="EN266" s="71" t="str">
        <f t="shared" ref="EN266:EN288" si="4400">IF(BH266="","","|n"&amp;EN$2&amp;"+"&amp;BH266&amp;EN$1)</f>
        <v/>
      </c>
      <c r="EO266" s="71" t="str">
        <f t="shared" ref="EO266:EO288" si="4401">IF(BI266="","","|n"&amp;EO$2&amp;"+"&amp;BI266&amp;EO$1)</f>
        <v/>
      </c>
      <c r="EP266" s="71" t="str">
        <f t="shared" ref="EP266:EP288" si="4402">IF(BJ266="","","|n"&amp;EP$2&amp;"+"&amp;BJ266&amp;EP$1)</f>
        <v/>
      </c>
      <c r="EQ266" s="71" t="str">
        <f t="shared" ref="EQ266:EQ288" si="4403">IF(BK266="","","|n"&amp;EQ$2&amp;"+"&amp;BK266&amp;EQ$1)</f>
        <v/>
      </c>
      <c r="ER266" s="71" t="str">
        <f t="shared" ref="ER266:ER288" si="4404">IF(BL266="","","|n"&amp;ER$2&amp;"+"&amp;BL266&amp;ER$1)</f>
        <v/>
      </c>
      <c r="ES266" s="71" t="str">
        <f t="shared" ref="ES266:ES288" si="4405">IF(BM266="","","|n"&amp;ES$2&amp;"+"&amp;BM266&amp;ES$1)</f>
        <v/>
      </c>
      <c r="ET266" s="71" t="str">
        <f t="shared" ref="ET266:ET288" si="4406">IF(BN266="","","|n"&amp;ET$2&amp;"+"&amp;BN266&amp;ET$1)</f>
        <v/>
      </c>
      <c r="EU266" s="71" t="str">
        <f t="shared" ref="EU266:EU288" si="4407">IF(BO266="","","|n"&amp;EU$2&amp;"+"&amp;BO266&amp;EU$1)</f>
        <v/>
      </c>
      <c r="EV266" s="71" t="str">
        <f t="shared" ref="EV266:EV288" si="4408">IF(BP266="","","|n"&amp;EV$2&amp;"+"&amp;BP266&amp;EV$1)</f>
        <v/>
      </c>
      <c r="EW266" s="71" t="str">
        <f t="shared" ref="EW266:EW288" si="4409">IF(BQ266="","","|n"&amp;EW$2&amp;"+"&amp;BQ266&amp;EW$1)</f>
        <v/>
      </c>
      <c r="EX266" s="71" t="str">
        <f t="shared" ref="EX266:EX288" si="4410">IF(BR266="","","|n"&amp;EX$2&amp;"+"&amp;BR266&amp;EX$1)</f>
        <v/>
      </c>
      <c r="EY266" s="71" t="str">
        <f t="shared" ref="EY266:EY288" si="4411">IF(BS266="","","|n"&amp;EY$2&amp;"+"&amp;BS266&amp;EY$1)</f>
        <v/>
      </c>
      <c r="EZ266" s="71" t="str">
        <f t="shared" ref="EZ266:EZ288" si="4412">IF(BT266="","","|n"&amp;EZ$2&amp;"+"&amp;BT266&amp;EZ$1)</f>
        <v/>
      </c>
      <c r="FA266" s="71" t="str">
        <f t="shared" ref="FA266:FA288" si="4413">IF(BU266="","","|n"&amp;FA$2&amp;"+"&amp;BU266&amp;FA$1)</f>
        <v/>
      </c>
      <c r="FB266" s="71" t="str">
        <f t="shared" ref="FB266:FB288" si="4414">IF(BV266="","","|n"&amp;FB$2&amp;"+"&amp;BV266&amp;FB$1)</f>
        <v/>
      </c>
      <c r="FC266" s="71" t="str">
        <f t="shared" ref="FC266:FC288" si="4415">IF(BW266="","","|n"&amp;FC$2&amp;"+"&amp;BW266&amp;FC$1)</f>
        <v/>
      </c>
      <c r="FD266" s="71" t="str">
        <f t="shared" ref="FD266:FD288" si="4416">IF(BX266="","","|n"&amp;FD$2&amp;"+"&amp;BX266&amp;FD$1)</f>
        <v/>
      </c>
      <c r="FE266" s="71" t="str">
        <f t="shared" ref="FE266:FE288" si="4417">IF(BY266="","","|n"&amp;FE$2&amp;"+"&amp;BY266&amp;FE$1)</f>
        <v/>
      </c>
      <c r="FF266" s="71" t="str">
        <f t="shared" ref="FF266:FF288" si="4418">IF(BZ266="","","|n"&amp;FF$2&amp;"+"&amp;BZ266&amp;FF$1)</f>
        <v/>
      </c>
      <c r="FG266" s="71" t="str">
        <f t="shared" ref="FG266:FG288" si="4419">IF(CA266="","","|n"&amp;FG$2&amp;"+"&amp;CA266&amp;FG$1)</f>
        <v/>
      </c>
      <c r="FH266" s="71" t="str">
        <f t="shared" ref="FH266:FH288" si="4420">IF(CB266="","","|n"&amp;FH$2&amp;"+"&amp;CB266&amp;FH$1)</f>
        <v/>
      </c>
      <c r="FI266" s="71" t="str">
        <f t="shared" ref="FI266:FI288" si="4421">IF(CC266="","","|n"&amp;FI$2&amp;"+"&amp;CC266&amp;FI$1)</f>
        <v/>
      </c>
      <c r="FJ266" s="71" t="str">
        <f t="shared" ref="FJ266:FJ288" si="4422">IF(CD266="","","|n"&amp;FJ$2&amp;"+"&amp;CD266&amp;FJ$1)</f>
        <v/>
      </c>
      <c r="FK266" s="71" t="str">
        <f t="shared" ref="FK266:FK288" si="4423">IF(CE266="","","|n"&amp;FK$2&amp;"+"&amp;CE266&amp;FK$1)</f>
        <v/>
      </c>
      <c r="FL266" s="71" t="str">
        <f t="shared" ref="FL266:FL288" si="4424">IF(CF266="","","|n"&amp;FL$2&amp;"+"&amp;CF266&amp;FL$1)</f>
        <v/>
      </c>
      <c r="FM266" s="71" t="str">
        <f t="shared" ref="FM266:FM288" si="4425">IF(CG266="","","|n"&amp;FM$2&amp;"+"&amp;CG266&amp;FM$1)</f>
        <v/>
      </c>
      <c r="FN266" s="71" t="str">
        <f t="shared" ref="FN266:FN288" si="4426">IF(CH266="","","|n"&amp;FN$2&amp;"+"&amp;CH266&amp;FN$1)</f>
        <v/>
      </c>
      <c r="FO266" s="71" t="str">
        <f t="shared" ref="FO266:FO288" si="4427">IF(CI266="","","|n"&amp;FO$2&amp;"+"&amp;CI266&amp;FO$1)</f>
        <v/>
      </c>
      <c r="FP266" s="71" t="str">
        <f t="shared" ref="FP266:FP288" si="4428">IF(CJ266="","","|n"&amp;FP$2&amp;"+"&amp;CJ266&amp;FP$1)</f>
        <v/>
      </c>
      <c r="FQ266" s="71" t="str">
        <f t="shared" ref="FQ266:FQ288" si="4429">IF(CK266="","","|n"&amp;FQ$2&amp;"+"&amp;CK266&amp;FQ$1)</f>
        <v/>
      </c>
      <c r="FR266" s="71" t="str">
        <f t="shared" ref="FR266:FR288" si="4430">IF(CL266="","","|n"&amp;FR$2&amp;"+"&amp;CL266&amp;FR$1)</f>
        <v/>
      </c>
      <c r="FS266" s="71" t="str">
        <f t="shared" ref="FS266:FS288" si="4431">IF(CM266="","","|n"&amp;FS$2&amp;"+"&amp;CM266&amp;FS$1)</f>
        <v/>
      </c>
    </row>
    <row r="267" spans="1:175" ht="16.5">
      <c r="A267" s="134"/>
      <c r="B267" s="80" t="s">
        <v>872</v>
      </c>
      <c r="C267" s="70" t="s">
        <v>871</v>
      </c>
      <c r="T267" s="144"/>
      <c r="U267" s="85"/>
      <c r="CN267" s="69" t="str">
        <f t="shared" si="4356"/>
        <v>InitUnitState('IF02',,,,,,,,,,)</v>
      </c>
      <c r="CO267" s="69" t="str">
        <f t="shared" si="4357"/>
        <v>InitUnitNormal('IF02',,,,,,,,,,)</v>
      </c>
      <c r="CP267" s="69" t="str">
        <f t="shared" si="4358"/>
        <v>InitUnitMagic('IF02',,,,,,,,,,)</v>
      </c>
      <c r="CQ267" s="69" t="str">
        <f t="shared" si="4359"/>
        <v>InitUnitAdd('IF02',,,,,,,,,,)</v>
      </c>
      <c r="CR267" s="69" t="str">
        <f t="shared" si="4360"/>
        <v>InitEquipData('IF02',,"",,,,,'','','','','','',"")</v>
      </c>
      <c r="CU267" s="95" t="str">
        <f t="shared" si="4361"/>
        <v>|n</v>
      </c>
      <c r="CW267" s="60"/>
      <c r="CX267" s="60"/>
      <c r="CY267" s="60"/>
      <c r="CZ267" s="60"/>
      <c r="DA267" s="60"/>
      <c r="DB267" s="71" t="str">
        <f t="shared" si="4362"/>
        <v/>
      </c>
      <c r="DC267" s="71" t="str">
        <f t="shared" si="4363"/>
        <v/>
      </c>
      <c r="DD267" s="71" t="str">
        <f t="shared" si="4364"/>
        <v/>
      </c>
      <c r="DE267" s="71" t="str">
        <f t="shared" si="4365"/>
        <v/>
      </c>
      <c r="DF267" s="71" t="str">
        <f t="shared" si="4366"/>
        <v/>
      </c>
      <c r="DG267" s="71" t="str">
        <f t="shared" si="4367"/>
        <v/>
      </c>
      <c r="DH267" s="71" t="str">
        <f t="shared" si="4368"/>
        <v/>
      </c>
      <c r="DI267" s="71" t="str">
        <f t="shared" si="4369"/>
        <v/>
      </c>
      <c r="DJ267" s="71" t="str">
        <f t="shared" si="4370"/>
        <v/>
      </c>
      <c r="DK267" s="71" t="str">
        <f t="shared" si="4371"/>
        <v/>
      </c>
      <c r="DL267" s="71" t="str">
        <f t="shared" si="4372"/>
        <v/>
      </c>
      <c r="DM267" s="71" t="str">
        <f t="shared" si="4373"/>
        <v/>
      </c>
      <c r="DN267" s="71" t="str">
        <f t="shared" si="4374"/>
        <v/>
      </c>
      <c r="DO267" s="71" t="str">
        <f t="shared" si="4375"/>
        <v/>
      </c>
      <c r="DP267" s="71" t="str">
        <f t="shared" si="4376"/>
        <v/>
      </c>
      <c r="DQ267" s="71" t="str">
        <f t="shared" si="4377"/>
        <v/>
      </c>
      <c r="DR267" s="71" t="str">
        <f t="shared" si="4378"/>
        <v/>
      </c>
      <c r="DS267" s="71" t="str">
        <f t="shared" si="4379"/>
        <v/>
      </c>
      <c r="DT267" s="71" t="str">
        <f t="shared" si="4380"/>
        <v/>
      </c>
      <c r="DU267" s="71" t="str">
        <f t="shared" si="4381"/>
        <v/>
      </c>
      <c r="DV267" s="71" t="str">
        <f t="shared" si="4382"/>
        <v/>
      </c>
      <c r="DW267" s="71" t="str">
        <f t="shared" si="4383"/>
        <v/>
      </c>
      <c r="DX267" s="71" t="str">
        <f t="shared" si="4384"/>
        <v/>
      </c>
      <c r="DY267" s="71" t="str">
        <f t="shared" si="4385"/>
        <v/>
      </c>
      <c r="DZ267" s="71" t="str">
        <f t="shared" si="4386"/>
        <v/>
      </c>
      <c r="EA267" s="71" t="str">
        <f t="shared" si="4387"/>
        <v/>
      </c>
      <c r="EB267" s="71" t="str">
        <f t="shared" si="4388"/>
        <v/>
      </c>
      <c r="EC267" s="71" t="str">
        <f t="shared" si="4389"/>
        <v/>
      </c>
      <c r="ED267" s="71" t="str">
        <f t="shared" si="4390"/>
        <v/>
      </c>
      <c r="EE267" s="71" t="str">
        <f t="shared" si="4391"/>
        <v/>
      </c>
      <c r="EF267" s="71" t="str">
        <f t="shared" si="4392"/>
        <v/>
      </c>
      <c r="EG267" s="71" t="str">
        <f t="shared" si="4393"/>
        <v/>
      </c>
      <c r="EH267" s="71" t="str">
        <f t="shared" si="4394"/>
        <v/>
      </c>
      <c r="EI267" s="71" t="str">
        <f t="shared" si="4395"/>
        <v/>
      </c>
      <c r="EJ267" s="71" t="str">
        <f t="shared" si="4396"/>
        <v/>
      </c>
      <c r="EK267" s="71" t="str">
        <f t="shared" si="4397"/>
        <v/>
      </c>
      <c r="EL267" s="71" t="str">
        <f t="shared" si="4398"/>
        <v/>
      </c>
      <c r="EM267" s="71" t="str">
        <f t="shared" si="4399"/>
        <v/>
      </c>
      <c r="EN267" s="71" t="str">
        <f t="shared" si="4400"/>
        <v/>
      </c>
      <c r="EO267" s="71" t="str">
        <f t="shared" si="4401"/>
        <v/>
      </c>
      <c r="EP267" s="71" t="str">
        <f t="shared" si="4402"/>
        <v/>
      </c>
      <c r="EQ267" s="71" t="str">
        <f t="shared" si="4403"/>
        <v/>
      </c>
      <c r="ER267" s="71" t="str">
        <f t="shared" si="4404"/>
        <v/>
      </c>
      <c r="ES267" s="71" t="str">
        <f t="shared" si="4405"/>
        <v/>
      </c>
      <c r="ET267" s="71" t="str">
        <f t="shared" si="4406"/>
        <v/>
      </c>
      <c r="EU267" s="71" t="str">
        <f t="shared" si="4407"/>
        <v/>
      </c>
      <c r="EV267" s="71" t="str">
        <f t="shared" si="4408"/>
        <v/>
      </c>
      <c r="EW267" s="71" t="str">
        <f t="shared" si="4409"/>
        <v/>
      </c>
      <c r="EX267" s="71" t="str">
        <f t="shared" si="4410"/>
        <v/>
      </c>
      <c r="EY267" s="71" t="str">
        <f t="shared" si="4411"/>
        <v/>
      </c>
      <c r="EZ267" s="71" t="str">
        <f t="shared" si="4412"/>
        <v/>
      </c>
      <c r="FA267" s="71" t="str">
        <f t="shared" si="4413"/>
        <v/>
      </c>
      <c r="FB267" s="71" t="str">
        <f t="shared" si="4414"/>
        <v/>
      </c>
      <c r="FC267" s="71" t="str">
        <f t="shared" si="4415"/>
        <v/>
      </c>
      <c r="FD267" s="71" t="str">
        <f t="shared" si="4416"/>
        <v/>
      </c>
      <c r="FE267" s="71" t="str">
        <f t="shared" si="4417"/>
        <v/>
      </c>
      <c r="FF267" s="71" t="str">
        <f t="shared" si="4418"/>
        <v/>
      </c>
      <c r="FG267" s="71" t="str">
        <f t="shared" si="4419"/>
        <v/>
      </c>
      <c r="FH267" s="71" t="str">
        <f t="shared" si="4420"/>
        <v/>
      </c>
      <c r="FI267" s="71" t="str">
        <f t="shared" si="4421"/>
        <v/>
      </c>
      <c r="FJ267" s="71" t="str">
        <f t="shared" si="4422"/>
        <v/>
      </c>
      <c r="FK267" s="71" t="str">
        <f t="shared" si="4423"/>
        <v/>
      </c>
      <c r="FL267" s="71" t="str">
        <f t="shared" si="4424"/>
        <v/>
      </c>
      <c r="FM267" s="71" t="str">
        <f t="shared" si="4425"/>
        <v/>
      </c>
      <c r="FN267" s="71" t="str">
        <f t="shared" si="4426"/>
        <v/>
      </c>
      <c r="FO267" s="71" t="str">
        <f t="shared" si="4427"/>
        <v/>
      </c>
      <c r="FP267" s="71" t="str">
        <f t="shared" si="4428"/>
        <v/>
      </c>
      <c r="FQ267" s="71" t="str">
        <f t="shared" si="4429"/>
        <v/>
      </c>
      <c r="FR267" s="71" t="str">
        <f t="shared" si="4430"/>
        <v/>
      </c>
      <c r="FS267" s="71" t="str">
        <f t="shared" si="4431"/>
        <v/>
      </c>
    </row>
    <row r="268" spans="1:175" ht="16.5">
      <c r="A268" s="135"/>
      <c r="B268" s="80" t="s">
        <v>873</v>
      </c>
      <c r="C268" s="70" t="s">
        <v>871</v>
      </c>
      <c r="T268" s="145"/>
      <c r="U268" s="85"/>
      <c r="CN268" s="69" t="str">
        <f t="shared" si="4356"/>
        <v>InitUnitState('IF03',,,,,,,,,,)</v>
      </c>
      <c r="CO268" s="69" t="str">
        <f t="shared" si="4357"/>
        <v>InitUnitNormal('IF03',,,,,,,,,,)</v>
      </c>
      <c r="CP268" s="69" t="str">
        <f t="shared" si="4358"/>
        <v>InitUnitMagic('IF03',,,,,,,,,,)</v>
      </c>
      <c r="CQ268" s="69" t="str">
        <f t="shared" si="4359"/>
        <v>InitUnitAdd('IF03',,,,,,,,,,)</v>
      </c>
      <c r="CR268" s="69" t="str">
        <f t="shared" si="4360"/>
        <v>InitEquipData('IF03',,"",,,,,'','','','','','',"")</v>
      </c>
      <c r="CU268" s="95" t="str">
        <f t="shared" si="4361"/>
        <v>|n</v>
      </c>
      <c r="CW268" s="60"/>
      <c r="CX268" s="60"/>
      <c r="CY268" s="60"/>
      <c r="CZ268" s="60"/>
      <c r="DA268" s="60"/>
      <c r="DB268" s="71" t="str">
        <f t="shared" si="4362"/>
        <v/>
      </c>
      <c r="DC268" s="71" t="str">
        <f t="shared" si="4363"/>
        <v/>
      </c>
      <c r="DD268" s="71" t="str">
        <f t="shared" si="4364"/>
        <v/>
      </c>
      <c r="DE268" s="71" t="str">
        <f t="shared" si="4365"/>
        <v/>
      </c>
      <c r="DF268" s="71" t="str">
        <f t="shared" si="4366"/>
        <v/>
      </c>
      <c r="DG268" s="71" t="str">
        <f t="shared" si="4367"/>
        <v/>
      </c>
      <c r="DH268" s="71" t="str">
        <f t="shared" si="4368"/>
        <v/>
      </c>
      <c r="DI268" s="71" t="str">
        <f t="shared" si="4369"/>
        <v/>
      </c>
      <c r="DJ268" s="71" t="str">
        <f t="shared" si="4370"/>
        <v/>
      </c>
      <c r="DK268" s="71" t="str">
        <f t="shared" si="4371"/>
        <v/>
      </c>
      <c r="DL268" s="71" t="str">
        <f t="shared" si="4372"/>
        <v/>
      </c>
      <c r="DM268" s="71" t="str">
        <f t="shared" si="4373"/>
        <v/>
      </c>
      <c r="DN268" s="71" t="str">
        <f t="shared" si="4374"/>
        <v/>
      </c>
      <c r="DO268" s="71" t="str">
        <f t="shared" si="4375"/>
        <v/>
      </c>
      <c r="DP268" s="71" t="str">
        <f t="shared" si="4376"/>
        <v/>
      </c>
      <c r="DQ268" s="71" t="str">
        <f t="shared" si="4377"/>
        <v/>
      </c>
      <c r="DR268" s="71" t="str">
        <f t="shared" si="4378"/>
        <v/>
      </c>
      <c r="DS268" s="71" t="str">
        <f t="shared" si="4379"/>
        <v/>
      </c>
      <c r="DT268" s="71" t="str">
        <f t="shared" si="4380"/>
        <v/>
      </c>
      <c r="DU268" s="71" t="str">
        <f t="shared" si="4381"/>
        <v/>
      </c>
      <c r="DV268" s="71" t="str">
        <f t="shared" si="4382"/>
        <v/>
      </c>
      <c r="DW268" s="71" t="str">
        <f t="shared" si="4383"/>
        <v/>
      </c>
      <c r="DX268" s="71" t="str">
        <f t="shared" si="4384"/>
        <v/>
      </c>
      <c r="DY268" s="71" t="str">
        <f t="shared" si="4385"/>
        <v/>
      </c>
      <c r="DZ268" s="71" t="str">
        <f t="shared" si="4386"/>
        <v/>
      </c>
      <c r="EA268" s="71" t="str">
        <f t="shared" si="4387"/>
        <v/>
      </c>
      <c r="EB268" s="71" t="str">
        <f t="shared" si="4388"/>
        <v/>
      </c>
      <c r="EC268" s="71" t="str">
        <f t="shared" si="4389"/>
        <v/>
      </c>
      <c r="ED268" s="71" t="str">
        <f t="shared" si="4390"/>
        <v/>
      </c>
      <c r="EE268" s="71" t="str">
        <f t="shared" si="4391"/>
        <v/>
      </c>
      <c r="EF268" s="71" t="str">
        <f t="shared" si="4392"/>
        <v/>
      </c>
      <c r="EG268" s="71" t="str">
        <f t="shared" si="4393"/>
        <v/>
      </c>
      <c r="EH268" s="71" t="str">
        <f t="shared" si="4394"/>
        <v/>
      </c>
      <c r="EI268" s="71" t="str">
        <f t="shared" si="4395"/>
        <v/>
      </c>
      <c r="EJ268" s="71" t="str">
        <f t="shared" si="4396"/>
        <v/>
      </c>
      <c r="EK268" s="71" t="str">
        <f t="shared" si="4397"/>
        <v/>
      </c>
      <c r="EL268" s="71" t="str">
        <f t="shared" si="4398"/>
        <v/>
      </c>
      <c r="EM268" s="71" t="str">
        <f t="shared" si="4399"/>
        <v/>
      </c>
      <c r="EN268" s="71" t="str">
        <f t="shared" si="4400"/>
        <v/>
      </c>
      <c r="EO268" s="71" t="str">
        <f t="shared" si="4401"/>
        <v/>
      </c>
      <c r="EP268" s="71" t="str">
        <f t="shared" si="4402"/>
        <v/>
      </c>
      <c r="EQ268" s="71" t="str">
        <f t="shared" si="4403"/>
        <v/>
      </c>
      <c r="ER268" s="71" t="str">
        <f t="shared" si="4404"/>
        <v/>
      </c>
      <c r="ES268" s="71" t="str">
        <f t="shared" si="4405"/>
        <v/>
      </c>
      <c r="ET268" s="71" t="str">
        <f t="shared" si="4406"/>
        <v/>
      </c>
      <c r="EU268" s="71" t="str">
        <f t="shared" si="4407"/>
        <v/>
      </c>
      <c r="EV268" s="71" t="str">
        <f t="shared" si="4408"/>
        <v/>
      </c>
      <c r="EW268" s="71" t="str">
        <f t="shared" si="4409"/>
        <v/>
      </c>
      <c r="EX268" s="71" t="str">
        <f t="shared" si="4410"/>
        <v/>
      </c>
      <c r="EY268" s="71" t="str">
        <f t="shared" si="4411"/>
        <v/>
      </c>
      <c r="EZ268" s="71" t="str">
        <f t="shared" si="4412"/>
        <v/>
      </c>
      <c r="FA268" s="71" t="str">
        <f t="shared" si="4413"/>
        <v/>
      </c>
      <c r="FB268" s="71" t="str">
        <f t="shared" si="4414"/>
        <v/>
      </c>
      <c r="FC268" s="71" t="str">
        <f t="shared" si="4415"/>
        <v/>
      </c>
      <c r="FD268" s="71" t="str">
        <f t="shared" si="4416"/>
        <v/>
      </c>
      <c r="FE268" s="71" t="str">
        <f t="shared" si="4417"/>
        <v/>
      </c>
      <c r="FF268" s="71" t="str">
        <f t="shared" si="4418"/>
        <v/>
      </c>
      <c r="FG268" s="71" t="str">
        <f t="shared" si="4419"/>
        <v/>
      </c>
      <c r="FH268" s="71" t="str">
        <f t="shared" si="4420"/>
        <v/>
      </c>
      <c r="FI268" s="71" t="str">
        <f t="shared" si="4421"/>
        <v/>
      </c>
      <c r="FJ268" s="71" t="str">
        <f t="shared" si="4422"/>
        <v/>
      </c>
      <c r="FK268" s="71" t="str">
        <f t="shared" si="4423"/>
        <v/>
      </c>
      <c r="FL268" s="71" t="str">
        <f t="shared" si="4424"/>
        <v/>
      </c>
      <c r="FM268" s="71" t="str">
        <f t="shared" si="4425"/>
        <v/>
      </c>
      <c r="FN268" s="71" t="str">
        <f t="shared" si="4426"/>
        <v/>
      </c>
      <c r="FO268" s="71" t="str">
        <f t="shared" si="4427"/>
        <v/>
      </c>
      <c r="FP268" s="71" t="str">
        <f t="shared" si="4428"/>
        <v/>
      </c>
      <c r="FQ268" s="71" t="str">
        <f t="shared" si="4429"/>
        <v/>
      </c>
      <c r="FR268" s="71" t="str">
        <f t="shared" si="4430"/>
        <v/>
      </c>
      <c r="FS268" s="71" t="str">
        <f t="shared" si="4431"/>
        <v/>
      </c>
    </row>
    <row r="269" spans="1:175" ht="16.5">
      <c r="A269" s="135"/>
      <c r="B269" s="80" t="s">
        <v>874</v>
      </c>
      <c r="C269" s="70" t="s">
        <v>871</v>
      </c>
      <c r="T269" s="145"/>
      <c r="U269" s="85"/>
      <c r="CN269" s="69" t="str">
        <f t="shared" si="4356"/>
        <v>InitUnitState('IF04',,,,,,,,,,)</v>
      </c>
      <c r="CO269" s="69" t="str">
        <f t="shared" si="4357"/>
        <v>InitUnitNormal('IF04',,,,,,,,,,)</v>
      </c>
      <c r="CP269" s="69" t="str">
        <f t="shared" si="4358"/>
        <v>InitUnitMagic('IF04',,,,,,,,,,)</v>
      </c>
      <c r="CQ269" s="69" t="str">
        <f t="shared" si="4359"/>
        <v>InitUnitAdd('IF04',,,,,,,,,,)</v>
      </c>
      <c r="CR269" s="69" t="str">
        <f t="shared" si="4360"/>
        <v>InitEquipData('IF04',,"",,,,,'','','','','','',"")</v>
      </c>
      <c r="CU269" s="95" t="str">
        <f t="shared" si="4361"/>
        <v>|n</v>
      </c>
      <c r="CW269" s="60"/>
      <c r="CX269" s="60"/>
      <c r="CY269" s="60"/>
      <c r="CZ269" s="60"/>
      <c r="DA269" s="60"/>
      <c r="DB269" s="71" t="str">
        <f t="shared" si="4362"/>
        <v/>
      </c>
      <c r="DC269" s="71" t="str">
        <f t="shared" si="4363"/>
        <v/>
      </c>
      <c r="DD269" s="71" t="str">
        <f t="shared" si="4364"/>
        <v/>
      </c>
      <c r="DE269" s="71" t="str">
        <f t="shared" si="4365"/>
        <v/>
      </c>
      <c r="DF269" s="71" t="str">
        <f t="shared" si="4366"/>
        <v/>
      </c>
      <c r="DG269" s="71" t="str">
        <f t="shared" si="4367"/>
        <v/>
      </c>
      <c r="DH269" s="71" t="str">
        <f t="shared" si="4368"/>
        <v/>
      </c>
      <c r="DI269" s="71" t="str">
        <f t="shared" si="4369"/>
        <v/>
      </c>
      <c r="DJ269" s="71" t="str">
        <f t="shared" si="4370"/>
        <v/>
      </c>
      <c r="DK269" s="71" t="str">
        <f t="shared" si="4371"/>
        <v/>
      </c>
      <c r="DL269" s="71" t="str">
        <f t="shared" si="4372"/>
        <v/>
      </c>
      <c r="DM269" s="71" t="str">
        <f t="shared" si="4373"/>
        <v/>
      </c>
      <c r="DN269" s="71" t="str">
        <f t="shared" si="4374"/>
        <v/>
      </c>
      <c r="DO269" s="71" t="str">
        <f t="shared" si="4375"/>
        <v/>
      </c>
      <c r="DP269" s="71" t="str">
        <f t="shared" si="4376"/>
        <v/>
      </c>
      <c r="DQ269" s="71" t="str">
        <f t="shared" si="4377"/>
        <v/>
      </c>
      <c r="DR269" s="71" t="str">
        <f t="shared" si="4378"/>
        <v/>
      </c>
      <c r="DS269" s="71" t="str">
        <f t="shared" si="4379"/>
        <v/>
      </c>
      <c r="DT269" s="71" t="str">
        <f t="shared" si="4380"/>
        <v/>
      </c>
      <c r="DU269" s="71" t="str">
        <f t="shared" si="4381"/>
        <v/>
      </c>
      <c r="DV269" s="71" t="str">
        <f t="shared" si="4382"/>
        <v/>
      </c>
      <c r="DW269" s="71" t="str">
        <f t="shared" si="4383"/>
        <v/>
      </c>
      <c r="DX269" s="71" t="str">
        <f t="shared" si="4384"/>
        <v/>
      </c>
      <c r="DY269" s="71" t="str">
        <f t="shared" si="4385"/>
        <v/>
      </c>
      <c r="DZ269" s="71" t="str">
        <f t="shared" si="4386"/>
        <v/>
      </c>
      <c r="EA269" s="71" t="str">
        <f t="shared" si="4387"/>
        <v/>
      </c>
      <c r="EB269" s="71" t="str">
        <f t="shared" si="4388"/>
        <v/>
      </c>
      <c r="EC269" s="71" t="str">
        <f t="shared" si="4389"/>
        <v/>
      </c>
      <c r="ED269" s="71" t="str">
        <f t="shared" si="4390"/>
        <v/>
      </c>
      <c r="EE269" s="71" t="str">
        <f t="shared" si="4391"/>
        <v/>
      </c>
      <c r="EF269" s="71" t="str">
        <f t="shared" si="4392"/>
        <v/>
      </c>
      <c r="EG269" s="71" t="str">
        <f t="shared" si="4393"/>
        <v/>
      </c>
      <c r="EH269" s="71" t="str">
        <f t="shared" si="4394"/>
        <v/>
      </c>
      <c r="EI269" s="71" t="str">
        <f t="shared" si="4395"/>
        <v/>
      </c>
      <c r="EJ269" s="71" t="str">
        <f t="shared" si="4396"/>
        <v/>
      </c>
      <c r="EK269" s="71" t="str">
        <f t="shared" si="4397"/>
        <v/>
      </c>
      <c r="EL269" s="71" t="str">
        <f t="shared" si="4398"/>
        <v/>
      </c>
      <c r="EM269" s="71" t="str">
        <f t="shared" si="4399"/>
        <v/>
      </c>
      <c r="EN269" s="71" t="str">
        <f t="shared" si="4400"/>
        <v/>
      </c>
      <c r="EO269" s="71" t="str">
        <f t="shared" si="4401"/>
        <v/>
      </c>
      <c r="EP269" s="71" t="str">
        <f t="shared" si="4402"/>
        <v/>
      </c>
      <c r="EQ269" s="71" t="str">
        <f t="shared" si="4403"/>
        <v/>
      </c>
      <c r="ER269" s="71" t="str">
        <f t="shared" si="4404"/>
        <v/>
      </c>
      <c r="ES269" s="71" t="str">
        <f t="shared" si="4405"/>
        <v/>
      </c>
      <c r="ET269" s="71" t="str">
        <f t="shared" si="4406"/>
        <v/>
      </c>
      <c r="EU269" s="71" t="str">
        <f t="shared" si="4407"/>
        <v/>
      </c>
      <c r="EV269" s="71" t="str">
        <f t="shared" si="4408"/>
        <v/>
      </c>
      <c r="EW269" s="71" t="str">
        <f t="shared" si="4409"/>
        <v/>
      </c>
      <c r="EX269" s="71" t="str">
        <f t="shared" si="4410"/>
        <v/>
      </c>
      <c r="EY269" s="71" t="str">
        <f t="shared" si="4411"/>
        <v/>
      </c>
      <c r="EZ269" s="71" t="str">
        <f t="shared" si="4412"/>
        <v/>
      </c>
      <c r="FA269" s="71" t="str">
        <f t="shared" si="4413"/>
        <v/>
      </c>
      <c r="FB269" s="71" t="str">
        <f t="shared" si="4414"/>
        <v/>
      </c>
      <c r="FC269" s="71" t="str">
        <f t="shared" si="4415"/>
        <v/>
      </c>
      <c r="FD269" s="71" t="str">
        <f t="shared" si="4416"/>
        <v/>
      </c>
      <c r="FE269" s="71" t="str">
        <f t="shared" si="4417"/>
        <v/>
      </c>
      <c r="FF269" s="71" t="str">
        <f t="shared" si="4418"/>
        <v/>
      </c>
      <c r="FG269" s="71" t="str">
        <f t="shared" si="4419"/>
        <v/>
      </c>
      <c r="FH269" s="71" t="str">
        <f t="shared" si="4420"/>
        <v/>
      </c>
      <c r="FI269" s="71" t="str">
        <f t="shared" si="4421"/>
        <v/>
      </c>
      <c r="FJ269" s="71" t="str">
        <f t="shared" si="4422"/>
        <v/>
      </c>
      <c r="FK269" s="71" t="str">
        <f t="shared" si="4423"/>
        <v/>
      </c>
      <c r="FL269" s="71" t="str">
        <f t="shared" si="4424"/>
        <v/>
      </c>
      <c r="FM269" s="71" t="str">
        <f t="shared" si="4425"/>
        <v/>
      </c>
      <c r="FN269" s="71" t="str">
        <f t="shared" si="4426"/>
        <v/>
      </c>
      <c r="FO269" s="71" t="str">
        <f t="shared" si="4427"/>
        <v/>
      </c>
      <c r="FP269" s="71" t="str">
        <f t="shared" si="4428"/>
        <v/>
      </c>
      <c r="FQ269" s="71" t="str">
        <f t="shared" si="4429"/>
        <v/>
      </c>
      <c r="FR269" s="71" t="str">
        <f t="shared" si="4430"/>
        <v/>
      </c>
      <c r="FS269" s="71" t="str">
        <f t="shared" si="4431"/>
        <v/>
      </c>
    </row>
    <row r="270" spans="1:175" ht="16.5">
      <c r="A270" s="135"/>
      <c r="B270" s="80" t="s">
        <v>875</v>
      </c>
      <c r="C270" s="70" t="s">
        <v>871</v>
      </c>
      <c r="T270" s="145"/>
      <c r="U270" s="85"/>
      <c r="CN270" s="69" t="str">
        <f t="shared" si="4356"/>
        <v>InitUnitState('IF05',,,,,,,,,,)</v>
      </c>
      <c r="CO270" s="69" t="str">
        <f t="shared" si="4357"/>
        <v>InitUnitNormal('IF05',,,,,,,,,,)</v>
      </c>
      <c r="CP270" s="69" t="str">
        <f t="shared" si="4358"/>
        <v>InitUnitMagic('IF05',,,,,,,,,,)</v>
      </c>
      <c r="CQ270" s="69" t="str">
        <f t="shared" si="4359"/>
        <v>InitUnitAdd('IF05',,,,,,,,,,)</v>
      </c>
      <c r="CR270" s="69" t="str">
        <f t="shared" si="4360"/>
        <v>InitEquipData('IF05',,"",,,,,'','','','','','',"")</v>
      </c>
      <c r="CU270" s="95" t="str">
        <f t="shared" si="4361"/>
        <v>|n</v>
      </c>
      <c r="CW270" s="60"/>
      <c r="CX270" s="60"/>
      <c r="CY270" s="60"/>
      <c r="CZ270" s="60"/>
      <c r="DA270" s="60"/>
      <c r="DB270" s="71" t="str">
        <f t="shared" si="4362"/>
        <v/>
      </c>
      <c r="DC270" s="71" t="str">
        <f t="shared" si="4363"/>
        <v/>
      </c>
      <c r="DD270" s="71" t="str">
        <f t="shared" si="4364"/>
        <v/>
      </c>
      <c r="DE270" s="71" t="str">
        <f t="shared" si="4365"/>
        <v/>
      </c>
      <c r="DF270" s="71" t="str">
        <f t="shared" si="4366"/>
        <v/>
      </c>
      <c r="DG270" s="71" t="str">
        <f t="shared" si="4367"/>
        <v/>
      </c>
      <c r="DH270" s="71" t="str">
        <f t="shared" si="4368"/>
        <v/>
      </c>
      <c r="DI270" s="71" t="str">
        <f t="shared" si="4369"/>
        <v/>
      </c>
      <c r="DJ270" s="71" t="str">
        <f t="shared" si="4370"/>
        <v/>
      </c>
      <c r="DK270" s="71" t="str">
        <f t="shared" si="4371"/>
        <v/>
      </c>
      <c r="DL270" s="71" t="str">
        <f t="shared" si="4372"/>
        <v/>
      </c>
      <c r="DM270" s="71" t="str">
        <f t="shared" si="4373"/>
        <v/>
      </c>
      <c r="DN270" s="71" t="str">
        <f t="shared" si="4374"/>
        <v/>
      </c>
      <c r="DO270" s="71" t="str">
        <f t="shared" si="4375"/>
        <v/>
      </c>
      <c r="DP270" s="71" t="str">
        <f t="shared" si="4376"/>
        <v/>
      </c>
      <c r="DQ270" s="71" t="str">
        <f t="shared" si="4377"/>
        <v/>
      </c>
      <c r="DR270" s="71" t="str">
        <f t="shared" si="4378"/>
        <v/>
      </c>
      <c r="DS270" s="71" t="str">
        <f t="shared" si="4379"/>
        <v/>
      </c>
      <c r="DT270" s="71" t="str">
        <f t="shared" si="4380"/>
        <v/>
      </c>
      <c r="DU270" s="71" t="str">
        <f t="shared" si="4381"/>
        <v/>
      </c>
      <c r="DV270" s="71" t="str">
        <f t="shared" si="4382"/>
        <v/>
      </c>
      <c r="DW270" s="71" t="str">
        <f t="shared" si="4383"/>
        <v/>
      </c>
      <c r="DX270" s="71" t="str">
        <f t="shared" si="4384"/>
        <v/>
      </c>
      <c r="DY270" s="71" t="str">
        <f t="shared" si="4385"/>
        <v/>
      </c>
      <c r="DZ270" s="71" t="str">
        <f t="shared" si="4386"/>
        <v/>
      </c>
      <c r="EA270" s="71" t="str">
        <f t="shared" si="4387"/>
        <v/>
      </c>
      <c r="EB270" s="71" t="str">
        <f t="shared" si="4388"/>
        <v/>
      </c>
      <c r="EC270" s="71" t="str">
        <f t="shared" si="4389"/>
        <v/>
      </c>
      <c r="ED270" s="71" t="str">
        <f t="shared" si="4390"/>
        <v/>
      </c>
      <c r="EE270" s="71" t="str">
        <f t="shared" si="4391"/>
        <v/>
      </c>
      <c r="EF270" s="71" t="str">
        <f t="shared" si="4392"/>
        <v/>
      </c>
      <c r="EG270" s="71" t="str">
        <f t="shared" si="4393"/>
        <v/>
      </c>
      <c r="EH270" s="71" t="str">
        <f t="shared" si="4394"/>
        <v/>
      </c>
      <c r="EI270" s="71" t="str">
        <f t="shared" si="4395"/>
        <v/>
      </c>
      <c r="EJ270" s="71" t="str">
        <f t="shared" si="4396"/>
        <v/>
      </c>
      <c r="EK270" s="71" t="str">
        <f t="shared" si="4397"/>
        <v/>
      </c>
      <c r="EL270" s="71" t="str">
        <f t="shared" si="4398"/>
        <v/>
      </c>
      <c r="EM270" s="71" t="str">
        <f t="shared" si="4399"/>
        <v/>
      </c>
      <c r="EN270" s="71" t="str">
        <f t="shared" si="4400"/>
        <v/>
      </c>
      <c r="EO270" s="71" t="str">
        <f t="shared" si="4401"/>
        <v/>
      </c>
      <c r="EP270" s="71" t="str">
        <f t="shared" si="4402"/>
        <v/>
      </c>
      <c r="EQ270" s="71" t="str">
        <f t="shared" si="4403"/>
        <v/>
      </c>
      <c r="ER270" s="71" t="str">
        <f t="shared" si="4404"/>
        <v/>
      </c>
      <c r="ES270" s="71" t="str">
        <f t="shared" si="4405"/>
        <v/>
      </c>
      <c r="ET270" s="71" t="str">
        <f t="shared" si="4406"/>
        <v/>
      </c>
      <c r="EU270" s="71" t="str">
        <f t="shared" si="4407"/>
        <v/>
      </c>
      <c r="EV270" s="71" t="str">
        <f t="shared" si="4408"/>
        <v/>
      </c>
      <c r="EW270" s="71" t="str">
        <f t="shared" si="4409"/>
        <v/>
      </c>
      <c r="EX270" s="71" t="str">
        <f t="shared" si="4410"/>
        <v/>
      </c>
      <c r="EY270" s="71" t="str">
        <f t="shared" si="4411"/>
        <v/>
      </c>
      <c r="EZ270" s="71" t="str">
        <f t="shared" si="4412"/>
        <v/>
      </c>
      <c r="FA270" s="71" t="str">
        <f t="shared" si="4413"/>
        <v/>
      </c>
      <c r="FB270" s="71" t="str">
        <f t="shared" si="4414"/>
        <v/>
      </c>
      <c r="FC270" s="71" t="str">
        <f t="shared" si="4415"/>
        <v/>
      </c>
      <c r="FD270" s="71" t="str">
        <f t="shared" si="4416"/>
        <v/>
      </c>
      <c r="FE270" s="71" t="str">
        <f t="shared" si="4417"/>
        <v/>
      </c>
      <c r="FF270" s="71" t="str">
        <f t="shared" si="4418"/>
        <v/>
      </c>
      <c r="FG270" s="71" t="str">
        <f t="shared" si="4419"/>
        <v/>
      </c>
      <c r="FH270" s="71" t="str">
        <f t="shared" si="4420"/>
        <v/>
      </c>
      <c r="FI270" s="71" t="str">
        <f t="shared" si="4421"/>
        <v/>
      </c>
      <c r="FJ270" s="71" t="str">
        <f t="shared" si="4422"/>
        <v/>
      </c>
      <c r="FK270" s="71" t="str">
        <f t="shared" si="4423"/>
        <v/>
      </c>
      <c r="FL270" s="71" t="str">
        <f t="shared" si="4424"/>
        <v/>
      </c>
      <c r="FM270" s="71" t="str">
        <f t="shared" si="4425"/>
        <v/>
      </c>
      <c r="FN270" s="71" t="str">
        <f t="shared" si="4426"/>
        <v/>
      </c>
      <c r="FO270" s="71" t="str">
        <f t="shared" si="4427"/>
        <v/>
      </c>
      <c r="FP270" s="71" t="str">
        <f t="shared" si="4428"/>
        <v/>
      </c>
      <c r="FQ270" s="71" t="str">
        <f t="shared" si="4429"/>
        <v/>
      </c>
      <c r="FR270" s="71" t="str">
        <f t="shared" si="4430"/>
        <v/>
      </c>
      <c r="FS270" s="71" t="str">
        <f t="shared" si="4431"/>
        <v/>
      </c>
    </row>
    <row r="271" spans="1:175" ht="16.5">
      <c r="A271" s="135"/>
      <c r="B271" s="80" t="s">
        <v>876</v>
      </c>
      <c r="C271" s="70" t="s">
        <v>871</v>
      </c>
      <c r="T271" s="145"/>
      <c r="U271" s="85"/>
      <c r="CN271" s="69" t="str">
        <f t="shared" si="4356"/>
        <v>InitUnitState('IF06',,,,,,,,,,)</v>
      </c>
      <c r="CO271" s="69" t="str">
        <f t="shared" si="4357"/>
        <v>InitUnitNormal('IF06',,,,,,,,,,)</v>
      </c>
      <c r="CP271" s="69" t="str">
        <f t="shared" si="4358"/>
        <v>InitUnitMagic('IF06',,,,,,,,,,)</v>
      </c>
      <c r="CQ271" s="69" t="str">
        <f t="shared" si="4359"/>
        <v>InitUnitAdd('IF06',,,,,,,,,,)</v>
      </c>
      <c r="CR271" s="69" t="str">
        <f t="shared" si="4360"/>
        <v>InitEquipData('IF06',,"",,,,,'','','','','','',"")</v>
      </c>
      <c r="CU271" s="95" t="str">
        <f t="shared" si="4361"/>
        <v>|n</v>
      </c>
      <c r="CW271" s="60"/>
      <c r="CX271" s="60"/>
      <c r="CY271" s="60"/>
      <c r="CZ271" s="60"/>
      <c r="DA271" s="60"/>
      <c r="DB271" s="71" t="str">
        <f t="shared" si="4362"/>
        <v/>
      </c>
      <c r="DC271" s="71" t="str">
        <f t="shared" si="4363"/>
        <v/>
      </c>
      <c r="DD271" s="71" t="str">
        <f t="shared" si="4364"/>
        <v/>
      </c>
      <c r="DE271" s="71" t="str">
        <f t="shared" si="4365"/>
        <v/>
      </c>
      <c r="DF271" s="71" t="str">
        <f t="shared" si="4366"/>
        <v/>
      </c>
      <c r="DG271" s="71" t="str">
        <f t="shared" si="4367"/>
        <v/>
      </c>
      <c r="DH271" s="71" t="str">
        <f t="shared" si="4368"/>
        <v/>
      </c>
      <c r="DI271" s="71" t="str">
        <f t="shared" si="4369"/>
        <v/>
      </c>
      <c r="DJ271" s="71" t="str">
        <f t="shared" si="4370"/>
        <v/>
      </c>
      <c r="DK271" s="71" t="str">
        <f t="shared" si="4371"/>
        <v/>
      </c>
      <c r="DL271" s="71" t="str">
        <f t="shared" si="4372"/>
        <v/>
      </c>
      <c r="DM271" s="71" t="str">
        <f t="shared" si="4373"/>
        <v/>
      </c>
      <c r="DN271" s="71" t="str">
        <f t="shared" si="4374"/>
        <v/>
      </c>
      <c r="DO271" s="71" t="str">
        <f t="shared" si="4375"/>
        <v/>
      </c>
      <c r="DP271" s="71" t="str">
        <f t="shared" si="4376"/>
        <v/>
      </c>
      <c r="DQ271" s="71" t="str">
        <f t="shared" si="4377"/>
        <v/>
      </c>
      <c r="DR271" s="71" t="str">
        <f t="shared" si="4378"/>
        <v/>
      </c>
      <c r="DS271" s="71" t="str">
        <f t="shared" si="4379"/>
        <v/>
      </c>
      <c r="DT271" s="71" t="str">
        <f t="shared" si="4380"/>
        <v/>
      </c>
      <c r="DU271" s="71" t="str">
        <f t="shared" si="4381"/>
        <v/>
      </c>
      <c r="DV271" s="71" t="str">
        <f t="shared" si="4382"/>
        <v/>
      </c>
      <c r="DW271" s="71" t="str">
        <f t="shared" si="4383"/>
        <v/>
      </c>
      <c r="DX271" s="71" t="str">
        <f t="shared" si="4384"/>
        <v/>
      </c>
      <c r="DY271" s="71" t="str">
        <f t="shared" si="4385"/>
        <v/>
      </c>
      <c r="DZ271" s="71" t="str">
        <f t="shared" si="4386"/>
        <v/>
      </c>
      <c r="EA271" s="71" t="str">
        <f t="shared" si="4387"/>
        <v/>
      </c>
      <c r="EB271" s="71" t="str">
        <f t="shared" si="4388"/>
        <v/>
      </c>
      <c r="EC271" s="71" t="str">
        <f t="shared" si="4389"/>
        <v/>
      </c>
      <c r="ED271" s="71" t="str">
        <f t="shared" si="4390"/>
        <v/>
      </c>
      <c r="EE271" s="71" t="str">
        <f t="shared" si="4391"/>
        <v/>
      </c>
      <c r="EF271" s="71" t="str">
        <f t="shared" si="4392"/>
        <v/>
      </c>
      <c r="EG271" s="71" t="str">
        <f t="shared" si="4393"/>
        <v/>
      </c>
      <c r="EH271" s="71" t="str">
        <f t="shared" si="4394"/>
        <v/>
      </c>
      <c r="EI271" s="71" t="str">
        <f t="shared" si="4395"/>
        <v/>
      </c>
      <c r="EJ271" s="71" t="str">
        <f t="shared" si="4396"/>
        <v/>
      </c>
      <c r="EK271" s="71" t="str">
        <f t="shared" si="4397"/>
        <v/>
      </c>
      <c r="EL271" s="71" t="str">
        <f t="shared" si="4398"/>
        <v/>
      </c>
      <c r="EM271" s="71" t="str">
        <f t="shared" si="4399"/>
        <v/>
      </c>
      <c r="EN271" s="71" t="str">
        <f t="shared" si="4400"/>
        <v/>
      </c>
      <c r="EO271" s="71" t="str">
        <f t="shared" si="4401"/>
        <v/>
      </c>
      <c r="EP271" s="71" t="str">
        <f t="shared" si="4402"/>
        <v/>
      </c>
      <c r="EQ271" s="71" t="str">
        <f t="shared" si="4403"/>
        <v/>
      </c>
      <c r="ER271" s="71" t="str">
        <f t="shared" si="4404"/>
        <v/>
      </c>
      <c r="ES271" s="71" t="str">
        <f t="shared" si="4405"/>
        <v/>
      </c>
      <c r="ET271" s="71" t="str">
        <f t="shared" si="4406"/>
        <v/>
      </c>
      <c r="EU271" s="71" t="str">
        <f t="shared" si="4407"/>
        <v/>
      </c>
      <c r="EV271" s="71" t="str">
        <f t="shared" si="4408"/>
        <v/>
      </c>
      <c r="EW271" s="71" t="str">
        <f t="shared" si="4409"/>
        <v/>
      </c>
      <c r="EX271" s="71" t="str">
        <f t="shared" si="4410"/>
        <v/>
      </c>
      <c r="EY271" s="71" t="str">
        <f t="shared" si="4411"/>
        <v/>
      </c>
      <c r="EZ271" s="71" t="str">
        <f t="shared" si="4412"/>
        <v/>
      </c>
      <c r="FA271" s="71" t="str">
        <f t="shared" si="4413"/>
        <v/>
      </c>
      <c r="FB271" s="71" t="str">
        <f t="shared" si="4414"/>
        <v/>
      </c>
      <c r="FC271" s="71" t="str">
        <f t="shared" si="4415"/>
        <v/>
      </c>
      <c r="FD271" s="71" t="str">
        <f t="shared" si="4416"/>
        <v/>
      </c>
      <c r="FE271" s="71" t="str">
        <f t="shared" si="4417"/>
        <v/>
      </c>
      <c r="FF271" s="71" t="str">
        <f t="shared" si="4418"/>
        <v/>
      </c>
      <c r="FG271" s="71" t="str">
        <f t="shared" si="4419"/>
        <v/>
      </c>
      <c r="FH271" s="71" t="str">
        <f t="shared" si="4420"/>
        <v/>
      </c>
      <c r="FI271" s="71" t="str">
        <f t="shared" si="4421"/>
        <v/>
      </c>
      <c r="FJ271" s="71" t="str">
        <f t="shared" si="4422"/>
        <v/>
      </c>
      <c r="FK271" s="71" t="str">
        <f t="shared" si="4423"/>
        <v/>
      </c>
      <c r="FL271" s="71" t="str">
        <f t="shared" si="4424"/>
        <v/>
      </c>
      <c r="FM271" s="71" t="str">
        <f t="shared" si="4425"/>
        <v/>
      </c>
      <c r="FN271" s="71" t="str">
        <f t="shared" si="4426"/>
        <v/>
      </c>
      <c r="FO271" s="71" t="str">
        <f t="shared" si="4427"/>
        <v/>
      </c>
      <c r="FP271" s="71" t="str">
        <f t="shared" si="4428"/>
        <v/>
      </c>
      <c r="FQ271" s="71" t="str">
        <f t="shared" si="4429"/>
        <v/>
      </c>
      <c r="FR271" s="71" t="str">
        <f t="shared" si="4430"/>
        <v/>
      </c>
      <c r="FS271" s="71" t="str">
        <f t="shared" si="4431"/>
        <v/>
      </c>
    </row>
    <row r="272" spans="1:175" ht="16.5">
      <c r="A272" s="135"/>
      <c r="B272" s="80" t="s">
        <v>877</v>
      </c>
      <c r="C272" s="70" t="s">
        <v>871</v>
      </c>
      <c r="T272" s="145"/>
      <c r="U272" s="85"/>
      <c r="CN272" s="69" t="str">
        <f t="shared" si="4356"/>
        <v>InitUnitState('IF07',,,,,,,,,,)</v>
      </c>
      <c r="CO272" s="69" t="str">
        <f t="shared" si="4357"/>
        <v>InitUnitNormal('IF07',,,,,,,,,,)</v>
      </c>
      <c r="CP272" s="69" t="str">
        <f t="shared" si="4358"/>
        <v>InitUnitMagic('IF07',,,,,,,,,,)</v>
      </c>
      <c r="CQ272" s="69" t="str">
        <f t="shared" si="4359"/>
        <v>InitUnitAdd('IF07',,,,,,,,,,)</v>
      </c>
      <c r="CR272" s="69" t="str">
        <f t="shared" si="4360"/>
        <v>InitEquipData('IF07',,"",,,,,'','','','','','',"")</v>
      </c>
      <c r="CU272" s="95" t="str">
        <f t="shared" si="4361"/>
        <v>|n</v>
      </c>
      <c r="CW272" s="60"/>
      <c r="CX272" s="60"/>
      <c r="CY272" s="60"/>
      <c r="CZ272" s="60"/>
      <c r="DA272" s="60"/>
      <c r="DB272" s="71" t="str">
        <f t="shared" si="4362"/>
        <v/>
      </c>
      <c r="DC272" s="71" t="str">
        <f t="shared" si="4363"/>
        <v/>
      </c>
      <c r="DD272" s="71" t="str">
        <f t="shared" si="4364"/>
        <v/>
      </c>
      <c r="DE272" s="71" t="str">
        <f t="shared" si="4365"/>
        <v/>
      </c>
      <c r="DF272" s="71" t="str">
        <f t="shared" si="4366"/>
        <v/>
      </c>
      <c r="DG272" s="71" t="str">
        <f t="shared" si="4367"/>
        <v/>
      </c>
      <c r="DH272" s="71" t="str">
        <f t="shared" si="4368"/>
        <v/>
      </c>
      <c r="DI272" s="71" t="str">
        <f t="shared" si="4369"/>
        <v/>
      </c>
      <c r="DJ272" s="71" t="str">
        <f t="shared" si="4370"/>
        <v/>
      </c>
      <c r="DK272" s="71" t="str">
        <f t="shared" si="4371"/>
        <v/>
      </c>
      <c r="DL272" s="71" t="str">
        <f t="shared" si="4372"/>
        <v/>
      </c>
      <c r="DM272" s="71" t="str">
        <f t="shared" si="4373"/>
        <v/>
      </c>
      <c r="DN272" s="71" t="str">
        <f t="shared" si="4374"/>
        <v/>
      </c>
      <c r="DO272" s="71" t="str">
        <f t="shared" si="4375"/>
        <v/>
      </c>
      <c r="DP272" s="71" t="str">
        <f t="shared" si="4376"/>
        <v/>
      </c>
      <c r="DQ272" s="71" t="str">
        <f t="shared" si="4377"/>
        <v/>
      </c>
      <c r="DR272" s="71" t="str">
        <f t="shared" si="4378"/>
        <v/>
      </c>
      <c r="DS272" s="71" t="str">
        <f t="shared" si="4379"/>
        <v/>
      </c>
      <c r="DT272" s="71" t="str">
        <f t="shared" si="4380"/>
        <v/>
      </c>
      <c r="DU272" s="71" t="str">
        <f t="shared" si="4381"/>
        <v/>
      </c>
      <c r="DV272" s="71" t="str">
        <f t="shared" si="4382"/>
        <v/>
      </c>
      <c r="DW272" s="71" t="str">
        <f t="shared" si="4383"/>
        <v/>
      </c>
      <c r="DX272" s="71" t="str">
        <f t="shared" si="4384"/>
        <v/>
      </c>
      <c r="DY272" s="71" t="str">
        <f t="shared" si="4385"/>
        <v/>
      </c>
      <c r="DZ272" s="71" t="str">
        <f t="shared" si="4386"/>
        <v/>
      </c>
      <c r="EA272" s="71" t="str">
        <f t="shared" si="4387"/>
        <v/>
      </c>
      <c r="EB272" s="71" t="str">
        <f t="shared" si="4388"/>
        <v/>
      </c>
      <c r="EC272" s="71" t="str">
        <f t="shared" si="4389"/>
        <v/>
      </c>
      <c r="ED272" s="71" t="str">
        <f t="shared" si="4390"/>
        <v/>
      </c>
      <c r="EE272" s="71" t="str">
        <f t="shared" si="4391"/>
        <v/>
      </c>
      <c r="EF272" s="71" t="str">
        <f t="shared" si="4392"/>
        <v/>
      </c>
      <c r="EG272" s="71" t="str">
        <f t="shared" si="4393"/>
        <v/>
      </c>
      <c r="EH272" s="71" t="str">
        <f t="shared" si="4394"/>
        <v/>
      </c>
      <c r="EI272" s="71" t="str">
        <f t="shared" si="4395"/>
        <v/>
      </c>
      <c r="EJ272" s="71" t="str">
        <f t="shared" si="4396"/>
        <v/>
      </c>
      <c r="EK272" s="71" t="str">
        <f t="shared" si="4397"/>
        <v/>
      </c>
      <c r="EL272" s="71" t="str">
        <f t="shared" si="4398"/>
        <v/>
      </c>
      <c r="EM272" s="71" t="str">
        <f t="shared" si="4399"/>
        <v/>
      </c>
      <c r="EN272" s="71" t="str">
        <f t="shared" si="4400"/>
        <v/>
      </c>
      <c r="EO272" s="71" t="str">
        <f t="shared" si="4401"/>
        <v/>
      </c>
      <c r="EP272" s="71" t="str">
        <f t="shared" si="4402"/>
        <v/>
      </c>
      <c r="EQ272" s="71" t="str">
        <f t="shared" si="4403"/>
        <v/>
      </c>
      <c r="ER272" s="71" t="str">
        <f t="shared" si="4404"/>
        <v/>
      </c>
      <c r="ES272" s="71" t="str">
        <f t="shared" si="4405"/>
        <v/>
      </c>
      <c r="ET272" s="71" t="str">
        <f t="shared" si="4406"/>
        <v/>
      </c>
      <c r="EU272" s="71" t="str">
        <f t="shared" si="4407"/>
        <v/>
      </c>
      <c r="EV272" s="71" t="str">
        <f t="shared" si="4408"/>
        <v/>
      </c>
      <c r="EW272" s="71" t="str">
        <f t="shared" si="4409"/>
        <v/>
      </c>
      <c r="EX272" s="71" t="str">
        <f t="shared" si="4410"/>
        <v/>
      </c>
      <c r="EY272" s="71" t="str">
        <f t="shared" si="4411"/>
        <v/>
      </c>
      <c r="EZ272" s="71" t="str">
        <f t="shared" si="4412"/>
        <v/>
      </c>
      <c r="FA272" s="71" t="str">
        <f t="shared" si="4413"/>
        <v/>
      </c>
      <c r="FB272" s="71" t="str">
        <f t="shared" si="4414"/>
        <v/>
      </c>
      <c r="FC272" s="71" t="str">
        <f t="shared" si="4415"/>
        <v/>
      </c>
      <c r="FD272" s="71" t="str">
        <f t="shared" si="4416"/>
        <v/>
      </c>
      <c r="FE272" s="71" t="str">
        <f t="shared" si="4417"/>
        <v/>
      </c>
      <c r="FF272" s="71" t="str">
        <f t="shared" si="4418"/>
        <v/>
      </c>
      <c r="FG272" s="71" t="str">
        <f t="shared" si="4419"/>
        <v/>
      </c>
      <c r="FH272" s="71" t="str">
        <f t="shared" si="4420"/>
        <v/>
      </c>
      <c r="FI272" s="71" t="str">
        <f t="shared" si="4421"/>
        <v/>
      </c>
      <c r="FJ272" s="71" t="str">
        <f t="shared" si="4422"/>
        <v/>
      </c>
      <c r="FK272" s="71" t="str">
        <f t="shared" si="4423"/>
        <v/>
      </c>
      <c r="FL272" s="71" t="str">
        <f t="shared" si="4424"/>
        <v/>
      </c>
      <c r="FM272" s="71" t="str">
        <f t="shared" si="4425"/>
        <v/>
      </c>
      <c r="FN272" s="71" t="str">
        <f t="shared" si="4426"/>
        <v/>
      </c>
      <c r="FO272" s="71" t="str">
        <f t="shared" si="4427"/>
        <v/>
      </c>
      <c r="FP272" s="71" t="str">
        <f t="shared" si="4428"/>
        <v/>
      </c>
      <c r="FQ272" s="71" t="str">
        <f t="shared" si="4429"/>
        <v/>
      </c>
      <c r="FR272" s="71" t="str">
        <f t="shared" si="4430"/>
        <v/>
      </c>
      <c r="FS272" s="71" t="str">
        <f t="shared" si="4431"/>
        <v/>
      </c>
    </row>
    <row r="273" spans="1:175" ht="16.5">
      <c r="A273" s="135"/>
      <c r="B273" s="80" t="s">
        <v>878</v>
      </c>
      <c r="C273" s="70" t="s">
        <v>871</v>
      </c>
      <c r="T273" s="145"/>
      <c r="U273" s="85"/>
      <c r="CN273" s="69" t="str">
        <f t="shared" si="4356"/>
        <v>InitUnitState('IF08',,,,,,,,,,)</v>
      </c>
      <c r="CO273" s="69" t="str">
        <f t="shared" si="4357"/>
        <v>InitUnitNormal('IF08',,,,,,,,,,)</v>
      </c>
      <c r="CP273" s="69" t="str">
        <f t="shared" si="4358"/>
        <v>InitUnitMagic('IF08',,,,,,,,,,)</v>
      </c>
      <c r="CQ273" s="69" t="str">
        <f t="shared" si="4359"/>
        <v>InitUnitAdd('IF08',,,,,,,,,,)</v>
      </c>
      <c r="CR273" s="69" t="str">
        <f t="shared" si="4360"/>
        <v>InitEquipData('IF08',,"",,,,,'','','','','','',"")</v>
      </c>
      <c r="CU273" s="95" t="str">
        <f t="shared" si="4361"/>
        <v>|n</v>
      </c>
      <c r="CW273" s="60"/>
      <c r="CX273" s="60"/>
      <c r="CY273" s="60"/>
      <c r="CZ273" s="60"/>
      <c r="DA273" s="60"/>
      <c r="DB273" s="71" t="str">
        <f t="shared" si="4362"/>
        <v/>
      </c>
      <c r="DC273" s="71" t="str">
        <f t="shared" si="4363"/>
        <v/>
      </c>
      <c r="DD273" s="71" t="str">
        <f t="shared" si="4364"/>
        <v/>
      </c>
      <c r="DE273" s="71" t="str">
        <f t="shared" si="4365"/>
        <v/>
      </c>
      <c r="DF273" s="71" t="str">
        <f t="shared" si="4366"/>
        <v/>
      </c>
      <c r="DG273" s="71" t="str">
        <f t="shared" si="4367"/>
        <v/>
      </c>
      <c r="DH273" s="71" t="str">
        <f t="shared" si="4368"/>
        <v/>
      </c>
      <c r="DI273" s="71" t="str">
        <f t="shared" si="4369"/>
        <v/>
      </c>
      <c r="DJ273" s="71" t="str">
        <f t="shared" si="4370"/>
        <v/>
      </c>
      <c r="DK273" s="71" t="str">
        <f t="shared" si="4371"/>
        <v/>
      </c>
      <c r="DL273" s="71" t="str">
        <f t="shared" si="4372"/>
        <v/>
      </c>
      <c r="DM273" s="71" t="str">
        <f t="shared" si="4373"/>
        <v/>
      </c>
      <c r="DN273" s="71" t="str">
        <f t="shared" si="4374"/>
        <v/>
      </c>
      <c r="DO273" s="71" t="str">
        <f t="shared" si="4375"/>
        <v/>
      </c>
      <c r="DP273" s="71" t="str">
        <f t="shared" si="4376"/>
        <v/>
      </c>
      <c r="DQ273" s="71" t="str">
        <f t="shared" si="4377"/>
        <v/>
      </c>
      <c r="DR273" s="71" t="str">
        <f t="shared" si="4378"/>
        <v/>
      </c>
      <c r="DS273" s="71" t="str">
        <f t="shared" si="4379"/>
        <v/>
      </c>
      <c r="DT273" s="71" t="str">
        <f t="shared" si="4380"/>
        <v/>
      </c>
      <c r="DU273" s="71" t="str">
        <f t="shared" si="4381"/>
        <v/>
      </c>
      <c r="DV273" s="71" t="str">
        <f t="shared" si="4382"/>
        <v/>
      </c>
      <c r="DW273" s="71" t="str">
        <f t="shared" si="4383"/>
        <v/>
      </c>
      <c r="DX273" s="71" t="str">
        <f t="shared" si="4384"/>
        <v/>
      </c>
      <c r="DY273" s="71" t="str">
        <f t="shared" si="4385"/>
        <v/>
      </c>
      <c r="DZ273" s="71" t="str">
        <f t="shared" si="4386"/>
        <v/>
      </c>
      <c r="EA273" s="71" t="str">
        <f t="shared" si="4387"/>
        <v/>
      </c>
      <c r="EB273" s="71" t="str">
        <f t="shared" si="4388"/>
        <v/>
      </c>
      <c r="EC273" s="71" t="str">
        <f t="shared" si="4389"/>
        <v/>
      </c>
      <c r="ED273" s="71" t="str">
        <f t="shared" si="4390"/>
        <v/>
      </c>
      <c r="EE273" s="71" t="str">
        <f t="shared" si="4391"/>
        <v/>
      </c>
      <c r="EF273" s="71" t="str">
        <f t="shared" si="4392"/>
        <v/>
      </c>
      <c r="EG273" s="71" t="str">
        <f t="shared" si="4393"/>
        <v/>
      </c>
      <c r="EH273" s="71" t="str">
        <f t="shared" si="4394"/>
        <v/>
      </c>
      <c r="EI273" s="71" t="str">
        <f t="shared" si="4395"/>
        <v/>
      </c>
      <c r="EJ273" s="71" t="str">
        <f t="shared" si="4396"/>
        <v/>
      </c>
      <c r="EK273" s="71" t="str">
        <f t="shared" si="4397"/>
        <v/>
      </c>
      <c r="EL273" s="71" t="str">
        <f t="shared" si="4398"/>
        <v/>
      </c>
      <c r="EM273" s="71" t="str">
        <f t="shared" si="4399"/>
        <v/>
      </c>
      <c r="EN273" s="71" t="str">
        <f t="shared" si="4400"/>
        <v/>
      </c>
      <c r="EO273" s="71" t="str">
        <f t="shared" si="4401"/>
        <v/>
      </c>
      <c r="EP273" s="71" t="str">
        <f t="shared" si="4402"/>
        <v/>
      </c>
      <c r="EQ273" s="71" t="str">
        <f t="shared" si="4403"/>
        <v/>
      </c>
      <c r="ER273" s="71" t="str">
        <f t="shared" si="4404"/>
        <v/>
      </c>
      <c r="ES273" s="71" t="str">
        <f t="shared" si="4405"/>
        <v/>
      </c>
      <c r="ET273" s="71" t="str">
        <f t="shared" si="4406"/>
        <v/>
      </c>
      <c r="EU273" s="71" t="str">
        <f t="shared" si="4407"/>
        <v/>
      </c>
      <c r="EV273" s="71" t="str">
        <f t="shared" si="4408"/>
        <v/>
      </c>
      <c r="EW273" s="71" t="str">
        <f t="shared" si="4409"/>
        <v/>
      </c>
      <c r="EX273" s="71" t="str">
        <f t="shared" si="4410"/>
        <v/>
      </c>
      <c r="EY273" s="71" t="str">
        <f t="shared" si="4411"/>
        <v/>
      </c>
      <c r="EZ273" s="71" t="str">
        <f t="shared" si="4412"/>
        <v/>
      </c>
      <c r="FA273" s="71" t="str">
        <f t="shared" si="4413"/>
        <v/>
      </c>
      <c r="FB273" s="71" t="str">
        <f t="shared" si="4414"/>
        <v/>
      </c>
      <c r="FC273" s="71" t="str">
        <f t="shared" si="4415"/>
        <v/>
      </c>
      <c r="FD273" s="71" t="str">
        <f t="shared" si="4416"/>
        <v/>
      </c>
      <c r="FE273" s="71" t="str">
        <f t="shared" si="4417"/>
        <v/>
      </c>
      <c r="FF273" s="71" t="str">
        <f t="shared" si="4418"/>
        <v/>
      </c>
      <c r="FG273" s="71" t="str">
        <f t="shared" si="4419"/>
        <v/>
      </c>
      <c r="FH273" s="71" t="str">
        <f t="shared" si="4420"/>
        <v/>
      </c>
      <c r="FI273" s="71" t="str">
        <f t="shared" si="4421"/>
        <v/>
      </c>
      <c r="FJ273" s="71" t="str">
        <f t="shared" si="4422"/>
        <v/>
      </c>
      <c r="FK273" s="71" t="str">
        <f t="shared" si="4423"/>
        <v/>
      </c>
      <c r="FL273" s="71" t="str">
        <f t="shared" si="4424"/>
        <v/>
      </c>
      <c r="FM273" s="71" t="str">
        <f t="shared" si="4425"/>
        <v/>
      </c>
      <c r="FN273" s="71" t="str">
        <f t="shared" si="4426"/>
        <v/>
      </c>
      <c r="FO273" s="71" t="str">
        <f t="shared" si="4427"/>
        <v/>
      </c>
      <c r="FP273" s="71" t="str">
        <f t="shared" si="4428"/>
        <v/>
      </c>
      <c r="FQ273" s="71" t="str">
        <f t="shared" si="4429"/>
        <v/>
      </c>
      <c r="FR273" s="71" t="str">
        <f t="shared" si="4430"/>
        <v/>
      </c>
      <c r="FS273" s="71" t="str">
        <f t="shared" si="4431"/>
        <v/>
      </c>
    </row>
    <row r="274" spans="1:175" ht="16.5">
      <c r="A274" s="135"/>
      <c r="B274" s="80" t="s">
        <v>879</v>
      </c>
      <c r="C274" s="70" t="s">
        <v>871</v>
      </c>
      <c r="T274" s="145"/>
      <c r="U274" s="85"/>
      <c r="CN274" s="69" t="str">
        <f t="shared" si="4356"/>
        <v>InitUnitState('IF09',,,,,,,,,,)</v>
      </c>
      <c r="CO274" s="69" t="str">
        <f t="shared" si="4357"/>
        <v>InitUnitNormal('IF09',,,,,,,,,,)</v>
      </c>
      <c r="CP274" s="69" t="str">
        <f t="shared" si="4358"/>
        <v>InitUnitMagic('IF09',,,,,,,,,,)</v>
      </c>
      <c r="CQ274" s="69" t="str">
        <f t="shared" si="4359"/>
        <v>InitUnitAdd('IF09',,,,,,,,,,)</v>
      </c>
      <c r="CR274" s="69" t="str">
        <f t="shared" si="4360"/>
        <v>InitEquipData('IF09',,"",,,,,'','','','','','',"")</v>
      </c>
      <c r="CU274" s="95" t="str">
        <f t="shared" si="4361"/>
        <v>|n</v>
      </c>
      <c r="CW274" s="60"/>
      <c r="CX274" s="60"/>
      <c r="CY274" s="60"/>
      <c r="CZ274" s="60"/>
      <c r="DA274" s="60"/>
      <c r="DB274" s="71" t="str">
        <f t="shared" si="4362"/>
        <v/>
      </c>
      <c r="DC274" s="71" t="str">
        <f t="shared" si="4363"/>
        <v/>
      </c>
      <c r="DD274" s="71" t="str">
        <f t="shared" si="4364"/>
        <v/>
      </c>
      <c r="DE274" s="71" t="str">
        <f t="shared" si="4365"/>
        <v/>
      </c>
      <c r="DF274" s="71" t="str">
        <f t="shared" si="4366"/>
        <v/>
      </c>
      <c r="DG274" s="71" t="str">
        <f t="shared" si="4367"/>
        <v/>
      </c>
      <c r="DH274" s="71" t="str">
        <f t="shared" si="4368"/>
        <v/>
      </c>
      <c r="DI274" s="71" t="str">
        <f t="shared" si="4369"/>
        <v/>
      </c>
      <c r="DJ274" s="71" t="str">
        <f t="shared" si="4370"/>
        <v/>
      </c>
      <c r="DK274" s="71" t="str">
        <f t="shared" si="4371"/>
        <v/>
      </c>
      <c r="DL274" s="71" t="str">
        <f t="shared" si="4372"/>
        <v/>
      </c>
      <c r="DM274" s="71" t="str">
        <f t="shared" si="4373"/>
        <v/>
      </c>
      <c r="DN274" s="71" t="str">
        <f t="shared" si="4374"/>
        <v/>
      </c>
      <c r="DO274" s="71" t="str">
        <f t="shared" si="4375"/>
        <v/>
      </c>
      <c r="DP274" s="71" t="str">
        <f t="shared" si="4376"/>
        <v/>
      </c>
      <c r="DQ274" s="71" t="str">
        <f t="shared" si="4377"/>
        <v/>
      </c>
      <c r="DR274" s="71" t="str">
        <f t="shared" si="4378"/>
        <v/>
      </c>
      <c r="DS274" s="71" t="str">
        <f t="shared" si="4379"/>
        <v/>
      </c>
      <c r="DT274" s="71" t="str">
        <f t="shared" si="4380"/>
        <v/>
      </c>
      <c r="DU274" s="71" t="str">
        <f t="shared" si="4381"/>
        <v/>
      </c>
      <c r="DV274" s="71" t="str">
        <f t="shared" si="4382"/>
        <v/>
      </c>
      <c r="DW274" s="71" t="str">
        <f t="shared" si="4383"/>
        <v/>
      </c>
      <c r="DX274" s="71" t="str">
        <f t="shared" si="4384"/>
        <v/>
      </c>
      <c r="DY274" s="71" t="str">
        <f t="shared" si="4385"/>
        <v/>
      </c>
      <c r="DZ274" s="71" t="str">
        <f t="shared" si="4386"/>
        <v/>
      </c>
      <c r="EA274" s="71" t="str">
        <f t="shared" si="4387"/>
        <v/>
      </c>
      <c r="EB274" s="71" t="str">
        <f t="shared" si="4388"/>
        <v/>
      </c>
      <c r="EC274" s="71" t="str">
        <f t="shared" si="4389"/>
        <v/>
      </c>
      <c r="ED274" s="71" t="str">
        <f t="shared" si="4390"/>
        <v/>
      </c>
      <c r="EE274" s="71" t="str">
        <f t="shared" si="4391"/>
        <v/>
      </c>
      <c r="EF274" s="71" t="str">
        <f t="shared" si="4392"/>
        <v/>
      </c>
      <c r="EG274" s="71" t="str">
        <f t="shared" si="4393"/>
        <v/>
      </c>
      <c r="EH274" s="71" t="str">
        <f t="shared" si="4394"/>
        <v/>
      </c>
      <c r="EI274" s="71" t="str">
        <f t="shared" si="4395"/>
        <v/>
      </c>
      <c r="EJ274" s="71" t="str">
        <f t="shared" si="4396"/>
        <v/>
      </c>
      <c r="EK274" s="71" t="str">
        <f t="shared" si="4397"/>
        <v/>
      </c>
      <c r="EL274" s="71" t="str">
        <f t="shared" si="4398"/>
        <v/>
      </c>
      <c r="EM274" s="71" t="str">
        <f t="shared" si="4399"/>
        <v/>
      </c>
      <c r="EN274" s="71" t="str">
        <f t="shared" si="4400"/>
        <v/>
      </c>
      <c r="EO274" s="71" t="str">
        <f t="shared" si="4401"/>
        <v/>
      </c>
      <c r="EP274" s="71" t="str">
        <f t="shared" si="4402"/>
        <v/>
      </c>
      <c r="EQ274" s="71" t="str">
        <f t="shared" si="4403"/>
        <v/>
      </c>
      <c r="ER274" s="71" t="str">
        <f t="shared" si="4404"/>
        <v/>
      </c>
      <c r="ES274" s="71" t="str">
        <f t="shared" si="4405"/>
        <v/>
      </c>
      <c r="ET274" s="71" t="str">
        <f t="shared" si="4406"/>
        <v/>
      </c>
      <c r="EU274" s="71" t="str">
        <f t="shared" si="4407"/>
        <v/>
      </c>
      <c r="EV274" s="71" t="str">
        <f t="shared" si="4408"/>
        <v/>
      </c>
      <c r="EW274" s="71" t="str">
        <f t="shared" si="4409"/>
        <v/>
      </c>
      <c r="EX274" s="71" t="str">
        <f t="shared" si="4410"/>
        <v/>
      </c>
      <c r="EY274" s="71" t="str">
        <f t="shared" si="4411"/>
        <v/>
      </c>
      <c r="EZ274" s="71" t="str">
        <f t="shared" si="4412"/>
        <v/>
      </c>
      <c r="FA274" s="71" t="str">
        <f t="shared" si="4413"/>
        <v/>
      </c>
      <c r="FB274" s="71" t="str">
        <f t="shared" si="4414"/>
        <v/>
      </c>
      <c r="FC274" s="71" t="str">
        <f t="shared" si="4415"/>
        <v/>
      </c>
      <c r="FD274" s="71" t="str">
        <f t="shared" si="4416"/>
        <v/>
      </c>
      <c r="FE274" s="71" t="str">
        <f t="shared" si="4417"/>
        <v/>
      </c>
      <c r="FF274" s="71" t="str">
        <f t="shared" si="4418"/>
        <v/>
      </c>
      <c r="FG274" s="71" t="str">
        <f t="shared" si="4419"/>
        <v/>
      </c>
      <c r="FH274" s="71" t="str">
        <f t="shared" si="4420"/>
        <v/>
      </c>
      <c r="FI274" s="71" t="str">
        <f t="shared" si="4421"/>
        <v/>
      </c>
      <c r="FJ274" s="71" t="str">
        <f t="shared" si="4422"/>
        <v/>
      </c>
      <c r="FK274" s="71" t="str">
        <f t="shared" si="4423"/>
        <v/>
      </c>
      <c r="FL274" s="71" t="str">
        <f t="shared" si="4424"/>
        <v/>
      </c>
      <c r="FM274" s="71" t="str">
        <f t="shared" si="4425"/>
        <v/>
      </c>
      <c r="FN274" s="71" t="str">
        <f t="shared" si="4426"/>
        <v/>
      </c>
      <c r="FO274" s="71" t="str">
        <f t="shared" si="4427"/>
        <v/>
      </c>
      <c r="FP274" s="71" t="str">
        <f t="shared" si="4428"/>
        <v/>
      </c>
      <c r="FQ274" s="71" t="str">
        <f t="shared" si="4429"/>
        <v/>
      </c>
      <c r="FR274" s="71" t="str">
        <f t="shared" si="4430"/>
        <v/>
      </c>
      <c r="FS274" s="71" t="str">
        <f t="shared" si="4431"/>
        <v/>
      </c>
    </row>
    <row r="275" spans="1:175" ht="16.5">
      <c r="A275" s="135"/>
      <c r="B275" s="80" t="s">
        <v>880</v>
      </c>
      <c r="C275" s="70" t="s">
        <v>871</v>
      </c>
      <c r="T275" s="145"/>
      <c r="U275" s="85"/>
      <c r="CN275" s="69" t="str">
        <f t="shared" si="4356"/>
        <v>InitUnitState('IF10',,,,,,,,,,)</v>
      </c>
      <c r="CO275" s="69" t="str">
        <f t="shared" si="4357"/>
        <v>InitUnitNormal('IF10',,,,,,,,,,)</v>
      </c>
      <c r="CP275" s="69" t="str">
        <f t="shared" si="4358"/>
        <v>InitUnitMagic('IF10',,,,,,,,,,)</v>
      </c>
      <c r="CQ275" s="69" t="str">
        <f t="shared" si="4359"/>
        <v>InitUnitAdd('IF10',,,,,,,,,,)</v>
      </c>
      <c r="CR275" s="69" t="str">
        <f t="shared" si="4360"/>
        <v>InitEquipData('IF10',,"",,,,,'','','','','','',"")</v>
      </c>
      <c r="CU275" s="95" t="str">
        <f t="shared" si="4361"/>
        <v>|n</v>
      </c>
      <c r="CW275" s="60"/>
      <c r="CX275" s="60"/>
      <c r="CY275" s="60"/>
      <c r="CZ275" s="60"/>
      <c r="DA275" s="60"/>
      <c r="DB275" s="71" t="str">
        <f t="shared" si="4362"/>
        <v/>
      </c>
      <c r="DC275" s="71" t="str">
        <f t="shared" si="4363"/>
        <v/>
      </c>
      <c r="DD275" s="71" t="str">
        <f t="shared" si="4364"/>
        <v/>
      </c>
      <c r="DE275" s="71" t="str">
        <f t="shared" si="4365"/>
        <v/>
      </c>
      <c r="DF275" s="71" t="str">
        <f t="shared" si="4366"/>
        <v/>
      </c>
      <c r="DG275" s="71" t="str">
        <f t="shared" si="4367"/>
        <v/>
      </c>
      <c r="DH275" s="71" t="str">
        <f t="shared" si="4368"/>
        <v/>
      </c>
      <c r="DI275" s="71" t="str">
        <f t="shared" si="4369"/>
        <v/>
      </c>
      <c r="DJ275" s="71" t="str">
        <f t="shared" si="4370"/>
        <v/>
      </c>
      <c r="DK275" s="71" t="str">
        <f t="shared" si="4371"/>
        <v/>
      </c>
      <c r="DL275" s="71" t="str">
        <f t="shared" si="4372"/>
        <v/>
      </c>
      <c r="DM275" s="71" t="str">
        <f t="shared" si="4373"/>
        <v/>
      </c>
      <c r="DN275" s="71" t="str">
        <f t="shared" si="4374"/>
        <v/>
      </c>
      <c r="DO275" s="71" t="str">
        <f t="shared" si="4375"/>
        <v/>
      </c>
      <c r="DP275" s="71" t="str">
        <f t="shared" si="4376"/>
        <v/>
      </c>
      <c r="DQ275" s="71" t="str">
        <f t="shared" si="4377"/>
        <v/>
      </c>
      <c r="DR275" s="71" t="str">
        <f t="shared" si="4378"/>
        <v/>
      </c>
      <c r="DS275" s="71" t="str">
        <f t="shared" si="4379"/>
        <v/>
      </c>
      <c r="DT275" s="71" t="str">
        <f t="shared" si="4380"/>
        <v/>
      </c>
      <c r="DU275" s="71" t="str">
        <f t="shared" si="4381"/>
        <v/>
      </c>
      <c r="DV275" s="71" t="str">
        <f t="shared" si="4382"/>
        <v/>
      </c>
      <c r="DW275" s="71" t="str">
        <f t="shared" si="4383"/>
        <v/>
      </c>
      <c r="DX275" s="71" t="str">
        <f t="shared" si="4384"/>
        <v/>
      </c>
      <c r="DY275" s="71" t="str">
        <f t="shared" si="4385"/>
        <v/>
      </c>
      <c r="DZ275" s="71" t="str">
        <f t="shared" si="4386"/>
        <v/>
      </c>
      <c r="EA275" s="71" t="str">
        <f t="shared" si="4387"/>
        <v/>
      </c>
      <c r="EB275" s="71" t="str">
        <f t="shared" si="4388"/>
        <v/>
      </c>
      <c r="EC275" s="71" t="str">
        <f t="shared" si="4389"/>
        <v/>
      </c>
      <c r="ED275" s="71" t="str">
        <f t="shared" si="4390"/>
        <v/>
      </c>
      <c r="EE275" s="71" t="str">
        <f t="shared" si="4391"/>
        <v/>
      </c>
      <c r="EF275" s="71" t="str">
        <f t="shared" si="4392"/>
        <v/>
      </c>
      <c r="EG275" s="71" t="str">
        <f t="shared" si="4393"/>
        <v/>
      </c>
      <c r="EH275" s="71" t="str">
        <f t="shared" si="4394"/>
        <v/>
      </c>
      <c r="EI275" s="71" t="str">
        <f t="shared" si="4395"/>
        <v/>
      </c>
      <c r="EJ275" s="71" t="str">
        <f t="shared" si="4396"/>
        <v/>
      </c>
      <c r="EK275" s="71" t="str">
        <f t="shared" si="4397"/>
        <v/>
      </c>
      <c r="EL275" s="71" t="str">
        <f t="shared" si="4398"/>
        <v/>
      </c>
      <c r="EM275" s="71" t="str">
        <f t="shared" si="4399"/>
        <v/>
      </c>
      <c r="EN275" s="71" t="str">
        <f t="shared" si="4400"/>
        <v/>
      </c>
      <c r="EO275" s="71" t="str">
        <f t="shared" si="4401"/>
        <v/>
      </c>
      <c r="EP275" s="71" t="str">
        <f t="shared" si="4402"/>
        <v/>
      </c>
      <c r="EQ275" s="71" t="str">
        <f t="shared" si="4403"/>
        <v/>
      </c>
      <c r="ER275" s="71" t="str">
        <f t="shared" si="4404"/>
        <v/>
      </c>
      <c r="ES275" s="71" t="str">
        <f t="shared" si="4405"/>
        <v/>
      </c>
      <c r="ET275" s="71" t="str">
        <f t="shared" si="4406"/>
        <v/>
      </c>
      <c r="EU275" s="71" t="str">
        <f t="shared" si="4407"/>
        <v/>
      </c>
      <c r="EV275" s="71" t="str">
        <f t="shared" si="4408"/>
        <v/>
      </c>
      <c r="EW275" s="71" t="str">
        <f t="shared" si="4409"/>
        <v/>
      </c>
      <c r="EX275" s="71" t="str">
        <f t="shared" si="4410"/>
        <v/>
      </c>
      <c r="EY275" s="71" t="str">
        <f t="shared" si="4411"/>
        <v/>
      </c>
      <c r="EZ275" s="71" t="str">
        <f t="shared" si="4412"/>
        <v/>
      </c>
      <c r="FA275" s="71" t="str">
        <f t="shared" si="4413"/>
        <v/>
      </c>
      <c r="FB275" s="71" t="str">
        <f t="shared" si="4414"/>
        <v/>
      </c>
      <c r="FC275" s="71" t="str">
        <f t="shared" si="4415"/>
        <v/>
      </c>
      <c r="FD275" s="71" t="str">
        <f t="shared" si="4416"/>
        <v/>
      </c>
      <c r="FE275" s="71" t="str">
        <f t="shared" si="4417"/>
        <v/>
      </c>
      <c r="FF275" s="71" t="str">
        <f t="shared" si="4418"/>
        <v/>
      </c>
      <c r="FG275" s="71" t="str">
        <f t="shared" si="4419"/>
        <v/>
      </c>
      <c r="FH275" s="71" t="str">
        <f t="shared" si="4420"/>
        <v/>
      </c>
      <c r="FI275" s="71" t="str">
        <f t="shared" si="4421"/>
        <v/>
      </c>
      <c r="FJ275" s="71" t="str">
        <f t="shared" si="4422"/>
        <v/>
      </c>
      <c r="FK275" s="71" t="str">
        <f t="shared" si="4423"/>
        <v/>
      </c>
      <c r="FL275" s="71" t="str">
        <f t="shared" si="4424"/>
        <v/>
      </c>
      <c r="FM275" s="71" t="str">
        <f t="shared" si="4425"/>
        <v/>
      </c>
      <c r="FN275" s="71" t="str">
        <f t="shared" si="4426"/>
        <v/>
      </c>
      <c r="FO275" s="71" t="str">
        <f t="shared" si="4427"/>
        <v/>
      </c>
      <c r="FP275" s="71" t="str">
        <f t="shared" si="4428"/>
        <v/>
      </c>
      <c r="FQ275" s="71" t="str">
        <f t="shared" si="4429"/>
        <v/>
      </c>
      <c r="FR275" s="71" t="str">
        <f t="shared" si="4430"/>
        <v/>
      </c>
      <c r="FS275" s="71" t="str">
        <f t="shared" si="4431"/>
        <v/>
      </c>
    </row>
    <row r="276" spans="1:175" ht="16.5">
      <c r="A276" s="135"/>
      <c r="B276" s="80" t="s">
        <v>881</v>
      </c>
      <c r="C276" s="70" t="s">
        <v>871</v>
      </c>
      <c r="T276" s="145"/>
      <c r="U276" s="85"/>
      <c r="CN276" s="69" t="str">
        <f t="shared" si="4356"/>
        <v>InitUnitState('IF11',,,,,,,,,,)</v>
      </c>
      <c r="CO276" s="69" t="str">
        <f t="shared" si="4357"/>
        <v>InitUnitNormal('IF11',,,,,,,,,,)</v>
      </c>
      <c r="CP276" s="69" t="str">
        <f t="shared" si="4358"/>
        <v>InitUnitMagic('IF11',,,,,,,,,,)</v>
      </c>
      <c r="CQ276" s="69" t="str">
        <f t="shared" si="4359"/>
        <v>InitUnitAdd('IF11',,,,,,,,,,)</v>
      </c>
      <c r="CR276" s="69" t="str">
        <f t="shared" si="4360"/>
        <v>InitEquipData('IF11',,"",,,,,'','','','','','',"")</v>
      </c>
      <c r="CU276" s="95" t="str">
        <f t="shared" si="4361"/>
        <v>|n</v>
      </c>
      <c r="CW276" s="60"/>
      <c r="CX276" s="60"/>
      <c r="CY276" s="60"/>
      <c r="CZ276" s="60"/>
      <c r="DA276" s="60"/>
      <c r="DB276" s="71" t="str">
        <f t="shared" si="4362"/>
        <v/>
      </c>
      <c r="DC276" s="71" t="str">
        <f t="shared" si="4363"/>
        <v/>
      </c>
      <c r="DD276" s="71" t="str">
        <f t="shared" si="4364"/>
        <v/>
      </c>
      <c r="DE276" s="71" t="str">
        <f t="shared" si="4365"/>
        <v/>
      </c>
      <c r="DF276" s="71" t="str">
        <f t="shared" si="4366"/>
        <v/>
      </c>
      <c r="DG276" s="71" t="str">
        <f t="shared" si="4367"/>
        <v/>
      </c>
      <c r="DH276" s="71" t="str">
        <f t="shared" si="4368"/>
        <v/>
      </c>
      <c r="DI276" s="71" t="str">
        <f t="shared" si="4369"/>
        <v/>
      </c>
      <c r="DJ276" s="71" t="str">
        <f t="shared" si="4370"/>
        <v/>
      </c>
      <c r="DK276" s="71" t="str">
        <f t="shared" si="4371"/>
        <v/>
      </c>
      <c r="DL276" s="71" t="str">
        <f t="shared" si="4372"/>
        <v/>
      </c>
      <c r="DM276" s="71" t="str">
        <f t="shared" si="4373"/>
        <v/>
      </c>
      <c r="DN276" s="71" t="str">
        <f t="shared" si="4374"/>
        <v/>
      </c>
      <c r="DO276" s="71" t="str">
        <f t="shared" si="4375"/>
        <v/>
      </c>
      <c r="DP276" s="71" t="str">
        <f t="shared" si="4376"/>
        <v/>
      </c>
      <c r="DQ276" s="71" t="str">
        <f t="shared" si="4377"/>
        <v/>
      </c>
      <c r="DR276" s="71" t="str">
        <f t="shared" si="4378"/>
        <v/>
      </c>
      <c r="DS276" s="71" t="str">
        <f t="shared" si="4379"/>
        <v/>
      </c>
      <c r="DT276" s="71" t="str">
        <f t="shared" si="4380"/>
        <v/>
      </c>
      <c r="DU276" s="71" t="str">
        <f t="shared" si="4381"/>
        <v/>
      </c>
      <c r="DV276" s="71" t="str">
        <f t="shared" si="4382"/>
        <v/>
      </c>
      <c r="DW276" s="71" t="str">
        <f t="shared" si="4383"/>
        <v/>
      </c>
      <c r="DX276" s="71" t="str">
        <f t="shared" si="4384"/>
        <v/>
      </c>
      <c r="DY276" s="71" t="str">
        <f t="shared" si="4385"/>
        <v/>
      </c>
      <c r="DZ276" s="71" t="str">
        <f t="shared" si="4386"/>
        <v/>
      </c>
      <c r="EA276" s="71" t="str">
        <f t="shared" si="4387"/>
        <v/>
      </c>
      <c r="EB276" s="71" t="str">
        <f t="shared" si="4388"/>
        <v/>
      </c>
      <c r="EC276" s="71" t="str">
        <f t="shared" si="4389"/>
        <v/>
      </c>
      <c r="ED276" s="71" t="str">
        <f t="shared" si="4390"/>
        <v/>
      </c>
      <c r="EE276" s="71" t="str">
        <f t="shared" si="4391"/>
        <v/>
      </c>
      <c r="EF276" s="71" t="str">
        <f t="shared" si="4392"/>
        <v/>
      </c>
      <c r="EG276" s="71" t="str">
        <f t="shared" si="4393"/>
        <v/>
      </c>
      <c r="EH276" s="71" t="str">
        <f t="shared" si="4394"/>
        <v/>
      </c>
      <c r="EI276" s="71" t="str">
        <f t="shared" si="4395"/>
        <v/>
      </c>
      <c r="EJ276" s="71" t="str">
        <f t="shared" si="4396"/>
        <v/>
      </c>
      <c r="EK276" s="71" t="str">
        <f t="shared" si="4397"/>
        <v/>
      </c>
      <c r="EL276" s="71" t="str">
        <f t="shared" si="4398"/>
        <v/>
      </c>
      <c r="EM276" s="71" t="str">
        <f t="shared" si="4399"/>
        <v/>
      </c>
      <c r="EN276" s="71" t="str">
        <f t="shared" si="4400"/>
        <v/>
      </c>
      <c r="EO276" s="71" t="str">
        <f t="shared" si="4401"/>
        <v/>
      </c>
      <c r="EP276" s="71" t="str">
        <f t="shared" si="4402"/>
        <v/>
      </c>
      <c r="EQ276" s="71" t="str">
        <f t="shared" si="4403"/>
        <v/>
      </c>
      <c r="ER276" s="71" t="str">
        <f t="shared" si="4404"/>
        <v/>
      </c>
      <c r="ES276" s="71" t="str">
        <f t="shared" si="4405"/>
        <v/>
      </c>
      <c r="ET276" s="71" t="str">
        <f t="shared" si="4406"/>
        <v/>
      </c>
      <c r="EU276" s="71" t="str">
        <f t="shared" si="4407"/>
        <v/>
      </c>
      <c r="EV276" s="71" t="str">
        <f t="shared" si="4408"/>
        <v/>
      </c>
      <c r="EW276" s="71" t="str">
        <f t="shared" si="4409"/>
        <v/>
      </c>
      <c r="EX276" s="71" t="str">
        <f t="shared" si="4410"/>
        <v/>
      </c>
      <c r="EY276" s="71" t="str">
        <f t="shared" si="4411"/>
        <v/>
      </c>
      <c r="EZ276" s="71" t="str">
        <f t="shared" si="4412"/>
        <v/>
      </c>
      <c r="FA276" s="71" t="str">
        <f t="shared" si="4413"/>
        <v/>
      </c>
      <c r="FB276" s="71" t="str">
        <f t="shared" si="4414"/>
        <v/>
      </c>
      <c r="FC276" s="71" t="str">
        <f t="shared" si="4415"/>
        <v/>
      </c>
      <c r="FD276" s="71" t="str">
        <f t="shared" si="4416"/>
        <v/>
      </c>
      <c r="FE276" s="71" t="str">
        <f t="shared" si="4417"/>
        <v/>
      </c>
      <c r="FF276" s="71" t="str">
        <f t="shared" si="4418"/>
        <v/>
      </c>
      <c r="FG276" s="71" t="str">
        <f t="shared" si="4419"/>
        <v/>
      </c>
      <c r="FH276" s="71" t="str">
        <f t="shared" si="4420"/>
        <v/>
      </c>
      <c r="FI276" s="71" t="str">
        <f t="shared" si="4421"/>
        <v/>
      </c>
      <c r="FJ276" s="71" t="str">
        <f t="shared" si="4422"/>
        <v/>
      </c>
      <c r="FK276" s="71" t="str">
        <f t="shared" si="4423"/>
        <v/>
      </c>
      <c r="FL276" s="71" t="str">
        <f t="shared" si="4424"/>
        <v/>
      </c>
      <c r="FM276" s="71" t="str">
        <f t="shared" si="4425"/>
        <v/>
      </c>
      <c r="FN276" s="71" t="str">
        <f t="shared" si="4426"/>
        <v/>
      </c>
      <c r="FO276" s="71" t="str">
        <f t="shared" si="4427"/>
        <v/>
      </c>
      <c r="FP276" s="71" t="str">
        <f t="shared" si="4428"/>
        <v/>
      </c>
      <c r="FQ276" s="71" t="str">
        <f t="shared" si="4429"/>
        <v/>
      </c>
      <c r="FR276" s="71" t="str">
        <f t="shared" si="4430"/>
        <v/>
      </c>
      <c r="FS276" s="71" t="str">
        <f t="shared" si="4431"/>
        <v/>
      </c>
    </row>
    <row r="277" spans="1:175" ht="16.5">
      <c r="A277" s="134"/>
      <c r="B277" s="80" t="s">
        <v>882</v>
      </c>
      <c r="C277" s="70" t="s">
        <v>871</v>
      </c>
      <c r="T277" s="146"/>
      <c r="U277" s="85"/>
      <c r="CN277" s="69" t="str">
        <f t="shared" si="4356"/>
        <v>InitUnitState('IF12',,,,,,,,,,)</v>
      </c>
      <c r="CO277" s="69" t="str">
        <f t="shared" si="4357"/>
        <v>InitUnitNormal('IF12',,,,,,,,,,)</v>
      </c>
      <c r="CP277" s="69" t="str">
        <f t="shared" si="4358"/>
        <v>InitUnitMagic('IF12',,,,,,,,,,)</v>
      </c>
      <c r="CQ277" s="69" t="str">
        <f t="shared" si="4359"/>
        <v>InitUnitAdd('IF12',,,,,,,,,,)</v>
      </c>
      <c r="CR277" s="69" t="str">
        <f t="shared" si="4360"/>
        <v>InitEquipData('IF12',,"",,,,,'','','','','','',"")</v>
      </c>
      <c r="CU277" s="95" t="str">
        <f t="shared" si="4361"/>
        <v>|n</v>
      </c>
      <c r="CW277" s="60"/>
      <c r="CX277" s="60"/>
      <c r="CY277" s="60"/>
      <c r="CZ277" s="60"/>
      <c r="DA277" s="60"/>
      <c r="DB277" s="71" t="str">
        <f t="shared" si="4362"/>
        <v/>
      </c>
      <c r="DC277" s="71" t="str">
        <f t="shared" si="4363"/>
        <v/>
      </c>
      <c r="DD277" s="71" t="str">
        <f t="shared" si="4364"/>
        <v/>
      </c>
      <c r="DE277" s="71" t="str">
        <f t="shared" si="4365"/>
        <v/>
      </c>
      <c r="DF277" s="71" t="str">
        <f t="shared" si="4366"/>
        <v/>
      </c>
      <c r="DG277" s="71" t="str">
        <f t="shared" si="4367"/>
        <v/>
      </c>
      <c r="DH277" s="71" t="str">
        <f t="shared" si="4368"/>
        <v/>
      </c>
      <c r="DI277" s="71" t="str">
        <f t="shared" si="4369"/>
        <v/>
      </c>
      <c r="DJ277" s="71" t="str">
        <f t="shared" si="4370"/>
        <v/>
      </c>
      <c r="DK277" s="71" t="str">
        <f t="shared" si="4371"/>
        <v/>
      </c>
      <c r="DL277" s="71" t="str">
        <f t="shared" si="4372"/>
        <v/>
      </c>
      <c r="DM277" s="71" t="str">
        <f t="shared" si="4373"/>
        <v/>
      </c>
      <c r="DN277" s="71" t="str">
        <f t="shared" si="4374"/>
        <v/>
      </c>
      <c r="DO277" s="71" t="str">
        <f t="shared" si="4375"/>
        <v/>
      </c>
      <c r="DP277" s="71" t="str">
        <f t="shared" si="4376"/>
        <v/>
      </c>
      <c r="DQ277" s="71" t="str">
        <f t="shared" si="4377"/>
        <v/>
      </c>
      <c r="DR277" s="71" t="str">
        <f t="shared" si="4378"/>
        <v/>
      </c>
      <c r="DS277" s="71" t="str">
        <f t="shared" si="4379"/>
        <v/>
      </c>
      <c r="DT277" s="71" t="str">
        <f t="shared" si="4380"/>
        <v/>
      </c>
      <c r="DU277" s="71" t="str">
        <f t="shared" si="4381"/>
        <v/>
      </c>
      <c r="DV277" s="71" t="str">
        <f t="shared" si="4382"/>
        <v/>
      </c>
      <c r="DW277" s="71" t="str">
        <f t="shared" si="4383"/>
        <v/>
      </c>
      <c r="DX277" s="71" t="str">
        <f t="shared" si="4384"/>
        <v/>
      </c>
      <c r="DY277" s="71" t="str">
        <f t="shared" si="4385"/>
        <v/>
      </c>
      <c r="DZ277" s="71" t="str">
        <f t="shared" si="4386"/>
        <v/>
      </c>
      <c r="EA277" s="71" t="str">
        <f t="shared" si="4387"/>
        <v/>
      </c>
      <c r="EB277" s="71" t="str">
        <f t="shared" si="4388"/>
        <v/>
      </c>
      <c r="EC277" s="71" t="str">
        <f t="shared" si="4389"/>
        <v/>
      </c>
      <c r="ED277" s="71" t="str">
        <f t="shared" si="4390"/>
        <v/>
      </c>
      <c r="EE277" s="71" t="str">
        <f t="shared" si="4391"/>
        <v/>
      </c>
      <c r="EF277" s="71" t="str">
        <f t="shared" si="4392"/>
        <v/>
      </c>
      <c r="EG277" s="71" t="str">
        <f t="shared" si="4393"/>
        <v/>
      </c>
      <c r="EH277" s="71" t="str">
        <f t="shared" si="4394"/>
        <v/>
      </c>
      <c r="EI277" s="71" t="str">
        <f t="shared" si="4395"/>
        <v/>
      </c>
      <c r="EJ277" s="71" t="str">
        <f t="shared" si="4396"/>
        <v/>
      </c>
      <c r="EK277" s="71" t="str">
        <f t="shared" si="4397"/>
        <v/>
      </c>
      <c r="EL277" s="71" t="str">
        <f t="shared" si="4398"/>
        <v/>
      </c>
      <c r="EM277" s="71" t="str">
        <f t="shared" si="4399"/>
        <v/>
      </c>
      <c r="EN277" s="71" t="str">
        <f t="shared" si="4400"/>
        <v/>
      </c>
      <c r="EO277" s="71" t="str">
        <f t="shared" si="4401"/>
        <v/>
      </c>
      <c r="EP277" s="71" t="str">
        <f t="shared" si="4402"/>
        <v/>
      </c>
      <c r="EQ277" s="71" t="str">
        <f t="shared" si="4403"/>
        <v/>
      </c>
      <c r="ER277" s="71" t="str">
        <f t="shared" si="4404"/>
        <v/>
      </c>
      <c r="ES277" s="71" t="str">
        <f t="shared" si="4405"/>
        <v/>
      </c>
      <c r="ET277" s="71" t="str">
        <f t="shared" si="4406"/>
        <v/>
      </c>
      <c r="EU277" s="71" t="str">
        <f t="shared" si="4407"/>
        <v/>
      </c>
      <c r="EV277" s="71" t="str">
        <f t="shared" si="4408"/>
        <v/>
      </c>
      <c r="EW277" s="71" t="str">
        <f t="shared" si="4409"/>
        <v/>
      </c>
      <c r="EX277" s="71" t="str">
        <f t="shared" si="4410"/>
        <v/>
      </c>
      <c r="EY277" s="71" t="str">
        <f t="shared" si="4411"/>
        <v/>
      </c>
      <c r="EZ277" s="71" t="str">
        <f t="shared" si="4412"/>
        <v/>
      </c>
      <c r="FA277" s="71" t="str">
        <f t="shared" si="4413"/>
        <v/>
      </c>
      <c r="FB277" s="71" t="str">
        <f t="shared" si="4414"/>
        <v/>
      </c>
      <c r="FC277" s="71" t="str">
        <f t="shared" si="4415"/>
        <v/>
      </c>
      <c r="FD277" s="71" t="str">
        <f t="shared" si="4416"/>
        <v/>
      </c>
      <c r="FE277" s="71" t="str">
        <f t="shared" si="4417"/>
        <v/>
      </c>
      <c r="FF277" s="71" t="str">
        <f t="shared" si="4418"/>
        <v/>
      </c>
      <c r="FG277" s="71" t="str">
        <f t="shared" si="4419"/>
        <v/>
      </c>
      <c r="FH277" s="71" t="str">
        <f t="shared" si="4420"/>
        <v/>
      </c>
      <c r="FI277" s="71" t="str">
        <f t="shared" si="4421"/>
        <v/>
      </c>
      <c r="FJ277" s="71" t="str">
        <f t="shared" si="4422"/>
        <v/>
      </c>
      <c r="FK277" s="71" t="str">
        <f t="shared" si="4423"/>
        <v/>
      </c>
      <c r="FL277" s="71" t="str">
        <f t="shared" si="4424"/>
        <v/>
      </c>
      <c r="FM277" s="71" t="str">
        <f t="shared" si="4425"/>
        <v/>
      </c>
      <c r="FN277" s="71" t="str">
        <f t="shared" si="4426"/>
        <v/>
      </c>
      <c r="FO277" s="71" t="str">
        <f t="shared" si="4427"/>
        <v/>
      </c>
      <c r="FP277" s="71" t="str">
        <f t="shared" si="4428"/>
        <v/>
      </c>
      <c r="FQ277" s="71" t="str">
        <f t="shared" si="4429"/>
        <v/>
      </c>
      <c r="FR277" s="71" t="str">
        <f t="shared" si="4430"/>
        <v/>
      </c>
      <c r="FS277" s="71" t="str">
        <f t="shared" si="4431"/>
        <v/>
      </c>
    </row>
    <row r="278" spans="1:175" ht="16.5">
      <c r="A278" s="134"/>
      <c r="B278" s="80" t="s">
        <v>883</v>
      </c>
      <c r="C278" s="70" t="s">
        <v>871</v>
      </c>
      <c r="T278" s="146"/>
      <c r="U278" s="85"/>
      <c r="CN278" s="69" t="str">
        <f t="shared" si="4356"/>
        <v>InitUnitState('IF13',,,,,,,,,,)</v>
      </c>
      <c r="CO278" s="69" t="str">
        <f t="shared" si="4357"/>
        <v>InitUnitNormal('IF13',,,,,,,,,,)</v>
      </c>
      <c r="CP278" s="69" t="str">
        <f t="shared" si="4358"/>
        <v>InitUnitMagic('IF13',,,,,,,,,,)</v>
      </c>
      <c r="CQ278" s="69" t="str">
        <f t="shared" si="4359"/>
        <v>InitUnitAdd('IF13',,,,,,,,,,)</v>
      </c>
      <c r="CR278" s="69" t="str">
        <f t="shared" si="4360"/>
        <v>InitEquipData('IF13',,"",,,,,'','','','','','',"")</v>
      </c>
      <c r="CU278" s="95" t="str">
        <f t="shared" si="4361"/>
        <v>|n</v>
      </c>
      <c r="CW278" s="60"/>
      <c r="CX278" s="60"/>
      <c r="CY278" s="60"/>
      <c r="CZ278" s="60"/>
      <c r="DA278" s="60"/>
      <c r="DB278" s="71" t="str">
        <f t="shared" si="4362"/>
        <v/>
      </c>
      <c r="DC278" s="71" t="str">
        <f t="shared" si="4363"/>
        <v/>
      </c>
      <c r="DD278" s="71" t="str">
        <f t="shared" si="4364"/>
        <v/>
      </c>
      <c r="DE278" s="71" t="str">
        <f t="shared" si="4365"/>
        <v/>
      </c>
      <c r="DF278" s="71" t="str">
        <f t="shared" si="4366"/>
        <v/>
      </c>
      <c r="DG278" s="71" t="str">
        <f t="shared" si="4367"/>
        <v/>
      </c>
      <c r="DH278" s="71" t="str">
        <f t="shared" si="4368"/>
        <v/>
      </c>
      <c r="DI278" s="71" t="str">
        <f t="shared" si="4369"/>
        <v/>
      </c>
      <c r="DJ278" s="71" t="str">
        <f t="shared" si="4370"/>
        <v/>
      </c>
      <c r="DK278" s="71" t="str">
        <f t="shared" si="4371"/>
        <v/>
      </c>
      <c r="DL278" s="71" t="str">
        <f t="shared" si="4372"/>
        <v/>
      </c>
      <c r="DM278" s="71" t="str">
        <f t="shared" si="4373"/>
        <v/>
      </c>
      <c r="DN278" s="71" t="str">
        <f t="shared" si="4374"/>
        <v/>
      </c>
      <c r="DO278" s="71" t="str">
        <f t="shared" si="4375"/>
        <v/>
      </c>
      <c r="DP278" s="71" t="str">
        <f t="shared" si="4376"/>
        <v/>
      </c>
      <c r="DQ278" s="71" t="str">
        <f t="shared" si="4377"/>
        <v/>
      </c>
      <c r="DR278" s="71" t="str">
        <f t="shared" si="4378"/>
        <v/>
      </c>
      <c r="DS278" s="71" t="str">
        <f t="shared" si="4379"/>
        <v/>
      </c>
      <c r="DT278" s="71" t="str">
        <f t="shared" si="4380"/>
        <v/>
      </c>
      <c r="DU278" s="71" t="str">
        <f t="shared" si="4381"/>
        <v/>
      </c>
      <c r="DV278" s="71" t="str">
        <f t="shared" si="4382"/>
        <v/>
      </c>
      <c r="DW278" s="71" t="str">
        <f t="shared" si="4383"/>
        <v/>
      </c>
      <c r="DX278" s="71" t="str">
        <f t="shared" si="4384"/>
        <v/>
      </c>
      <c r="DY278" s="71" t="str">
        <f t="shared" si="4385"/>
        <v/>
      </c>
      <c r="DZ278" s="71" t="str">
        <f t="shared" si="4386"/>
        <v/>
      </c>
      <c r="EA278" s="71" t="str">
        <f t="shared" si="4387"/>
        <v/>
      </c>
      <c r="EB278" s="71" t="str">
        <f t="shared" si="4388"/>
        <v/>
      </c>
      <c r="EC278" s="71" t="str">
        <f t="shared" si="4389"/>
        <v/>
      </c>
      <c r="ED278" s="71" t="str">
        <f t="shared" si="4390"/>
        <v/>
      </c>
      <c r="EE278" s="71" t="str">
        <f t="shared" si="4391"/>
        <v/>
      </c>
      <c r="EF278" s="71" t="str">
        <f t="shared" si="4392"/>
        <v/>
      </c>
      <c r="EG278" s="71" t="str">
        <f t="shared" si="4393"/>
        <v/>
      </c>
      <c r="EH278" s="71" t="str">
        <f t="shared" si="4394"/>
        <v/>
      </c>
      <c r="EI278" s="71" t="str">
        <f t="shared" si="4395"/>
        <v/>
      </c>
      <c r="EJ278" s="71" t="str">
        <f t="shared" si="4396"/>
        <v/>
      </c>
      <c r="EK278" s="71" t="str">
        <f t="shared" si="4397"/>
        <v/>
      </c>
      <c r="EL278" s="71" t="str">
        <f t="shared" si="4398"/>
        <v/>
      </c>
      <c r="EM278" s="71" t="str">
        <f t="shared" si="4399"/>
        <v/>
      </c>
      <c r="EN278" s="71" t="str">
        <f t="shared" si="4400"/>
        <v/>
      </c>
      <c r="EO278" s="71" t="str">
        <f t="shared" si="4401"/>
        <v/>
      </c>
      <c r="EP278" s="71" t="str">
        <f t="shared" si="4402"/>
        <v/>
      </c>
      <c r="EQ278" s="71" t="str">
        <f t="shared" si="4403"/>
        <v/>
      </c>
      <c r="ER278" s="71" t="str">
        <f t="shared" si="4404"/>
        <v/>
      </c>
      <c r="ES278" s="71" t="str">
        <f t="shared" si="4405"/>
        <v/>
      </c>
      <c r="ET278" s="71" t="str">
        <f t="shared" si="4406"/>
        <v/>
      </c>
      <c r="EU278" s="71" t="str">
        <f t="shared" si="4407"/>
        <v/>
      </c>
      <c r="EV278" s="71" t="str">
        <f t="shared" si="4408"/>
        <v/>
      </c>
      <c r="EW278" s="71" t="str">
        <f t="shared" si="4409"/>
        <v/>
      </c>
      <c r="EX278" s="71" t="str">
        <f t="shared" si="4410"/>
        <v/>
      </c>
      <c r="EY278" s="71" t="str">
        <f t="shared" si="4411"/>
        <v/>
      </c>
      <c r="EZ278" s="71" t="str">
        <f t="shared" si="4412"/>
        <v/>
      </c>
      <c r="FA278" s="71" t="str">
        <f t="shared" si="4413"/>
        <v/>
      </c>
      <c r="FB278" s="71" t="str">
        <f t="shared" si="4414"/>
        <v/>
      </c>
      <c r="FC278" s="71" t="str">
        <f t="shared" si="4415"/>
        <v/>
      </c>
      <c r="FD278" s="71" t="str">
        <f t="shared" si="4416"/>
        <v/>
      </c>
      <c r="FE278" s="71" t="str">
        <f t="shared" si="4417"/>
        <v/>
      </c>
      <c r="FF278" s="71" t="str">
        <f t="shared" si="4418"/>
        <v/>
      </c>
      <c r="FG278" s="71" t="str">
        <f t="shared" si="4419"/>
        <v/>
      </c>
      <c r="FH278" s="71" t="str">
        <f t="shared" si="4420"/>
        <v/>
      </c>
      <c r="FI278" s="71" t="str">
        <f t="shared" si="4421"/>
        <v/>
      </c>
      <c r="FJ278" s="71" t="str">
        <f t="shared" si="4422"/>
        <v/>
      </c>
      <c r="FK278" s="71" t="str">
        <f t="shared" si="4423"/>
        <v/>
      </c>
      <c r="FL278" s="71" t="str">
        <f t="shared" si="4424"/>
        <v/>
      </c>
      <c r="FM278" s="71" t="str">
        <f t="shared" si="4425"/>
        <v/>
      </c>
      <c r="FN278" s="71" t="str">
        <f t="shared" si="4426"/>
        <v/>
      </c>
      <c r="FO278" s="71" t="str">
        <f t="shared" si="4427"/>
        <v/>
      </c>
      <c r="FP278" s="71" t="str">
        <f t="shared" si="4428"/>
        <v/>
      </c>
      <c r="FQ278" s="71" t="str">
        <f t="shared" si="4429"/>
        <v/>
      </c>
      <c r="FR278" s="71" t="str">
        <f t="shared" si="4430"/>
        <v/>
      </c>
      <c r="FS278" s="71" t="str">
        <f t="shared" si="4431"/>
        <v/>
      </c>
    </row>
    <row r="279" spans="1:175" ht="16.5">
      <c r="A279" s="134"/>
      <c r="B279" s="80" t="s">
        <v>884</v>
      </c>
      <c r="C279" s="70" t="s">
        <v>871</v>
      </c>
      <c r="T279" s="146"/>
      <c r="U279" s="85"/>
      <c r="CN279" s="69" t="str">
        <f t="shared" si="4356"/>
        <v>InitUnitState('IF14',,,,,,,,,,)</v>
      </c>
      <c r="CO279" s="69" t="str">
        <f t="shared" si="4357"/>
        <v>InitUnitNormal('IF14',,,,,,,,,,)</v>
      </c>
      <c r="CP279" s="69" t="str">
        <f t="shared" si="4358"/>
        <v>InitUnitMagic('IF14',,,,,,,,,,)</v>
      </c>
      <c r="CQ279" s="69" t="str">
        <f t="shared" si="4359"/>
        <v>InitUnitAdd('IF14',,,,,,,,,,)</v>
      </c>
      <c r="CR279" s="69" t="str">
        <f t="shared" si="4360"/>
        <v>InitEquipData('IF14',,"",,,,,'','','','','','',"")</v>
      </c>
      <c r="CU279" s="95" t="str">
        <f t="shared" si="4361"/>
        <v>|n</v>
      </c>
      <c r="CW279" s="60"/>
      <c r="CX279" s="60"/>
      <c r="CY279" s="60"/>
      <c r="CZ279" s="60"/>
      <c r="DA279" s="60"/>
      <c r="DB279" s="71" t="str">
        <f t="shared" si="4362"/>
        <v/>
      </c>
      <c r="DC279" s="71" t="str">
        <f t="shared" si="4363"/>
        <v/>
      </c>
      <c r="DD279" s="71" t="str">
        <f t="shared" si="4364"/>
        <v/>
      </c>
      <c r="DE279" s="71" t="str">
        <f t="shared" si="4365"/>
        <v/>
      </c>
      <c r="DF279" s="71" t="str">
        <f t="shared" si="4366"/>
        <v/>
      </c>
      <c r="DG279" s="71" t="str">
        <f t="shared" si="4367"/>
        <v/>
      </c>
      <c r="DH279" s="71" t="str">
        <f t="shared" si="4368"/>
        <v/>
      </c>
      <c r="DI279" s="71" t="str">
        <f t="shared" si="4369"/>
        <v/>
      </c>
      <c r="DJ279" s="71" t="str">
        <f t="shared" si="4370"/>
        <v/>
      </c>
      <c r="DK279" s="71" t="str">
        <f t="shared" si="4371"/>
        <v/>
      </c>
      <c r="DL279" s="71" t="str">
        <f t="shared" si="4372"/>
        <v/>
      </c>
      <c r="DM279" s="71" t="str">
        <f t="shared" si="4373"/>
        <v/>
      </c>
      <c r="DN279" s="71" t="str">
        <f t="shared" si="4374"/>
        <v/>
      </c>
      <c r="DO279" s="71" t="str">
        <f t="shared" si="4375"/>
        <v/>
      </c>
      <c r="DP279" s="71" t="str">
        <f t="shared" si="4376"/>
        <v/>
      </c>
      <c r="DQ279" s="71" t="str">
        <f t="shared" si="4377"/>
        <v/>
      </c>
      <c r="DR279" s="71" t="str">
        <f t="shared" si="4378"/>
        <v/>
      </c>
      <c r="DS279" s="71" t="str">
        <f t="shared" si="4379"/>
        <v/>
      </c>
      <c r="DT279" s="71" t="str">
        <f t="shared" si="4380"/>
        <v/>
      </c>
      <c r="DU279" s="71" t="str">
        <f t="shared" si="4381"/>
        <v/>
      </c>
      <c r="DV279" s="71" t="str">
        <f t="shared" si="4382"/>
        <v/>
      </c>
      <c r="DW279" s="71" t="str">
        <f t="shared" si="4383"/>
        <v/>
      </c>
      <c r="DX279" s="71" t="str">
        <f t="shared" si="4384"/>
        <v/>
      </c>
      <c r="DY279" s="71" t="str">
        <f t="shared" si="4385"/>
        <v/>
      </c>
      <c r="DZ279" s="71" t="str">
        <f t="shared" si="4386"/>
        <v/>
      </c>
      <c r="EA279" s="71" t="str">
        <f t="shared" si="4387"/>
        <v/>
      </c>
      <c r="EB279" s="71" t="str">
        <f t="shared" si="4388"/>
        <v/>
      </c>
      <c r="EC279" s="71" t="str">
        <f t="shared" si="4389"/>
        <v/>
      </c>
      <c r="ED279" s="71" t="str">
        <f t="shared" si="4390"/>
        <v/>
      </c>
      <c r="EE279" s="71" t="str">
        <f t="shared" si="4391"/>
        <v/>
      </c>
      <c r="EF279" s="71" t="str">
        <f t="shared" si="4392"/>
        <v/>
      </c>
      <c r="EG279" s="71" t="str">
        <f t="shared" si="4393"/>
        <v/>
      </c>
      <c r="EH279" s="71" t="str">
        <f t="shared" si="4394"/>
        <v/>
      </c>
      <c r="EI279" s="71" t="str">
        <f t="shared" si="4395"/>
        <v/>
      </c>
      <c r="EJ279" s="71" t="str">
        <f t="shared" si="4396"/>
        <v/>
      </c>
      <c r="EK279" s="71" t="str">
        <f t="shared" si="4397"/>
        <v/>
      </c>
      <c r="EL279" s="71" t="str">
        <f t="shared" si="4398"/>
        <v/>
      </c>
      <c r="EM279" s="71" t="str">
        <f t="shared" si="4399"/>
        <v/>
      </c>
      <c r="EN279" s="71" t="str">
        <f t="shared" si="4400"/>
        <v/>
      </c>
      <c r="EO279" s="71" t="str">
        <f t="shared" si="4401"/>
        <v/>
      </c>
      <c r="EP279" s="71" t="str">
        <f t="shared" si="4402"/>
        <v/>
      </c>
      <c r="EQ279" s="71" t="str">
        <f t="shared" si="4403"/>
        <v/>
      </c>
      <c r="ER279" s="71" t="str">
        <f t="shared" si="4404"/>
        <v/>
      </c>
      <c r="ES279" s="71" t="str">
        <f t="shared" si="4405"/>
        <v/>
      </c>
      <c r="ET279" s="71" t="str">
        <f t="shared" si="4406"/>
        <v/>
      </c>
      <c r="EU279" s="71" t="str">
        <f t="shared" si="4407"/>
        <v/>
      </c>
      <c r="EV279" s="71" t="str">
        <f t="shared" si="4408"/>
        <v/>
      </c>
      <c r="EW279" s="71" t="str">
        <f t="shared" si="4409"/>
        <v/>
      </c>
      <c r="EX279" s="71" t="str">
        <f t="shared" si="4410"/>
        <v/>
      </c>
      <c r="EY279" s="71" t="str">
        <f t="shared" si="4411"/>
        <v/>
      </c>
      <c r="EZ279" s="71" t="str">
        <f t="shared" si="4412"/>
        <v/>
      </c>
      <c r="FA279" s="71" t="str">
        <f t="shared" si="4413"/>
        <v/>
      </c>
      <c r="FB279" s="71" t="str">
        <f t="shared" si="4414"/>
        <v/>
      </c>
      <c r="FC279" s="71" t="str">
        <f t="shared" si="4415"/>
        <v/>
      </c>
      <c r="FD279" s="71" t="str">
        <f t="shared" si="4416"/>
        <v/>
      </c>
      <c r="FE279" s="71" t="str">
        <f t="shared" si="4417"/>
        <v/>
      </c>
      <c r="FF279" s="71" t="str">
        <f t="shared" si="4418"/>
        <v/>
      </c>
      <c r="FG279" s="71" t="str">
        <f t="shared" si="4419"/>
        <v/>
      </c>
      <c r="FH279" s="71" t="str">
        <f t="shared" si="4420"/>
        <v/>
      </c>
      <c r="FI279" s="71" t="str">
        <f t="shared" si="4421"/>
        <v/>
      </c>
      <c r="FJ279" s="71" t="str">
        <f t="shared" si="4422"/>
        <v/>
      </c>
      <c r="FK279" s="71" t="str">
        <f t="shared" si="4423"/>
        <v/>
      </c>
      <c r="FL279" s="71" t="str">
        <f t="shared" si="4424"/>
        <v/>
      </c>
      <c r="FM279" s="71" t="str">
        <f t="shared" si="4425"/>
        <v/>
      </c>
      <c r="FN279" s="71" t="str">
        <f t="shared" si="4426"/>
        <v/>
      </c>
      <c r="FO279" s="71" t="str">
        <f t="shared" si="4427"/>
        <v/>
      </c>
      <c r="FP279" s="71" t="str">
        <f t="shared" si="4428"/>
        <v/>
      </c>
      <c r="FQ279" s="71" t="str">
        <f t="shared" si="4429"/>
        <v/>
      </c>
      <c r="FR279" s="71" t="str">
        <f t="shared" si="4430"/>
        <v/>
      </c>
      <c r="FS279" s="71" t="str">
        <f t="shared" si="4431"/>
        <v/>
      </c>
    </row>
    <row r="280" spans="1:175" ht="16.5">
      <c r="A280" s="134"/>
      <c r="B280" s="80" t="s">
        <v>885</v>
      </c>
      <c r="C280" s="70" t="s">
        <v>871</v>
      </c>
      <c r="T280" s="146"/>
      <c r="U280" s="85"/>
      <c r="CN280" s="69" t="str">
        <f t="shared" si="4356"/>
        <v>InitUnitState('IF15',,,,,,,,,,)</v>
      </c>
      <c r="CO280" s="69" t="str">
        <f t="shared" si="4357"/>
        <v>InitUnitNormal('IF15',,,,,,,,,,)</v>
      </c>
      <c r="CP280" s="69" t="str">
        <f t="shared" si="4358"/>
        <v>InitUnitMagic('IF15',,,,,,,,,,)</v>
      </c>
      <c r="CQ280" s="69" t="str">
        <f t="shared" si="4359"/>
        <v>InitUnitAdd('IF15',,,,,,,,,,)</v>
      </c>
      <c r="CR280" s="69" t="str">
        <f t="shared" si="4360"/>
        <v>InitEquipData('IF15',,"",,,,,'','','','','','',"")</v>
      </c>
      <c r="CU280" s="95" t="str">
        <f t="shared" si="4361"/>
        <v>|n</v>
      </c>
      <c r="CW280" s="60"/>
      <c r="CX280" s="60"/>
      <c r="CY280" s="60"/>
      <c r="CZ280" s="60"/>
      <c r="DA280" s="60"/>
      <c r="DB280" s="71" t="str">
        <f t="shared" si="4362"/>
        <v/>
      </c>
      <c r="DC280" s="71" t="str">
        <f t="shared" si="4363"/>
        <v/>
      </c>
      <c r="DD280" s="71" t="str">
        <f t="shared" si="4364"/>
        <v/>
      </c>
      <c r="DE280" s="71" t="str">
        <f t="shared" si="4365"/>
        <v/>
      </c>
      <c r="DF280" s="71" t="str">
        <f t="shared" si="4366"/>
        <v/>
      </c>
      <c r="DG280" s="71" t="str">
        <f t="shared" si="4367"/>
        <v/>
      </c>
      <c r="DH280" s="71" t="str">
        <f t="shared" si="4368"/>
        <v/>
      </c>
      <c r="DI280" s="71" t="str">
        <f t="shared" si="4369"/>
        <v/>
      </c>
      <c r="DJ280" s="71" t="str">
        <f t="shared" si="4370"/>
        <v/>
      </c>
      <c r="DK280" s="71" t="str">
        <f t="shared" si="4371"/>
        <v/>
      </c>
      <c r="DL280" s="71" t="str">
        <f t="shared" si="4372"/>
        <v/>
      </c>
      <c r="DM280" s="71" t="str">
        <f t="shared" si="4373"/>
        <v/>
      </c>
      <c r="DN280" s="71" t="str">
        <f t="shared" si="4374"/>
        <v/>
      </c>
      <c r="DO280" s="71" t="str">
        <f t="shared" si="4375"/>
        <v/>
      </c>
      <c r="DP280" s="71" t="str">
        <f t="shared" si="4376"/>
        <v/>
      </c>
      <c r="DQ280" s="71" t="str">
        <f t="shared" si="4377"/>
        <v/>
      </c>
      <c r="DR280" s="71" t="str">
        <f t="shared" si="4378"/>
        <v/>
      </c>
      <c r="DS280" s="71" t="str">
        <f t="shared" si="4379"/>
        <v/>
      </c>
      <c r="DT280" s="71" t="str">
        <f t="shared" si="4380"/>
        <v/>
      </c>
      <c r="DU280" s="71" t="str">
        <f t="shared" si="4381"/>
        <v/>
      </c>
      <c r="DV280" s="71" t="str">
        <f t="shared" si="4382"/>
        <v/>
      </c>
      <c r="DW280" s="71" t="str">
        <f t="shared" si="4383"/>
        <v/>
      </c>
      <c r="DX280" s="71" t="str">
        <f t="shared" si="4384"/>
        <v/>
      </c>
      <c r="DY280" s="71" t="str">
        <f t="shared" si="4385"/>
        <v/>
      </c>
      <c r="DZ280" s="71" t="str">
        <f t="shared" si="4386"/>
        <v/>
      </c>
      <c r="EA280" s="71" t="str">
        <f t="shared" si="4387"/>
        <v/>
      </c>
      <c r="EB280" s="71" t="str">
        <f t="shared" si="4388"/>
        <v/>
      </c>
      <c r="EC280" s="71" t="str">
        <f t="shared" si="4389"/>
        <v/>
      </c>
      <c r="ED280" s="71" t="str">
        <f t="shared" si="4390"/>
        <v/>
      </c>
      <c r="EE280" s="71" t="str">
        <f t="shared" si="4391"/>
        <v/>
      </c>
      <c r="EF280" s="71" t="str">
        <f t="shared" si="4392"/>
        <v/>
      </c>
      <c r="EG280" s="71" t="str">
        <f t="shared" si="4393"/>
        <v/>
      </c>
      <c r="EH280" s="71" t="str">
        <f t="shared" si="4394"/>
        <v/>
      </c>
      <c r="EI280" s="71" t="str">
        <f t="shared" si="4395"/>
        <v/>
      </c>
      <c r="EJ280" s="71" t="str">
        <f t="shared" si="4396"/>
        <v/>
      </c>
      <c r="EK280" s="71" t="str">
        <f t="shared" si="4397"/>
        <v/>
      </c>
      <c r="EL280" s="71" t="str">
        <f t="shared" si="4398"/>
        <v/>
      </c>
      <c r="EM280" s="71" t="str">
        <f t="shared" si="4399"/>
        <v/>
      </c>
      <c r="EN280" s="71" t="str">
        <f t="shared" si="4400"/>
        <v/>
      </c>
      <c r="EO280" s="71" t="str">
        <f t="shared" si="4401"/>
        <v/>
      </c>
      <c r="EP280" s="71" t="str">
        <f t="shared" si="4402"/>
        <v/>
      </c>
      <c r="EQ280" s="71" t="str">
        <f t="shared" si="4403"/>
        <v/>
      </c>
      <c r="ER280" s="71" t="str">
        <f t="shared" si="4404"/>
        <v/>
      </c>
      <c r="ES280" s="71" t="str">
        <f t="shared" si="4405"/>
        <v/>
      </c>
      <c r="ET280" s="71" t="str">
        <f t="shared" si="4406"/>
        <v/>
      </c>
      <c r="EU280" s="71" t="str">
        <f t="shared" si="4407"/>
        <v/>
      </c>
      <c r="EV280" s="71" t="str">
        <f t="shared" si="4408"/>
        <v/>
      </c>
      <c r="EW280" s="71" t="str">
        <f t="shared" si="4409"/>
        <v/>
      </c>
      <c r="EX280" s="71" t="str">
        <f t="shared" si="4410"/>
        <v/>
      </c>
      <c r="EY280" s="71" t="str">
        <f t="shared" si="4411"/>
        <v/>
      </c>
      <c r="EZ280" s="71" t="str">
        <f t="shared" si="4412"/>
        <v/>
      </c>
      <c r="FA280" s="71" t="str">
        <f t="shared" si="4413"/>
        <v/>
      </c>
      <c r="FB280" s="71" t="str">
        <f t="shared" si="4414"/>
        <v/>
      </c>
      <c r="FC280" s="71" t="str">
        <f t="shared" si="4415"/>
        <v/>
      </c>
      <c r="FD280" s="71" t="str">
        <f t="shared" si="4416"/>
        <v/>
      </c>
      <c r="FE280" s="71" t="str">
        <f t="shared" si="4417"/>
        <v/>
      </c>
      <c r="FF280" s="71" t="str">
        <f t="shared" si="4418"/>
        <v/>
      </c>
      <c r="FG280" s="71" t="str">
        <f t="shared" si="4419"/>
        <v/>
      </c>
      <c r="FH280" s="71" t="str">
        <f t="shared" si="4420"/>
        <v/>
      </c>
      <c r="FI280" s="71" t="str">
        <f t="shared" si="4421"/>
        <v/>
      </c>
      <c r="FJ280" s="71" t="str">
        <f t="shared" si="4422"/>
        <v/>
      </c>
      <c r="FK280" s="71" t="str">
        <f t="shared" si="4423"/>
        <v/>
      </c>
      <c r="FL280" s="71" t="str">
        <f t="shared" si="4424"/>
        <v/>
      </c>
      <c r="FM280" s="71" t="str">
        <f t="shared" si="4425"/>
        <v/>
      </c>
      <c r="FN280" s="71" t="str">
        <f t="shared" si="4426"/>
        <v/>
      </c>
      <c r="FO280" s="71" t="str">
        <f t="shared" si="4427"/>
        <v/>
      </c>
      <c r="FP280" s="71" t="str">
        <f t="shared" si="4428"/>
        <v/>
      </c>
      <c r="FQ280" s="71" t="str">
        <f t="shared" si="4429"/>
        <v/>
      </c>
      <c r="FR280" s="71" t="str">
        <f t="shared" si="4430"/>
        <v/>
      </c>
      <c r="FS280" s="71" t="str">
        <f t="shared" si="4431"/>
        <v/>
      </c>
    </row>
    <row r="281" spans="1:175" ht="16.5">
      <c r="A281" s="134"/>
      <c r="B281" s="80" t="s">
        <v>886</v>
      </c>
      <c r="C281" s="70" t="s">
        <v>871</v>
      </c>
      <c r="T281" s="146"/>
      <c r="U281" s="85"/>
      <c r="CN281" s="69" t="str">
        <f t="shared" si="4356"/>
        <v>InitUnitState('IF16',,,,,,,,,,)</v>
      </c>
      <c r="CO281" s="69" t="str">
        <f t="shared" si="4357"/>
        <v>InitUnitNormal('IF16',,,,,,,,,,)</v>
      </c>
      <c r="CP281" s="69" t="str">
        <f t="shared" si="4358"/>
        <v>InitUnitMagic('IF16',,,,,,,,,,)</v>
      </c>
      <c r="CQ281" s="69" t="str">
        <f t="shared" si="4359"/>
        <v>InitUnitAdd('IF16',,,,,,,,,,)</v>
      </c>
      <c r="CR281" s="69" t="str">
        <f t="shared" si="4360"/>
        <v>InitEquipData('IF16',,"",,,,,'','','','','','',"")</v>
      </c>
      <c r="CU281" s="95" t="str">
        <f t="shared" si="4361"/>
        <v>|n</v>
      </c>
      <c r="CW281" s="60"/>
      <c r="CX281" s="60"/>
      <c r="CY281" s="60"/>
      <c r="CZ281" s="60"/>
      <c r="DA281" s="60"/>
      <c r="DB281" s="71" t="str">
        <f t="shared" si="4362"/>
        <v/>
      </c>
      <c r="DC281" s="71" t="str">
        <f t="shared" si="4363"/>
        <v/>
      </c>
      <c r="DD281" s="71" t="str">
        <f t="shared" si="4364"/>
        <v/>
      </c>
      <c r="DE281" s="71" t="str">
        <f t="shared" si="4365"/>
        <v/>
      </c>
      <c r="DF281" s="71" t="str">
        <f t="shared" si="4366"/>
        <v/>
      </c>
      <c r="DG281" s="71" t="str">
        <f t="shared" si="4367"/>
        <v/>
      </c>
      <c r="DH281" s="71" t="str">
        <f t="shared" si="4368"/>
        <v/>
      </c>
      <c r="DI281" s="71" t="str">
        <f t="shared" si="4369"/>
        <v/>
      </c>
      <c r="DJ281" s="71" t="str">
        <f t="shared" si="4370"/>
        <v/>
      </c>
      <c r="DK281" s="71" t="str">
        <f t="shared" si="4371"/>
        <v/>
      </c>
      <c r="DL281" s="71" t="str">
        <f t="shared" si="4372"/>
        <v/>
      </c>
      <c r="DM281" s="71" t="str">
        <f t="shared" si="4373"/>
        <v/>
      </c>
      <c r="DN281" s="71" t="str">
        <f t="shared" si="4374"/>
        <v/>
      </c>
      <c r="DO281" s="71" t="str">
        <f t="shared" si="4375"/>
        <v/>
      </c>
      <c r="DP281" s="71" t="str">
        <f t="shared" si="4376"/>
        <v/>
      </c>
      <c r="DQ281" s="71" t="str">
        <f t="shared" si="4377"/>
        <v/>
      </c>
      <c r="DR281" s="71" t="str">
        <f t="shared" si="4378"/>
        <v/>
      </c>
      <c r="DS281" s="71" t="str">
        <f t="shared" si="4379"/>
        <v/>
      </c>
      <c r="DT281" s="71" t="str">
        <f t="shared" si="4380"/>
        <v/>
      </c>
      <c r="DU281" s="71" t="str">
        <f t="shared" si="4381"/>
        <v/>
      </c>
      <c r="DV281" s="71" t="str">
        <f t="shared" si="4382"/>
        <v/>
      </c>
      <c r="DW281" s="71" t="str">
        <f t="shared" si="4383"/>
        <v/>
      </c>
      <c r="DX281" s="71" t="str">
        <f t="shared" si="4384"/>
        <v/>
      </c>
      <c r="DY281" s="71" t="str">
        <f t="shared" si="4385"/>
        <v/>
      </c>
      <c r="DZ281" s="71" t="str">
        <f t="shared" si="4386"/>
        <v/>
      </c>
      <c r="EA281" s="71" t="str">
        <f t="shared" si="4387"/>
        <v/>
      </c>
      <c r="EB281" s="71" t="str">
        <f t="shared" si="4388"/>
        <v/>
      </c>
      <c r="EC281" s="71" t="str">
        <f t="shared" si="4389"/>
        <v/>
      </c>
      <c r="ED281" s="71" t="str">
        <f t="shared" si="4390"/>
        <v/>
      </c>
      <c r="EE281" s="71" t="str">
        <f t="shared" si="4391"/>
        <v/>
      </c>
      <c r="EF281" s="71" t="str">
        <f t="shared" si="4392"/>
        <v/>
      </c>
      <c r="EG281" s="71" t="str">
        <f t="shared" si="4393"/>
        <v/>
      </c>
      <c r="EH281" s="71" t="str">
        <f t="shared" si="4394"/>
        <v/>
      </c>
      <c r="EI281" s="71" t="str">
        <f t="shared" si="4395"/>
        <v/>
      </c>
      <c r="EJ281" s="71" t="str">
        <f t="shared" si="4396"/>
        <v/>
      </c>
      <c r="EK281" s="71" t="str">
        <f t="shared" si="4397"/>
        <v/>
      </c>
      <c r="EL281" s="71" t="str">
        <f t="shared" si="4398"/>
        <v/>
      </c>
      <c r="EM281" s="71" t="str">
        <f t="shared" si="4399"/>
        <v/>
      </c>
      <c r="EN281" s="71" t="str">
        <f t="shared" si="4400"/>
        <v/>
      </c>
      <c r="EO281" s="71" t="str">
        <f t="shared" si="4401"/>
        <v/>
      </c>
      <c r="EP281" s="71" t="str">
        <f t="shared" si="4402"/>
        <v/>
      </c>
      <c r="EQ281" s="71" t="str">
        <f t="shared" si="4403"/>
        <v/>
      </c>
      <c r="ER281" s="71" t="str">
        <f t="shared" si="4404"/>
        <v/>
      </c>
      <c r="ES281" s="71" t="str">
        <f t="shared" si="4405"/>
        <v/>
      </c>
      <c r="ET281" s="71" t="str">
        <f t="shared" si="4406"/>
        <v/>
      </c>
      <c r="EU281" s="71" t="str">
        <f t="shared" si="4407"/>
        <v/>
      </c>
      <c r="EV281" s="71" t="str">
        <f t="shared" si="4408"/>
        <v/>
      </c>
      <c r="EW281" s="71" t="str">
        <f t="shared" si="4409"/>
        <v/>
      </c>
      <c r="EX281" s="71" t="str">
        <f t="shared" si="4410"/>
        <v/>
      </c>
      <c r="EY281" s="71" t="str">
        <f t="shared" si="4411"/>
        <v/>
      </c>
      <c r="EZ281" s="71" t="str">
        <f t="shared" si="4412"/>
        <v/>
      </c>
      <c r="FA281" s="71" t="str">
        <f t="shared" si="4413"/>
        <v/>
      </c>
      <c r="FB281" s="71" t="str">
        <f t="shared" si="4414"/>
        <v/>
      </c>
      <c r="FC281" s="71" t="str">
        <f t="shared" si="4415"/>
        <v/>
      </c>
      <c r="FD281" s="71" t="str">
        <f t="shared" si="4416"/>
        <v/>
      </c>
      <c r="FE281" s="71" t="str">
        <f t="shared" si="4417"/>
        <v/>
      </c>
      <c r="FF281" s="71" t="str">
        <f t="shared" si="4418"/>
        <v/>
      </c>
      <c r="FG281" s="71" t="str">
        <f t="shared" si="4419"/>
        <v/>
      </c>
      <c r="FH281" s="71" t="str">
        <f t="shared" si="4420"/>
        <v/>
      </c>
      <c r="FI281" s="71" t="str">
        <f t="shared" si="4421"/>
        <v/>
      </c>
      <c r="FJ281" s="71" t="str">
        <f t="shared" si="4422"/>
        <v/>
      </c>
      <c r="FK281" s="71" t="str">
        <f t="shared" si="4423"/>
        <v/>
      </c>
      <c r="FL281" s="71" t="str">
        <f t="shared" si="4424"/>
        <v/>
      </c>
      <c r="FM281" s="71" t="str">
        <f t="shared" si="4425"/>
        <v/>
      </c>
      <c r="FN281" s="71" t="str">
        <f t="shared" si="4426"/>
        <v/>
      </c>
      <c r="FO281" s="71" t="str">
        <f t="shared" si="4427"/>
        <v/>
      </c>
      <c r="FP281" s="71" t="str">
        <f t="shared" si="4428"/>
        <v/>
      </c>
      <c r="FQ281" s="71" t="str">
        <f t="shared" si="4429"/>
        <v/>
      </c>
      <c r="FR281" s="71" t="str">
        <f t="shared" si="4430"/>
        <v/>
      </c>
      <c r="FS281" s="71" t="str">
        <f t="shared" si="4431"/>
        <v/>
      </c>
    </row>
    <row r="282" spans="1:175" ht="16.5">
      <c r="A282" s="134"/>
      <c r="B282" s="80" t="s">
        <v>887</v>
      </c>
      <c r="C282" s="70" t="s">
        <v>871</v>
      </c>
      <c r="T282" s="146"/>
      <c r="U282" s="85"/>
      <c r="CN282" s="69" t="str">
        <f t="shared" si="4356"/>
        <v>InitUnitState('IF17',,,,,,,,,,)</v>
      </c>
      <c r="CO282" s="69" t="str">
        <f t="shared" si="4357"/>
        <v>InitUnitNormal('IF17',,,,,,,,,,)</v>
      </c>
      <c r="CP282" s="69" t="str">
        <f t="shared" si="4358"/>
        <v>InitUnitMagic('IF17',,,,,,,,,,)</v>
      </c>
      <c r="CQ282" s="69" t="str">
        <f t="shared" si="4359"/>
        <v>InitUnitAdd('IF17',,,,,,,,,,)</v>
      </c>
      <c r="CR282" s="69" t="str">
        <f t="shared" si="4360"/>
        <v>InitEquipData('IF17',,"",,,,,'','','','','','',"")</v>
      </c>
      <c r="CU282" s="95" t="str">
        <f t="shared" si="4361"/>
        <v>|n</v>
      </c>
      <c r="CW282" s="60"/>
      <c r="CX282" s="60"/>
      <c r="CY282" s="60"/>
      <c r="CZ282" s="60"/>
      <c r="DA282" s="60"/>
      <c r="DB282" s="71" t="str">
        <f t="shared" si="4362"/>
        <v/>
      </c>
      <c r="DC282" s="71" t="str">
        <f t="shared" si="4363"/>
        <v/>
      </c>
      <c r="DD282" s="71" t="str">
        <f t="shared" si="4364"/>
        <v/>
      </c>
      <c r="DE282" s="71" t="str">
        <f t="shared" si="4365"/>
        <v/>
      </c>
      <c r="DF282" s="71" t="str">
        <f t="shared" si="4366"/>
        <v/>
      </c>
      <c r="DG282" s="71" t="str">
        <f t="shared" si="4367"/>
        <v/>
      </c>
      <c r="DH282" s="71" t="str">
        <f t="shared" si="4368"/>
        <v/>
      </c>
      <c r="DI282" s="71" t="str">
        <f t="shared" si="4369"/>
        <v/>
      </c>
      <c r="DJ282" s="71" t="str">
        <f t="shared" si="4370"/>
        <v/>
      </c>
      <c r="DK282" s="71" t="str">
        <f t="shared" si="4371"/>
        <v/>
      </c>
      <c r="DL282" s="71" t="str">
        <f t="shared" si="4372"/>
        <v/>
      </c>
      <c r="DM282" s="71" t="str">
        <f t="shared" si="4373"/>
        <v/>
      </c>
      <c r="DN282" s="71" t="str">
        <f t="shared" si="4374"/>
        <v/>
      </c>
      <c r="DO282" s="71" t="str">
        <f t="shared" si="4375"/>
        <v/>
      </c>
      <c r="DP282" s="71" t="str">
        <f t="shared" si="4376"/>
        <v/>
      </c>
      <c r="DQ282" s="71" t="str">
        <f t="shared" si="4377"/>
        <v/>
      </c>
      <c r="DR282" s="71" t="str">
        <f t="shared" si="4378"/>
        <v/>
      </c>
      <c r="DS282" s="71" t="str">
        <f t="shared" si="4379"/>
        <v/>
      </c>
      <c r="DT282" s="71" t="str">
        <f t="shared" si="4380"/>
        <v/>
      </c>
      <c r="DU282" s="71" t="str">
        <f t="shared" si="4381"/>
        <v/>
      </c>
      <c r="DV282" s="71" t="str">
        <f t="shared" si="4382"/>
        <v/>
      </c>
      <c r="DW282" s="71" t="str">
        <f t="shared" si="4383"/>
        <v/>
      </c>
      <c r="DX282" s="71" t="str">
        <f t="shared" si="4384"/>
        <v/>
      </c>
      <c r="DY282" s="71" t="str">
        <f t="shared" si="4385"/>
        <v/>
      </c>
      <c r="DZ282" s="71" t="str">
        <f t="shared" si="4386"/>
        <v/>
      </c>
      <c r="EA282" s="71" t="str">
        <f t="shared" si="4387"/>
        <v/>
      </c>
      <c r="EB282" s="71" t="str">
        <f t="shared" si="4388"/>
        <v/>
      </c>
      <c r="EC282" s="71" t="str">
        <f t="shared" si="4389"/>
        <v/>
      </c>
      <c r="ED282" s="71" t="str">
        <f t="shared" si="4390"/>
        <v/>
      </c>
      <c r="EE282" s="71" t="str">
        <f t="shared" si="4391"/>
        <v/>
      </c>
      <c r="EF282" s="71" t="str">
        <f t="shared" si="4392"/>
        <v/>
      </c>
      <c r="EG282" s="71" t="str">
        <f t="shared" si="4393"/>
        <v/>
      </c>
      <c r="EH282" s="71" t="str">
        <f t="shared" si="4394"/>
        <v/>
      </c>
      <c r="EI282" s="71" t="str">
        <f t="shared" si="4395"/>
        <v/>
      </c>
      <c r="EJ282" s="71" t="str">
        <f t="shared" si="4396"/>
        <v/>
      </c>
      <c r="EK282" s="71" t="str">
        <f t="shared" si="4397"/>
        <v/>
      </c>
      <c r="EL282" s="71" t="str">
        <f t="shared" si="4398"/>
        <v/>
      </c>
      <c r="EM282" s="71" t="str">
        <f t="shared" si="4399"/>
        <v/>
      </c>
      <c r="EN282" s="71" t="str">
        <f t="shared" si="4400"/>
        <v/>
      </c>
      <c r="EO282" s="71" t="str">
        <f t="shared" si="4401"/>
        <v/>
      </c>
      <c r="EP282" s="71" t="str">
        <f t="shared" si="4402"/>
        <v/>
      </c>
      <c r="EQ282" s="71" t="str">
        <f t="shared" si="4403"/>
        <v/>
      </c>
      <c r="ER282" s="71" t="str">
        <f t="shared" si="4404"/>
        <v/>
      </c>
      <c r="ES282" s="71" t="str">
        <f t="shared" si="4405"/>
        <v/>
      </c>
      <c r="ET282" s="71" t="str">
        <f t="shared" si="4406"/>
        <v/>
      </c>
      <c r="EU282" s="71" t="str">
        <f t="shared" si="4407"/>
        <v/>
      </c>
      <c r="EV282" s="71" t="str">
        <f t="shared" si="4408"/>
        <v/>
      </c>
      <c r="EW282" s="71" t="str">
        <f t="shared" si="4409"/>
        <v/>
      </c>
      <c r="EX282" s="71" t="str">
        <f t="shared" si="4410"/>
        <v/>
      </c>
      <c r="EY282" s="71" t="str">
        <f t="shared" si="4411"/>
        <v/>
      </c>
      <c r="EZ282" s="71" t="str">
        <f t="shared" si="4412"/>
        <v/>
      </c>
      <c r="FA282" s="71" t="str">
        <f t="shared" si="4413"/>
        <v/>
      </c>
      <c r="FB282" s="71" t="str">
        <f t="shared" si="4414"/>
        <v/>
      </c>
      <c r="FC282" s="71" t="str">
        <f t="shared" si="4415"/>
        <v/>
      </c>
      <c r="FD282" s="71" t="str">
        <f t="shared" si="4416"/>
        <v/>
      </c>
      <c r="FE282" s="71" t="str">
        <f t="shared" si="4417"/>
        <v/>
      </c>
      <c r="FF282" s="71" t="str">
        <f t="shared" si="4418"/>
        <v/>
      </c>
      <c r="FG282" s="71" t="str">
        <f t="shared" si="4419"/>
        <v/>
      </c>
      <c r="FH282" s="71" t="str">
        <f t="shared" si="4420"/>
        <v/>
      </c>
      <c r="FI282" s="71" t="str">
        <f t="shared" si="4421"/>
        <v/>
      </c>
      <c r="FJ282" s="71" t="str">
        <f t="shared" si="4422"/>
        <v/>
      </c>
      <c r="FK282" s="71" t="str">
        <f t="shared" si="4423"/>
        <v/>
      </c>
      <c r="FL282" s="71" t="str">
        <f t="shared" si="4424"/>
        <v/>
      </c>
      <c r="FM282" s="71" t="str">
        <f t="shared" si="4425"/>
        <v/>
      </c>
      <c r="FN282" s="71" t="str">
        <f t="shared" si="4426"/>
        <v/>
      </c>
      <c r="FO282" s="71" t="str">
        <f t="shared" si="4427"/>
        <v/>
      </c>
      <c r="FP282" s="71" t="str">
        <f t="shared" si="4428"/>
        <v/>
      </c>
      <c r="FQ282" s="71" t="str">
        <f t="shared" si="4429"/>
        <v/>
      </c>
      <c r="FR282" s="71" t="str">
        <f t="shared" si="4430"/>
        <v/>
      </c>
      <c r="FS282" s="71" t="str">
        <f t="shared" si="4431"/>
        <v/>
      </c>
    </row>
    <row r="283" spans="1:175" ht="16.5">
      <c r="A283" s="134"/>
      <c r="B283" s="80" t="s">
        <v>888</v>
      </c>
      <c r="C283" s="70" t="s">
        <v>871</v>
      </c>
      <c r="T283" s="147"/>
      <c r="U283" s="85"/>
      <c r="CN283" s="69" t="str">
        <f t="shared" si="4356"/>
        <v>InitUnitState('IF18',,,,,,,,,,)</v>
      </c>
      <c r="CO283" s="69" t="str">
        <f t="shared" si="4357"/>
        <v>InitUnitNormal('IF18',,,,,,,,,,)</v>
      </c>
      <c r="CP283" s="69" t="str">
        <f t="shared" si="4358"/>
        <v>InitUnitMagic('IF18',,,,,,,,,,)</v>
      </c>
      <c r="CQ283" s="69" t="str">
        <f t="shared" si="4359"/>
        <v>InitUnitAdd('IF18',,,,,,,,,,)</v>
      </c>
      <c r="CR283" s="69" t="str">
        <f t="shared" si="4360"/>
        <v>InitEquipData('IF18',,"",,,,,'','','','','','',"")</v>
      </c>
      <c r="CU283" s="95" t="str">
        <f t="shared" si="4361"/>
        <v>|n</v>
      </c>
      <c r="CW283" s="60"/>
      <c r="CX283" s="60"/>
      <c r="CY283" s="60"/>
      <c r="CZ283" s="60"/>
      <c r="DA283" s="60"/>
      <c r="DB283" s="71" t="str">
        <f t="shared" si="4362"/>
        <v/>
      </c>
      <c r="DC283" s="71" t="str">
        <f t="shared" si="4363"/>
        <v/>
      </c>
      <c r="DD283" s="71" t="str">
        <f t="shared" si="4364"/>
        <v/>
      </c>
      <c r="DE283" s="71" t="str">
        <f t="shared" si="4365"/>
        <v/>
      </c>
      <c r="DF283" s="71" t="str">
        <f t="shared" si="4366"/>
        <v/>
      </c>
      <c r="DG283" s="71" t="str">
        <f t="shared" si="4367"/>
        <v/>
      </c>
      <c r="DH283" s="71" t="str">
        <f t="shared" si="4368"/>
        <v/>
      </c>
      <c r="DI283" s="71" t="str">
        <f t="shared" si="4369"/>
        <v/>
      </c>
      <c r="DJ283" s="71" t="str">
        <f t="shared" si="4370"/>
        <v/>
      </c>
      <c r="DK283" s="71" t="str">
        <f t="shared" si="4371"/>
        <v/>
      </c>
      <c r="DL283" s="71" t="str">
        <f t="shared" si="4372"/>
        <v/>
      </c>
      <c r="DM283" s="71" t="str">
        <f t="shared" si="4373"/>
        <v/>
      </c>
      <c r="DN283" s="71" t="str">
        <f t="shared" si="4374"/>
        <v/>
      </c>
      <c r="DO283" s="71" t="str">
        <f t="shared" si="4375"/>
        <v/>
      </c>
      <c r="DP283" s="71" t="str">
        <f t="shared" si="4376"/>
        <v/>
      </c>
      <c r="DQ283" s="71" t="str">
        <f t="shared" si="4377"/>
        <v/>
      </c>
      <c r="DR283" s="71" t="str">
        <f t="shared" si="4378"/>
        <v/>
      </c>
      <c r="DS283" s="71" t="str">
        <f t="shared" si="4379"/>
        <v/>
      </c>
      <c r="DT283" s="71" t="str">
        <f t="shared" si="4380"/>
        <v/>
      </c>
      <c r="DU283" s="71" t="str">
        <f t="shared" si="4381"/>
        <v/>
      </c>
      <c r="DV283" s="71" t="str">
        <f t="shared" si="4382"/>
        <v/>
      </c>
      <c r="DW283" s="71" t="str">
        <f t="shared" si="4383"/>
        <v/>
      </c>
      <c r="DX283" s="71" t="str">
        <f t="shared" si="4384"/>
        <v/>
      </c>
      <c r="DY283" s="71" t="str">
        <f t="shared" si="4385"/>
        <v/>
      </c>
      <c r="DZ283" s="71" t="str">
        <f t="shared" si="4386"/>
        <v/>
      </c>
      <c r="EA283" s="71" t="str">
        <f t="shared" si="4387"/>
        <v/>
      </c>
      <c r="EB283" s="71" t="str">
        <f t="shared" si="4388"/>
        <v/>
      </c>
      <c r="EC283" s="71" t="str">
        <f t="shared" si="4389"/>
        <v/>
      </c>
      <c r="ED283" s="71" t="str">
        <f t="shared" si="4390"/>
        <v/>
      </c>
      <c r="EE283" s="71" t="str">
        <f t="shared" si="4391"/>
        <v/>
      </c>
      <c r="EF283" s="71" t="str">
        <f t="shared" si="4392"/>
        <v/>
      </c>
      <c r="EG283" s="71" t="str">
        <f t="shared" si="4393"/>
        <v/>
      </c>
      <c r="EH283" s="71" t="str">
        <f t="shared" si="4394"/>
        <v/>
      </c>
      <c r="EI283" s="71" t="str">
        <f t="shared" si="4395"/>
        <v/>
      </c>
      <c r="EJ283" s="71" t="str">
        <f t="shared" si="4396"/>
        <v/>
      </c>
      <c r="EK283" s="71" t="str">
        <f t="shared" si="4397"/>
        <v/>
      </c>
      <c r="EL283" s="71" t="str">
        <f t="shared" si="4398"/>
        <v/>
      </c>
      <c r="EM283" s="71" t="str">
        <f t="shared" si="4399"/>
        <v/>
      </c>
      <c r="EN283" s="71" t="str">
        <f t="shared" si="4400"/>
        <v/>
      </c>
      <c r="EO283" s="71" t="str">
        <f t="shared" si="4401"/>
        <v/>
      </c>
      <c r="EP283" s="71" t="str">
        <f t="shared" si="4402"/>
        <v/>
      </c>
      <c r="EQ283" s="71" t="str">
        <f t="shared" si="4403"/>
        <v/>
      </c>
      <c r="ER283" s="71" t="str">
        <f t="shared" si="4404"/>
        <v/>
      </c>
      <c r="ES283" s="71" t="str">
        <f t="shared" si="4405"/>
        <v/>
      </c>
      <c r="ET283" s="71" t="str">
        <f t="shared" si="4406"/>
        <v/>
      </c>
      <c r="EU283" s="71" t="str">
        <f t="shared" si="4407"/>
        <v/>
      </c>
      <c r="EV283" s="71" t="str">
        <f t="shared" si="4408"/>
        <v/>
      </c>
      <c r="EW283" s="71" t="str">
        <f t="shared" si="4409"/>
        <v/>
      </c>
      <c r="EX283" s="71" t="str">
        <f t="shared" si="4410"/>
        <v/>
      </c>
      <c r="EY283" s="71" t="str">
        <f t="shared" si="4411"/>
        <v/>
      </c>
      <c r="EZ283" s="71" t="str">
        <f t="shared" si="4412"/>
        <v/>
      </c>
      <c r="FA283" s="71" t="str">
        <f t="shared" si="4413"/>
        <v/>
      </c>
      <c r="FB283" s="71" t="str">
        <f t="shared" si="4414"/>
        <v/>
      </c>
      <c r="FC283" s="71" t="str">
        <f t="shared" si="4415"/>
        <v/>
      </c>
      <c r="FD283" s="71" t="str">
        <f t="shared" si="4416"/>
        <v/>
      </c>
      <c r="FE283" s="71" t="str">
        <f t="shared" si="4417"/>
        <v/>
      </c>
      <c r="FF283" s="71" t="str">
        <f t="shared" si="4418"/>
        <v/>
      </c>
      <c r="FG283" s="71" t="str">
        <f t="shared" si="4419"/>
        <v/>
      </c>
      <c r="FH283" s="71" t="str">
        <f t="shared" si="4420"/>
        <v/>
      </c>
      <c r="FI283" s="71" t="str">
        <f t="shared" si="4421"/>
        <v/>
      </c>
      <c r="FJ283" s="71" t="str">
        <f t="shared" si="4422"/>
        <v/>
      </c>
      <c r="FK283" s="71" t="str">
        <f t="shared" si="4423"/>
        <v/>
      </c>
      <c r="FL283" s="71" t="str">
        <f t="shared" si="4424"/>
        <v/>
      </c>
      <c r="FM283" s="71" t="str">
        <f t="shared" si="4425"/>
        <v/>
      </c>
      <c r="FN283" s="71" t="str">
        <f t="shared" si="4426"/>
        <v/>
      </c>
      <c r="FO283" s="71" t="str">
        <f t="shared" si="4427"/>
        <v/>
      </c>
      <c r="FP283" s="71" t="str">
        <f t="shared" si="4428"/>
        <v/>
      </c>
      <c r="FQ283" s="71" t="str">
        <f t="shared" si="4429"/>
        <v/>
      </c>
      <c r="FR283" s="71" t="str">
        <f t="shared" si="4430"/>
        <v/>
      </c>
      <c r="FS283" s="71" t="str">
        <f t="shared" si="4431"/>
        <v/>
      </c>
    </row>
    <row r="284" spans="1:175" ht="16.5">
      <c r="A284" s="134"/>
      <c r="B284" s="80" t="s">
        <v>889</v>
      </c>
      <c r="C284" s="70" t="s">
        <v>871</v>
      </c>
      <c r="T284" s="147"/>
      <c r="U284" s="85"/>
      <c r="CN284" s="69" t="str">
        <f t="shared" si="4356"/>
        <v>InitUnitState('IF19',,,,,,,,,,)</v>
      </c>
      <c r="CO284" s="69" t="str">
        <f t="shared" si="4357"/>
        <v>InitUnitNormal('IF19',,,,,,,,,,)</v>
      </c>
      <c r="CP284" s="69" t="str">
        <f t="shared" si="4358"/>
        <v>InitUnitMagic('IF19',,,,,,,,,,)</v>
      </c>
      <c r="CQ284" s="69" t="str">
        <f t="shared" si="4359"/>
        <v>InitUnitAdd('IF19',,,,,,,,,,)</v>
      </c>
      <c r="CR284" s="69" t="str">
        <f t="shared" si="4360"/>
        <v>InitEquipData('IF19',,"",,,,,'','','','','','',"")</v>
      </c>
      <c r="CU284" s="95" t="str">
        <f t="shared" si="4361"/>
        <v>|n</v>
      </c>
      <c r="CW284" s="60"/>
      <c r="CX284" s="60"/>
      <c r="CY284" s="60"/>
      <c r="CZ284" s="60"/>
      <c r="DA284" s="60"/>
      <c r="DB284" s="71" t="str">
        <f t="shared" si="4362"/>
        <v/>
      </c>
      <c r="DC284" s="71" t="str">
        <f t="shared" si="4363"/>
        <v/>
      </c>
      <c r="DD284" s="71" t="str">
        <f t="shared" si="4364"/>
        <v/>
      </c>
      <c r="DE284" s="71" t="str">
        <f t="shared" si="4365"/>
        <v/>
      </c>
      <c r="DF284" s="71" t="str">
        <f t="shared" si="4366"/>
        <v/>
      </c>
      <c r="DG284" s="71" t="str">
        <f t="shared" si="4367"/>
        <v/>
      </c>
      <c r="DH284" s="71" t="str">
        <f t="shared" si="4368"/>
        <v/>
      </c>
      <c r="DI284" s="71" t="str">
        <f t="shared" si="4369"/>
        <v/>
      </c>
      <c r="DJ284" s="71" t="str">
        <f t="shared" si="4370"/>
        <v/>
      </c>
      <c r="DK284" s="71" t="str">
        <f t="shared" si="4371"/>
        <v/>
      </c>
      <c r="DL284" s="71" t="str">
        <f t="shared" si="4372"/>
        <v/>
      </c>
      <c r="DM284" s="71" t="str">
        <f t="shared" si="4373"/>
        <v/>
      </c>
      <c r="DN284" s="71" t="str">
        <f t="shared" si="4374"/>
        <v/>
      </c>
      <c r="DO284" s="71" t="str">
        <f t="shared" si="4375"/>
        <v/>
      </c>
      <c r="DP284" s="71" t="str">
        <f t="shared" si="4376"/>
        <v/>
      </c>
      <c r="DQ284" s="71" t="str">
        <f t="shared" si="4377"/>
        <v/>
      </c>
      <c r="DR284" s="71" t="str">
        <f t="shared" si="4378"/>
        <v/>
      </c>
      <c r="DS284" s="71" t="str">
        <f t="shared" si="4379"/>
        <v/>
      </c>
      <c r="DT284" s="71" t="str">
        <f t="shared" si="4380"/>
        <v/>
      </c>
      <c r="DU284" s="71" t="str">
        <f t="shared" si="4381"/>
        <v/>
      </c>
      <c r="DV284" s="71" t="str">
        <f t="shared" si="4382"/>
        <v/>
      </c>
      <c r="DW284" s="71" t="str">
        <f t="shared" si="4383"/>
        <v/>
      </c>
      <c r="DX284" s="71" t="str">
        <f t="shared" si="4384"/>
        <v/>
      </c>
      <c r="DY284" s="71" t="str">
        <f t="shared" si="4385"/>
        <v/>
      </c>
      <c r="DZ284" s="71" t="str">
        <f t="shared" si="4386"/>
        <v/>
      </c>
      <c r="EA284" s="71" t="str">
        <f t="shared" si="4387"/>
        <v/>
      </c>
      <c r="EB284" s="71" t="str">
        <f t="shared" si="4388"/>
        <v/>
      </c>
      <c r="EC284" s="71" t="str">
        <f t="shared" si="4389"/>
        <v/>
      </c>
      <c r="ED284" s="71" t="str">
        <f t="shared" si="4390"/>
        <v/>
      </c>
      <c r="EE284" s="71" t="str">
        <f t="shared" si="4391"/>
        <v/>
      </c>
      <c r="EF284" s="71" t="str">
        <f t="shared" si="4392"/>
        <v/>
      </c>
      <c r="EG284" s="71" t="str">
        <f t="shared" si="4393"/>
        <v/>
      </c>
      <c r="EH284" s="71" t="str">
        <f t="shared" si="4394"/>
        <v/>
      </c>
      <c r="EI284" s="71" t="str">
        <f t="shared" si="4395"/>
        <v/>
      </c>
      <c r="EJ284" s="71" t="str">
        <f t="shared" si="4396"/>
        <v/>
      </c>
      <c r="EK284" s="71" t="str">
        <f t="shared" si="4397"/>
        <v/>
      </c>
      <c r="EL284" s="71" t="str">
        <f t="shared" si="4398"/>
        <v/>
      </c>
      <c r="EM284" s="71" t="str">
        <f t="shared" si="4399"/>
        <v/>
      </c>
      <c r="EN284" s="71" t="str">
        <f t="shared" si="4400"/>
        <v/>
      </c>
      <c r="EO284" s="71" t="str">
        <f t="shared" si="4401"/>
        <v/>
      </c>
      <c r="EP284" s="71" t="str">
        <f t="shared" si="4402"/>
        <v/>
      </c>
      <c r="EQ284" s="71" t="str">
        <f t="shared" si="4403"/>
        <v/>
      </c>
      <c r="ER284" s="71" t="str">
        <f t="shared" si="4404"/>
        <v/>
      </c>
      <c r="ES284" s="71" t="str">
        <f t="shared" si="4405"/>
        <v/>
      </c>
      <c r="ET284" s="71" t="str">
        <f t="shared" si="4406"/>
        <v/>
      </c>
      <c r="EU284" s="71" t="str">
        <f t="shared" si="4407"/>
        <v/>
      </c>
      <c r="EV284" s="71" t="str">
        <f t="shared" si="4408"/>
        <v/>
      </c>
      <c r="EW284" s="71" t="str">
        <f t="shared" si="4409"/>
        <v/>
      </c>
      <c r="EX284" s="71" t="str">
        <f t="shared" si="4410"/>
        <v/>
      </c>
      <c r="EY284" s="71" t="str">
        <f t="shared" si="4411"/>
        <v/>
      </c>
      <c r="EZ284" s="71" t="str">
        <f t="shared" si="4412"/>
        <v/>
      </c>
      <c r="FA284" s="71" t="str">
        <f t="shared" si="4413"/>
        <v/>
      </c>
      <c r="FB284" s="71" t="str">
        <f t="shared" si="4414"/>
        <v/>
      </c>
      <c r="FC284" s="71" t="str">
        <f t="shared" si="4415"/>
        <v/>
      </c>
      <c r="FD284" s="71" t="str">
        <f t="shared" si="4416"/>
        <v/>
      </c>
      <c r="FE284" s="71" t="str">
        <f t="shared" si="4417"/>
        <v/>
      </c>
      <c r="FF284" s="71" t="str">
        <f t="shared" si="4418"/>
        <v/>
      </c>
      <c r="FG284" s="71" t="str">
        <f t="shared" si="4419"/>
        <v/>
      </c>
      <c r="FH284" s="71" t="str">
        <f t="shared" si="4420"/>
        <v/>
      </c>
      <c r="FI284" s="71" t="str">
        <f t="shared" si="4421"/>
        <v/>
      </c>
      <c r="FJ284" s="71" t="str">
        <f t="shared" si="4422"/>
        <v/>
      </c>
      <c r="FK284" s="71" t="str">
        <f t="shared" si="4423"/>
        <v/>
      </c>
      <c r="FL284" s="71" t="str">
        <f t="shared" si="4424"/>
        <v/>
      </c>
      <c r="FM284" s="71" t="str">
        <f t="shared" si="4425"/>
        <v/>
      </c>
      <c r="FN284" s="71" t="str">
        <f t="shared" si="4426"/>
        <v/>
      </c>
      <c r="FO284" s="71" t="str">
        <f t="shared" si="4427"/>
        <v/>
      </c>
      <c r="FP284" s="71" t="str">
        <f t="shared" si="4428"/>
        <v/>
      </c>
      <c r="FQ284" s="71" t="str">
        <f t="shared" si="4429"/>
        <v/>
      </c>
      <c r="FR284" s="71" t="str">
        <f t="shared" si="4430"/>
        <v/>
      </c>
      <c r="FS284" s="71" t="str">
        <f t="shared" si="4431"/>
        <v/>
      </c>
    </row>
    <row r="285" spans="1:175" ht="16.5">
      <c r="A285" s="134"/>
      <c r="B285" s="80" t="s">
        <v>890</v>
      </c>
      <c r="C285" s="70" t="s">
        <v>871</v>
      </c>
      <c r="T285" s="147"/>
      <c r="U285" s="85"/>
      <c r="CN285" s="69" t="str">
        <f t="shared" si="4356"/>
        <v>InitUnitState('IF20',,,,,,,,,,)</v>
      </c>
      <c r="CO285" s="69" t="str">
        <f t="shared" si="4357"/>
        <v>InitUnitNormal('IF20',,,,,,,,,,)</v>
      </c>
      <c r="CP285" s="69" t="str">
        <f t="shared" si="4358"/>
        <v>InitUnitMagic('IF20',,,,,,,,,,)</v>
      </c>
      <c r="CQ285" s="69" t="str">
        <f t="shared" si="4359"/>
        <v>InitUnitAdd('IF20',,,,,,,,,,)</v>
      </c>
      <c r="CR285" s="69" t="str">
        <f t="shared" si="4360"/>
        <v>InitEquipData('IF20',,"",,,,,'','','','','','',"")</v>
      </c>
      <c r="CU285" s="95" t="str">
        <f t="shared" si="4361"/>
        <v>|n</v>
      </c>
      <c r="CW285" s="60"/>
      <c r="CX285" s="60"/>
      <c r="CY285" s="60"/>
      <c r="CZ285" s="60"/>
      <c r="DA285" s="60"/>
      <c r="DB285" s="71" t="str">
        <f t="shared" si="4362"/>
        <v/>
      </c>
      <c r="DC285" s="71" t="str">
        <f t="shared" si="4363"/>
        <v/>
      </c>
      <c r="DD285" s="71" t="str">
        <f t="shared" si="4364"/>
        <v/>
      </c>
      <c r="DE285" s="71" t="str">
        <f t="shared" si="4365"/>
        <v/>
      </c>
      <c r="DF285" s="71" t="str">
        <f t="shared" si="4366"/>
        <v/>
      </c>
      <c r="DG285" s="71" t="str">
        <f t="shared" si="4367"/>
        <v/>
      </c>
      <c r="DH285" s="71" t="str">
        <f t="shared" si="4368"/>
        <v/>
      </c>
      <c r="DI285" s="71" t="str">
        <f t="shared" si="4369"/>
        <v/>
      </c>
      <c r="DJ285" s="71" t="str">
        <f t="shared" si="4370"/>
        <v/>
      </c>
      <c r="DK285" s="71" t="str">
        <f t="shared" si="4371"/>
        <v/>
      </c>
      <c r="DL285" s="71" t="str">
        <f t="shared" si="4372"/>
        <v/>
      </c>
      <c r="DM285" s="71" t="str">
        <f t="shared" si="4373"/>
        <v/>
      </c>
      <c r="DN285" s="71" t="str">
        <f t="shared" si="4374"/>
        <v/>
      </c>
      <c r="DO285" s="71" t="str">
        <f t="shared" si="4375"/>
        <v/>
      </c>
      <c r="DP285" s="71" t="str">
        <f t="shared" si="4376"/>
        <v/>
      </c>
      <c r="DQ285" s="71" t="str">
        <f t="shared" si="4377"/>
        <v/>
      </c>
      <c r="DR285" s="71" t="str">
        <f t="shared" si="4378"/>
        <v/>
      </c>
      <c r="DS285" s="71" t="str">
        <f t="shared" si="4379"/>
        <v/>
      </c>
      <c r="DT285" s="71" t="str">
        <f t="shared" si="4380"/>
        <v/>
      </c>
      <c r="DU285" s="71" t="str">
        <f t="shared" si="4381"/>
        <v/>
      </c>
      <c r="DV285" s="71" t="str">
        <f t="shared" si="4382"/>
        <v/>
      </c>
      <c r="DW285" s="71" t="str">
        <f t="shared" si="4383"/>
        <v/>
      </c>
      <c r="DX285" s="71" t="str">
        <f t="shared" si="4384"/>
        <v/>
      </c>
      <c r="DY285" s="71" t="str">
        <f t="shared" si="4385"/>
        <v/>
      </c>
      <c r="DZ285" s="71" t="str">
        <f t="shared" si="4386"/>
        <v/>
      </c>
      <c r="EA285" s="71" t="str">
        <f t="shared" si="4387"/>
        <v/>
      </c>
      <c r="EB285" s="71" t="str">
        <f t="shared" si="4388"/>
        <v/>
      </c>
      <c r="EC285" s="71" t="str">
        <f t="shared" si="4389"/>
        <v/>
      </c>
      <c r="ED285" s="71" t="str">
        <f t="shared" si="4390"/>
        <v/>
      </c>
      <c r="EE285" s="71" t="str">
        <f t="shared" si="4391"/>
        <v/>
      </c>
      <c r="EF285" s="71" t="str">
        <f t="shared" si="4392"/>
        <v/>
      </c>
      <c r="EG285" s="71" t="str">
        <f t="shared" si="4393"/>
        <v/>
      </c>
      <c r="EH285" s="71" t="str">
        <f t="shared" si="4394"/>
        <v/>
      </c>
      <c r="EI285" s="71" t="str">
        <f t="shared" si="4395"/>
        <v/>
      </c>
      <c r="EJ285" s="71" t="str">
        <f t="shared" si="4396"/>
        <v/>
      </c>
      <c r="EK285" s="71" t="str">
        <f t="shared" si="4397"/>
        <v/>
      </c>
      <c r="EL285" s="71" t="str">
        <f t="shared" si="4398"/>
        <v/>
      </c>
      <c r="EM285" s="71" t="str">
        <f t="shared" si="4399"/>
        <v/>
      </c>
      <c r="EN285" s="71" t="str">
        <f t="shared" si="4400"/>
        <v/>
      </c>
      <c r="EO285" s="71" t="str">
        <f t="shared" si="4401"/>
        <v/>
      </c>
      <c r="EP285" s="71" t="str">
        <f t="shared" si="4402"/>
        <v/>
      </c>
      <c r="EQ285" s="71" t="str">
        <f t="shared" si="4403"/>
        <v/>
      </c>
      <c r="ER285" s="71" t="str">
        <f t="shared" si="4404"/>
        <v/>
      </c>
      <c r="ES285" s="71" t="str">
        <f t="shared" si="4405"/>
        <v/>
      </c>
      <c r="ET285" s="71" t="str">
        <f t="shared" si="4406"/>
        <v/>
      </c>
      <c r="EU285" s="71" t="str">
        <f t="shared" si="4407"/>
        <v/>
      </c>
      <c r="EV285" s="71" t="str">
        <f t="shared" si="4408"/>
        <v/>
      </c>
      <c r="EW285" s="71" t="str">
        <f t="shared" si="4409"/>
        <v/>
      </c>
      <c r="EX285" s="71" t="str">
        <f t="shared" si="4410"/>
        <v/>
      </c>
      <c r="EY285" s="71" t="str">
        <f t="shared" si="4411"/>
        <v/>
      </c>
      <c r="EZ285" s="71" t="str">
        <f t="shared" si="4412"/>
        <v/>
      </c>
      <c r="FA285" s="71" t="str">
        <f t="shared" si="4413"/>
        <v/>
      </c>
      <c r="FB285" s="71" t="str">
        <f t="shared" si="4414"/>
        <v/>
      </c>
      <c r="FC285" s="71" t="str">
        <f t="shared" si="4415"/>
        <v/>
      </c>
      <c r="FD285" s="71" t="str">
        <f t="shared" si="4416"/>
        <v/>
      </c>
      <c r="FE285" s="71" t="str">
        <f t="shared" si="4417"/>
        <v/>
      </c>
      <c r="FF285" s="71" t="str">
        <f t="shared" si="4418"/>
        <v/>
      </c>
      <c r="FG285" s="71" t="str">
        <f t="shared" si="4419"/>
        <v/>
      </c>
      <c r="FH285" s="71" t="str">
        <f t="shared" si="4420"/>
        <v/>
      </c>
      <c r="FI285" s="71" t="str">
        <f t="shared" si="4421"/>
        <v/>
      </c>
      <c r="FJ285" s="71" t="str">
        <f t="shared" si="4422"/>
        <v/>
      </c>
      <c r="FK285" s="71" t="str">
        <f t="shared" si="4423"/>
        <v/>
      </c>
      <c r="FL285" s="71" t="str">
        <f t="shared" si="4424"/>
        <v/>
      </c>
      <c r="FM285" s="71" t="str">
        <f t="shared" si="4425"/>
        <v/>
      </c>
      <c r="FN285" s="71" t="str">
        <f t="shared" si="4426"/>
        <v/>
      </c>
      <c r="FO285" s="71" t="str">
        <f t="shared" si="4427"/>
        <v/>
      </c>
      <c r="FP285" s="71" t="str">
        <f t="shared" si="4428"/>
        <v/>
      </c>
      <c r="FQ285" s="71" t="str">
        <f t="shared" si="4429"/>
        <v/>
      </c>
      <c r="FR285" s="71" t="str">
        <f t="shared" si="4430"/>
        <v/>
      </c>
      <c r="FS285" s="71" t="str">
        <f t="shared" si="4431"/>
        <v/>
      </c>
    </row>
    <row r="286" spans="1:175">
      <c r="A286" s="80"/>
      <c r="B286" s="80" t="s">
        <v>891</v>
      </c>
      <c r="C286" s="70" t="s">
        <v>871</v>
      </c>
      <c r="T286" s="148"/>
      <c r="U286" s="85"/>
      <c r="CN286" s="69" t="str">
        <f t="shared" si="4356"/>
        <v>InitUnitState('IF21',,,,,,,,,,)</v>
      </c>
      <c r="CO286" s="69" t="str">
        <f t="shared" si="4357"/>
        <v>InitUnitNormal('IF21',,,,,,,,,,)</v>
      </c>
      <c r="CP286" s="69" t="str">
        <f t="shared" si="4358"/>
        <v>InitUnitMagic('IF21',,,,,,,,,,)</v>
      </c>
      <c r="CQ286" s="69" t="str">
        <f t="shared" si="4359"/>
        <v>InitUnitAdd('IF21',,,,,,,,,,)</v>
      </c>
      <c r="CR286" s="69" t="str">
        <f t="shared" si="4360"/>
        <v>InitEquipData('IF21',,"",,,,,'','','','','','',"")</v>
      </c>
      <c r="CU286" s="95" t="str">
        <f t="shared" si="4361"/>
        <v>|n</v>
      </c>
      <c r="CW286" s="60"/>
      <c r="CX286" s="60"/>
      <c r="CY286" s="60"/>
      <c r="CZ286" s="60"/>
      <c r="DA286" s="60"/>
      <c r="DB286" s="71" t="str">
        <f t="shared" si="4362"/>
        <v/>
      </c>
      <c r="DC286" s="71" t="str">
        <f t="shared" si="4363"/>
        <v/>
      </c>
      <c r="DD286" s="71" t="str">
        <f t="shared" si="4364"/>
        <v/>
      </c>
      <c r="DE286" s="71" t="str">
        <f t="shared" si="4365"/>
        <v/>
      </c>
      <c r="DF286" s="71" t="str">
        <f t="shared" si="4366"/>
        <v/>
      </c>
      <c r="DG286" s="71" t="str">
        <f t="shared" si="4367"/>
        <v/>
      </c>
      <c r="DH286" s="71" t="str">
        <f t="shared" si="4368"/>
        <v/>
      </c>
      <c r="DI286" s="71" t="str">
        <f t="shared" si="4369"/>
        <v/>
      </c>
      <c r="DJ286" s="71" t="str">
        <f t="shared" si="4370"/>
        <v/>
      </c>
      <c r="DK286" s="71" t="str">
        <f t="shared" si="4371"/>
        <v/>
      </c>
      <c r="DL286" s="71" t="str">
        <f t="shared" si="4372"/>
        <v/>
      </c>
      <c r="DM286" s="71" t="str">
        <f t="shared" si="4373"/>
        <v/>
      </c>
      <c r="DN286" s="71" t="str">
        <f t="shared" si="4374"/>
        <v/>
      </c>
      <c r="DO286" s="71" t="str">
        <f t="shared" si="4375"/>
        <v/>
      </c>
      <c r="DP286" s="71" t="str">
        <f t="shared" si="4376"/>
        <v/>
      </c>
      <c r="DQ286" s="71" t="str">
        <f t="shared" si="4377"/>
        <v/>
      </c>
      <c r="DR286" s="71" t="str">
        <f t="shared" si="4378"/>
        <v/>
      </c>
      <c r="DS286" s="71" t="str">
        <f t="shared" si="4379"/>
        <v/>
      </c>
      <c r="DT286" s="71" t="str">
        <f t="shared" si="4380"/>
        <v/>
      </c>
      <c r="DU286" s="71" t="str">
        <f t="shared" si="4381"/>
        <v/>
      </c>
      <c r="DV286" s="71" t="str">
        <f t="shared" si="4382"/>
        <v/>
      </c>
      <c r="DW286" s="71" t="str">
        <f t="shared" si="4383"/>
        <v/>
      </c>
      <c r="DX286" s="71" t="str">
        <f t="shared" si="4384"/>
        <v/>
      </c>
      <c r="DY286" s="71" t="str">
        <f t="shared" si="4385"/>
        <v/>
      </c>
      <c r="DZ286" s="71" t="str">
        <f t="shared" si="4386"/>
        <v/>
      </c>
      <c r="EA286" s="71" t="str">
        <f t="shared" si="4387"/>
        <v/>
      </c>
      <c r="EB286" s="71" t="str">
        <f t="shared" si="4388"/>
        <v/>
      </c>
      <c r="EC286" s="71" t="str">
        <f t="shared" si="4389"/>
        <v/>
      </c>
      <c r="ED286" s="71" t="str">
        <f t="shared" si="4390"/>
        <v/>
      </c>
      <c r="EE286" s="71" t="str">
        <f t="shared" si="4391"/>
        <v/>
      </c>
      <c r="EF286" s="71" t="str">
        <f t="shared" si="4392"/>
        <v/>
      </c>
      <c r="EG286" s="71" t="str">
        <f t="shared" si="4393"/>
        <v/>
      </c>
      <c r="EH286" s="71" t="str">
        <f t="shared" si="4394"/>
        <v/>
      </c>
      <c r="EI286" s="71" t="str">
        <f t="shared" si="4395"/>
        <v/>
      </c>
      <c r="EJ286" s="71" t="str">
        <f t="shared" si="4396"/>
        <v/>
      </c>
      <c r="EK286" s="71" t="str">
        <f t="shared" si="4397"/>
        <v/>
      </c>
      <c r="EL286" s="71" t="str">
        <f t="shared" si="4398"/>
        <v/>
      </c>
      <c r="EM286" s="71" t="str">
        <f t="shared" si="4399"/>
        <v/>
      </c>
      <c r="EN286" s="71" t="str">
        <f t="shared" si="4400"/>
        <v/>
      </c>
      <c r="EO286" s="71" t="str">
        <f t="shared" si="4401"/>
        <v/>
      </c>
      <c r="EP286" s="71" t="str">
        <f t="shared" si="4402"/>
        <v/>
      </c>
      <c r="EQ286" s="71" t="str">
        <f t="shared" si="4403"/>
        <v/>
      </c>
      <c r="ER286" s="71" t="str">
        <f t="shared" si="4404"/>
        <v/>
      </c>
      <c r="ES286" s="71" t="str">
        <f t="shared" si="4405"/>
        <v/>
      </c>
      <c r="ET286" s="71" t="str">
        <f t="shared" si="4406"/>
        <v/>
      </c>
      <c r="EU286" s="71" t="str">
        <f t="shared" si="4407"/>
        <v/>
      </c>
      <c r="EV286" s="71" t="str">
        <f t="shared" si="4408"/>
        <v/>
      </c>
      <c r="EW286" s="71" t="str">
        <f t="shared" si="4409"/>
        <v/>
      </c>
      <c r="EX286" s="71" t="str">
        <f t="shared" si="4410"/>
        <v/>
      </c>
      <c r="EY286" s="71" t="str">
        <f t="shared" si="4411"/>
        <v/>
      </c>
      <c r="EZ286" s="71" t="str">
        <f t="shared" si="4412"/>
        <v/>
      </c>
      <c r="FA286" s="71" t="str">
        <f t="shared" si="4413"/>
        <v/>
      </c>
      <c r="FB286" s="71" t="str">
        <f t="shared" si="4414"/>
        <v/>
      </c>
      <c r="FC286" s="71" t="str">
        <f t="shared" si="4415"/>
        <v/>
      </c>
      <c r="FD286" s="71" t="str">
        <f t="shared" si="4416"/>
        <v/>
      </c>
      <c r="FE286" s="71" t="str">
        <f t="shared" si="4417"/>
        <v/>
      </c>
      <c r="FF286" s="71" t="str">
        <f t="shared" si="4418"/>
        <v/>
      </c>
      <c r="FG286" s="71" t="str">
        <f t="shared" si="4419"/>
        <v/>
      </c>
      <c r="FH286" s="71" t="str">
        <f t="shared" si="4420"/>
        <v/>
      </c>
      <c r="FI286" s="71" t="str">
        <f t="shared" si="4421"/>
        <v/>
      </c>
      <c r="FJ286" s="71" t="str">
        <f t="shared" si="4422"/>
        <v/>
      </c>
      <c r="FK286" s="71" t="str">
        <f t="shared" si="4423"/>
        <v/>
      </c>
      <c r="FL286" s="71" t="str">
        <f t="shared" si="4424"/>
        <v/>
      </c>
      <c r="FM286" s="71" t="str">
        <f t="shared" si="4425"/>
        <v/>
      </c>
      <c r="FN286" s="71" t="str">
        <f t="shared" si="4426"/>
        <v/>
      </c>
      <c r="FO286" s="71" t="str">
        <f t="shared" si="4427"/>
        <v/>
      </c>
      <c r="FP286" s="71" t="str">
        <f t="shared" si="4428"/>
        <v/>
      </c>
      <c r="FQ286" s="71" t="str">
        <f t="shared" si="4429"/>
        <v/>
      </c>
      <c r="FR286" s="71" t="str">
        <f t="shared" si="4430"/>
        <v/>
      </c>
      <c r="FS286" s="71" t="str">
        <f t="shared" si="4431"/>
        <v/>
      </c>
    </row>
    <row r="287" spans="1:175">
      <c r="A287" s="80"/>
      <c r="B287" s="80" t="s">
        <v>892</v>
      </c>
      <c r="C287" s="70" t="s">
        <v>871</v>
      </c>
      <c r="T287" s="148"/>
      <c r="U287" s="85"/>
      <c r="CN287" s="69" t="str">
        <f t="shared" si="4356"/>
        <v>InitUnitState('IF22',,,,,,,,,,)</v>
      </c>
      <c r="CO287" s="69" t="str">
        <f t="shared" si="4357"/>
        <v>InitUnitNormal('IF22',,,,,,,,,,)</v>
      </c>
      <c r="CP287" s="69" t="str">
        <f t="shared" si="4358"/>
        <v>InitUnitMagic('IF22',,,,,,,,,,)</v>
      </c>
      <c r="CQ287" s="69" t="str">
        <f t="shared" si="4359"/>
        <v>InitUnitAdd('IF22',,,,,,,,,,)</v>
      </c>
      <c r="CR287" s="69" t="str">
        <f t="shared" si="4360"/>
        <v>InitEquipData('IF22',,"",,,,,'','','','','','',"")</v>
      </c>
      <c r="CU287" s="95" t="str">
        <f t="shared" si="4361"/>
        <v>|n</v>
      </c>
      <c r="CW287" s="60"/>
      <c r="CX287" s="60"/>
      <c r="CY287" s="60"/>
      <c r="CZ287" s="60"/>
      <c r="DA287" s="60"/>
      <c r="DB287" s="71" t="str">
        <f t="shared" si="4362"/>
        <v/>
      </c>
      <c r="DC287" s="71" t="str">
        <f t="shared" si="4363"/>
        <v/>
      </c>
      <c r="DD287" s="71" t="str">
        <f t="shared" si="4364"/>
        <v/>
      </c>
      <c r="DE287" s="71" t="str">
        <f t="shared" si="4365"/>
        <v/>
      </c>
      <c r="DF287" s="71" t="str">
        <f t="shared" si="4366"/>
        <v/>
      </c>
      <c r="DG287" s="71" t="str">
        <f t="shared" si="4367"/>
        <v/>
      </c>
      <c r="DH287" s="71" t="str">
        <f t="shared" si="4368"/>
        <v/>
      </c>
      <c r="DI287" s="71" t="str">
        <f t="shared" si="4369"/>
        <v/>
      </c>
      <c r="DJ287" s="71" t="str">
        <f t="shared" si="4370"/>
        <v/>
      </c>
      <c r="DK287" s="71" t="str">
        <f t="shared" si="4371"/>
        <v/>
      </c>
      <c r="DL287" s="71" t="str">
        <f t="shared" si="4372"/>
        <v/>
      </c>
      <c r="DM287" s="71" t="str">
        <f t="shared" si="4373"/>
        <v/>
      </c>
      <c r="DN287" s="71" t="str">
        <f t="shared" si="4374"/>
        <v/>
      </c>
      <c r="DO287" s="71" t="str">
        <f t="shared" si="4375"/>
        <v/>
      </c>
      <c r="DP287" s="71" t="str">
        <f t="shared" si="4376"/>
        <v/>
      </c>
      <c r="DQ287" s="71" t="str">
        <f t="shared" si="4377"/>
        <v/>
      </c>
      <c r="DR287" s="71" t="str">
        <f t="shared" si="4378"/>
        <v/>
      </c>
      <c r="DS287" s="71" t="str">
        <f t="shared" si="4379"/>
        <v/>
      </c>
      <c r="DT287" s="71" t="str">
        <f t="shared" si="4380"/>
        <v/>
      </c>
      <c r="DU287" s="71" t="str">
        <f t="shared" si="4381"/>
        <v/>
      </c>
      <c r="DV287" s="71" t="str">
        <f t="shared" si="4382"/>
        <v/>
      </c>
      <c r="DW287" s="71" t="str">
        <f t="shared" si="4383"/>
        <v/>
      </c>
      <c r="DX287" s="71" t="str">
        <f t="shared" si="4384"/>
        <v/>
      </c>
      <c r="DY287" s="71" t="str">
        <f t="shared" si="4385"/>
        <v/>
      </c>
      <c r="DZ287" s="71" t="str">
        <f t="shared" si="4386"/>
        <v/>
      </c>
      <c r="EA287" s="71" t="str">
        <f t="shared" si="4387"/>
        <v/>
      </c>
      <c r="EB287" s="71" t="str">
        <f t="shared" si="4388"/>
        <v/>
      </c>
      <c r="EC287" s="71" t="str">
        <f t="shared" si="4389"/>
        <v/>
      </c>
      <c r="ED287" s="71" t="str">
        <f t="shared" si="4390"/>
        <v/>
      </c>
      <c r="EE287" s="71" t="str">
        <f t="shared" si="4391"/>
        <v/>
      </c>
      <c r="EF287" s="71" t="str">
        <f t="shared" si="4392"/>
        <v/>
      </c>
      <c r="EG287" s="71" t="str">
        <f t="shared" si="4393"/>
        <v/>
      </c>
      <c r="EH287" s="71" t="str">
        <f t="shared" si="4394"/>
        <v/>
      </c>
      <c r="EI287" s="71" t="str">
        <f t="shared" si="4395"/>
        <v/>
      </c>
      <c r="EJ287" s="71" t="str">
        <f t="shared" si="4396"/>
        <v/>
      </c>
      <c r="EK287" s="71" t="str">
        <f t="shared" si="4397"/>
        <v/>
      </c>
      <c r="EL287" s="71" t="str">
        <f t="shared" si="4398"/>
        <v/>
      </c>
      <c r="EM287" s="71" t="str">
        <f t="shared" si="4399"/>
        <v/>
      </c>
      <c r="EN287" s="71" t="str">
        <f t="shared" si="4400"/>
        <v/>
      </c>
      <c r="EO287" s="71" t="str">
        <f t="shared" si="4401"/>
        <v/>
      </c>
      <c r="EP287" s="71" t="str">
        <f t="shared" si="4402"/>
        <v/>
      </c>
      <c r="EQ287" s="71" t="str">
        <f t="shared" si="4403"/>
        <v/>
      </c>
      <c r="ER287" s="71" t="str">
        <f t="shared" si="4404"/>
        <v/>
      </c>
      <c r="ES287" s="71" t="str">
        <f t="shared" si="4405"/>
        <v/>
      </c>
      <c r="ET287" s="71" t="str">
        <f t="shared" si="4406"/>
        <v/>
      </c>
      <c r="EU287" s="71" t="str">
        <f t="shared" si="4407"/>
        <v/>
      </c>
      <c r="EV287" s="71" t="str">
        <f t="shared" si="4408"/>
        <v/>
      </c>
      <c r="EW287" s="71" t="str">
        <f t="shared" si="4409"/>
        <v/>
      </c>
      <c r="EX287" s="71" t="str">
        <f t="shared" si="4410"/>
        <v/>
      </c>
      <c r="EY287" s="71" t="str">
        <f t="shared" si="4411"/>
        <v/>
      </c>
      <c r="EZ287" s="71" t="str">
        <f t="shared" si="4412"/>
        <v/>
      </c>
      <c r="FA287" s="71" t="str">
        <f t="shared" si="4413"/>
        <v/>
      </c>
      <c r="FB287" s="71" t="str">
        <f t="shared" si="4414"/>
        <v/>
      </c>
      <c r="FC287" s="71" t="str">
        <f t="shared" si="4415"/>
        <v/>
      </c>
      <c r="FD287" s="71" t="str">
        <f t="shared" si="4416"/>
        <v/>
      </c>
      <c r="FE287" s="71" t="str">
        <f t="shared" si="4417"/>
        <v/>
      </c>
      <c r="FF287" s="71" t="str">
        <f t="shared" si="4418"/>
        <v/>
      </c>
      <c r="FG287" s="71" t="str">
        <f t="shared" si="4419"/>
        <v/>
      </c>
      <c r="FH287" s="71" t="str">
        <f t="shared" si="4420"/>
        <v/>
      </c>
      <c r="FI287" s="71" t="str">
        <f t="shared" si="4421"/>
        <v/>
      </c>
      <c r="FJ287" s="71" t="str">
        <f t="shared" si="4422"/>
        <v/>
      </c>
      <c r="FK287" s="71" t="str">
        <f t="shared" si="4423"/>
        <v/>
      </c>
      <c r="FL287" s="71" t="str">
        <f t="shared" si="4424"/>
        <v/>
      </c>
      <c r="FM287" s="71" t="str">
        <f t="shared" si="4425"/>
        <v/>
      </c>
      <c r="FN287" s="71" t="str">
        <f t="shared" si="4426"/>
        <v/>
      </c>
      <c r="FO287" s="71" t="str">
        <f t="shared" si="4427"/>
        <v/>
      </c>
      <c r="FP287" s="71" t="str">
        <f t="shared" si="4428"/>
        <v/>
      </c>
      <c r="FQ287" s="71" t="str">
        <f t="shared" si="4429"/>
        <v/>
      </c>
      <c r="FR287" s="71" t="str">
        <f t="shared" si="4430"/>
        <v/>
      </c>
      <c r="FS287" s="71" t="str">
        <f t="shared" si="4431"/>
        <v/>
      </c>
    </row>
    <row r="288" spans="1:175">
      <c r="A288" s="80"/>
      <c r="B288" s="80" t="s">
        <v>893</v>
      </c>
      <c r="C288" s="70" t="s">
        <v>871</v>
      </c>
      <c r="T288" s="148"/>
      <c r="U288" s="85"/>
      <c r="CN288" s="69" t="str">
        <f t="shared" si="4356"/>
        <v>InitUnitState('IF23',,,,,,,,,,)</v>
      </c>
      <c r="CO288" s="69" t="str">
        <f t="shared" si="4357"/>
        <v>InitUnitNormal('IF23',,,,,,,,,,)</v>
      </c>
      <c r="CP288" s="69" t="str">
        <f t="shared" si="4358"/>
        <v>InitUnitMagic('IF23',,,,,,,,,,)</v>
      </c>
      <c r="CQ288" s="69" t="str">
        <f t="shared" si="4359"/>
        <v>InitUnitAdd('IF23',,,,,,,,,,)</v>
      </c>
      <c r="CR288" s="69" t="str">
        <f t="shared" si="4360"/>
        <v>InitEquipData('IF23',,"",,,,,'','','','','','',"")</v>
      </c>
      <c r="CU288" s="95" t="str">
        <f t="shared" si="4361"/>
        <v>|n</v>
      </c>
      <c r="CW288" s="60"/>
      <c r="CX288" s="60"/>
      <c r="CY288" s="60"/>
      <c r="CZ288" s="60"/>
      <c r="DA288" s="60"/>
      <c r="DB288" s="71" t="str">
        <f t="shared" si="4362"/>
        <v/>
      </c>
      <c r="DC288" s="71" t="str">
        <f t="shared" si="4363"/>
        <v/>
      </c>
      <c r="DD288" s="71" t="str">
        <f t="shared" si="4364"/>
        <v/>
      </c>
      <c r="DE288" s="71" t="str">
        <f t="shared" si="4365"/>
        <v/>
      </c>
      <c r="DF288" s="71" t="str">
        <f t="shared" si="4366"/>
        <v/>
      </c>
      <c r="DG288" s="71" t="str">
        <f t="shared" si="4367"/>
        <v/>
      </c>
      <c r="DH288" s="71" t="str">
        <f t="shared" si="4368"/>
        <v/>
      </c>
      <c r="DI288" s="71" t="str">
        <f t="shared" si="4369"/>
        <v/>
      </c>
      <c r="DJ288" s="71" t="str">
        <f t="shared" si="4370"/>
        <v/>
      </c>
      <c r="DK288" s="71" t="str">
        <f t="shared" si="4371"/>
        <v/>
      </c>
      <c r="DL288" s="71" t="str">
        <f t="shared" si="4372"/>
        <v/>
      </c>
      <c r="DM288" s="71" t="str">
        <f t="shared" si="4373"/>
        <v/>
      </c>
      <c r="DN288" s="71" t="str">
        <f t="shared" si="4374"/>
        <v/>
      </c>
      <c r="DO288" s="71" t="str">
        <f t="shared" si="4375"/>
        <v/>
      </c>
      <c r="DP288" s="71" t="str">
        <f t="shared" si="4376"/>
        <v/>
      </c>
      <c r="DQ288" s="71" t="str">
        <f t="shared" si="4377"/>
        <v/>
      </c>
      <c r="DR288" s="71" t="str">
        <f t="shared" si="4378"/>
        <v/>
      </c>
      <c r="DS288" s="71" t="str">
        <f t="shared" si="4379"/>
        <v/>
      </c>
      <c r="DT288" s="71" t="str">
        <f t="shared" si="4380"/>
        <v/>
      </c>
      <c r="DU288" s="71" t="str">
        <f t="shared" si="4381"/>
        <v/>
      </c>
      <c r="DV288" s="71" t="str">
        <f t="shared" si="4382"/>
        <v/>
      </c>
      <c r="DW288" s="71" t="str">
        <f t="shared" si="4383"/>
        <v/>
      </c>
      <c r="DX288" s="71" t="str">
        <f t="shared" si="4384"/>
        <v/>
      </c>
      <c r="DY288" s="71" t="str">
        <f t="shared" si="4385"/>
        <v/>
      </c>
      <c r="DZ288" s="71" t="str">
        <f t="shared" si="4386"/>
        <v/>
      </c>
      <c r="EA288" s="71" t="str">
        <f t="shared" si="4387"/>
        <v/>
      </c>
      <c r="EB288" s="71" t="str">
        <f t="shared" si="4388"/>
        <v/>
      </c>
      <c r="EC288" s="71" t="str">
        <f t="shared" si="4389"/>
        <v/>
      </c>
      <c r="ED288" s="71" t="str">
        <f t="shared" si="4390"/>
        <v/>
      </c>
      <c r="EE288" s="71" t="str">
        <f t="shared" si="4391"/>
        <v/>
      </c>
      <c r="EF288" s="71" t="str">
        <f t="shared" si="4392"/>
        <v/>
      </c>
      <c r="EG288" s="71" t="str">
        <f t="shared" si="4393"/>
        <v/>
      </c>
      <c r="EH288" s="71" t="str">
        <f t="shared" si="4394"/>
        <v/>
      </c>
      <c r="EI288" s="71" t="str">
        <f t="shared" si="4395"/>
        <v/>
      </c>
      <c r="EJ288" s="71" t="str">
        <f t="shared" si="4396"/>
        <v/>
      </c>
      <c r="EK288" s="71" t="str">
        <f t="shared" si="4397"/>
        <v/>
      </c>
      <c r="EL288" s="71" t="str">
        <f t="shared" si="4398"/>
        <v/>
      </c>
      <c r="EM288" s="71" t="str">
        <f t="shared" si="4399"/>
        <v/>
      </c>
      <c r="EN288" s="71" t="str">
        <f t="shared" si="4400"/>
        <v/>
      </c>
      <c r="EO288" s="71" t="str">
        <f t="shared" si="4401"/>
        <v/>
      </c>
      <c r="EP288" s="71" t="str">
        <f t="shared" si="4402"/>
        <v/>
      </c>
      <c r="EQ288" s="71" t="str">
        <f t="shared" si="4403"/>
        <v/>
      </c>
      <c r="ER288" s="71" t="str">
        <f t="shared" si="4404"/>
        <v/>
      </c>
      <c r="ES288" s="71" t="str">
        <f t="shared" si="4405"/>
        <v/>
      </c>
      <c r="ET288" s="71" t="str">
        <f t="shared" si="4406"/>
        <v/>
      </c>
      <c r="EU288" s="71" t="str">
        <f t="shared" si="4407"/>
        <v/>
      </c>
      <c r="EV288" s="71" t="str">
        <f t="shared" si="4408"/>
        <v/>
      </c>
      <c r="EW288" s="71" t="str">
        <f t="shared" si="4409"/>
        <v/>
      </c>
      <c r="EX288" s="71" t="str">
        <f t="shared" si="4410"/>
        <v/>
      </c>
      <c r="EY288" s="71" t="str">
        <f t="shared" si="4411"/>
        <v/>
      </c>
      <c r="EZ288" s="71" t="str">
        <f t="shared" si="4412"/>
        <v/>
      </c>
      <c r="FA288" s="71" t="str">
        <f t="shared" si="4413"/>
        <v/>
      </c>
      <c r="FB288" s="71" t="str">
        <f t="shared" si="4414"/>
        <v/>
      </c>
      <c r="FC288" s="71" t="str">
        <f t="shared" si="4415"/>
        <v/>
      </c>
      <c r="FD288" s="71" t="str">
        <f t="shared" si="4416"/>
        <v/>
      </c>
      <c r="FE288" s="71" t="str">
        <f t="shared" si="4417"/>
        <v/>
      </c>
      <c r="FF288" s="71" t="str">
        <f t="shared" si="4418"/>
        <v/>
      </c>
      <c r="FG288" s="71" t="str">
        <f t="shared" si="4419"/>
        <v/>
      </c>
      <c r="FH288" s="71" t="str">
        <f t="shared" si="4420"/>
        <v/>
      </c>
      <c r="FI288" s="71" t="str">
        <f t="shared" si="4421"/>
        <v/>
      </c>
      <c r="FJ288" s="71" t="str">
        <f t="shared" si="4422"/>
        <v/>
      </c>
      <c r="FK288" s="71" t="str">
        <f t="shared" si="4423"/>
        <v/>
      </c>
      <c r="FL288" s="71" t="str">
        <f t="shared" si="4424"/>
        <v/>
      </c>
      <c r="FM288" s="71" t="str">
        <f t="shared" si="4425"/>
        <v/>
      </c>
      <c r="FN288" s="71" t="str">
        <f t="shared" si="4426"/>
        <v/>
      </c>
      <c r="FO288" s="71" t="str">
        <f t="shared" si="4427"/>
        <v/>
      </c>
      <c r="FP288" s="71" t="str">
        <f t="shared" si="4428"/>
        <v/>
      </c>
      <c r="FQ288" s="71" t="str">
        <f t="shared" si="4429"/>
        <v/>
      </c>
      <c r="FR288" s="71" t="str">
        <f t="shared" si="4430"/>
        <v/>
      </c>
      <c r="FS288" s="71" t="str">
        <f t="shared" si="4431"/>
        <v/>
      </c>
    </row>
    <row r="289" spans="1:175">
      <c r="A289" s="80"/>
      <c r="B289" s="80" t="s">
        <v>894</v>
      </c>
      <c r="C289" s="70" t="s">
        <v>871</v>
      </c>
      <c r="T289" s="148"/>
      <c r="U289" s="85"/>
      <c r="CN289" s="69" t="str">
        <f t="shared" si="4356"/>
        <v>InitUnitState('IF24',,,,,,,,,,)</v>
      </c>
      <c r="CO289" s="69" t="str">
        <f t="shared" si="4357"/>
        <v>InitUnitNormal('IF24',,,,,,,,,,)</v>
      </c>
      <c r="CP289" s="69" t="str">
        <f t="shared" si="4358"/>
        <v>InitUnitMagic('IF24',,,,,,,,,,)</v>
      </c>
      <c r="CQ289" s="69" t="str">
        <f t="shared" si="4359"/>
        <v>InitUnitAdd('IF24',,,,,,,,,,)</v>
      </c>
      <c r="CR289" s="69" t="str">
        <f t="shared" si="4360"/>
        <v>InitEquipData('IF24',,"",,,,,'','','','','','',"")</v>
      </c>
      <c r="CU289" s="95" t="str">
        <f t="shared" ref="CU289:CU400" si="4432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W289" s="60"/>
      <c r="CX289" s="60"/>
      <c r="CY289" s="60"/>
      <c r="CZ289" s="60"/>
      <c r="DA289" s="60"/>
      <c r="DB289" s="71" t="str">
        <f t="shared" ref="DB289:DB400" si="4433">IF(V289="","","|n"&amp;DB$2&amp;"+"&amp;V289&amp;DB$1)</f>
        <v/>
      </c>
      <c r="DC289" s="71" t="str">
        <f t="shared" ref="DC289:DC400" si="4434">IF(W289="","","|n"&amp;DC$2&amp;"+"&amp;W289&amp;DC$1)</f>
        <v/>
      </c>
      <c r="DD289" s="71" t="str">
        <f t="shared" ref="DD289:DD400" si="4435">IF(X289="","","|n"&amp;DD$2&amp;"+"&amp;X289&amp;DD$1)</f>
        <v/>
      </c>
      <c r="DE289" s="71" t="str">
        <f t="shared" ref="DE289:DE400" si="4436">IF(Y289="","","|n"&amp;DE$2&amp;"+"&amp;Y289&amp;DE$1)</f>
        <v/>
      </c>
      <c r="DF289" s="71" t="str">
        <f t="shared" ref="DF289:DF400" si="4437">IF(Z289="","","|n"&amp;DF$2&amp;"+"&amp;Z289&amp;DF$1)</f>
        <v/>
      </c>
      <c r="DG289" s="71" t="str">
        <f t="shared" ref="DG289:DG400" si="4438">IF(AA289="","","|n"&amp;DG$2&amp;"+"&amp;AA289&amp;DG$1)</f>
        <v/>
      </c>
      <c r="DH289" s="71" t="str">
        <f t="shared" ref="DH289:DH400" si="4439">IF(AB289="","","|n"&amp;DH$2&amp;"+"&amp;AB289&amp;DH$1)</f>
        <v/>
      </c>
      <c r="DI289" s="71" t="str">
        <f t="shared" ref="DI289:DI400" si="4440">IF(AC289="","","|n"&amp;DI$2&amp;"+"&amp;AC289&amp;DI$1)</f>
        <v/>
      </c>
      <c r="DJ289" s="71" t="str">
        <f t="shared" ref="DJ289:DJ400" si="4441">IF(AD289="","","|n"&amp;DJ$2&amp;"+"&amp;AD289&amp;DJ$1)</f>
        <v/>
      </c>
      <c r="DK289" s="71" t="str">
        <f t="shared" ref="DK289:DK400" si="4442">IF(AE289="","","|n"&amp;DK$2&amp;"+"&amp;AE289&amp;DK$1)</f>
        <v/>
      </c>
      <c r="DL289" s="71" t="str">
        <f t="shared" ref="DL289:DL400" si="4443">IF(AF289="","","|n"&amp;DL$2&amp;"+"&amp;AF289&amp;DL$1)</f>
        <v/>
      </c>
      <c r="DM289" s="71" t="str">
        <f t="shared" ref="DM289:DM400" si="4444">IF(AG289="","","|n"&amp;DM$2&amp;"+"&amp;AG289&amp;DM$1)</f>
        <v/>
      </c>
      <c r="DN289" s="71" t="str">
        <f t="shared" ref="DN289:DN400" si="4445">IF(AH289="","","|n"&amp;DN$2&amp;"+"&amp;AH289&amp;DN$1)</f>
        <v/>
      </c>
      <c r="DO289" s="71" t="str">
        <f t="shared" ref="DO289:DO400" si="4446">IF(AI289="","","|n"&amp;DO$2&amp;"+"&amp;AI289&amp;DO$1)</f>
        <v/>
      </c>
      <c r="DP289" s="71" t="str">
        <f t="shared" ref="DP289:DP400" si="4447">IF(AJ289="","","|n"&amp;DP$2&amp;"+"&amp;AJ289&amp;DP$1)</f>
        <v/>
      </c>
      <c r="DQ289" s="71" t="str">
        <f t="shared" ref="DQ289:DQ400" si="4448">IF(AK289="","","|n"&amp;DQ$2&amp;"+"&amp;AK289&amp;DQ$1)</f>
        <v/>
      </c>
      <c r="DR289" s="71" t="str">
        <f t="shared" ref="DR289:DR400" si="4449">IF(AL289="","","|n"&amp;DR$2&amp;"+"&amp;AL289&amp;DR$1)</f>
        <v/>
      </c>
      <c r="DS289" s="71" t="str">
        <f t="shared" ref="DS289:DS400" si="4450">IF(AM289="","","|n"&amp;DS$2&amp;"+"&amp;AM289&amp;DS$1)</f>
        <v/>
      </c>
      <c r="DT289" s="71" t="str">
        <f t="shared" ref="DT289:DT400" si="4451">IF(AN289="","","|n"&amp;DT$2&amp;"+"&amp;AN289&amp;DT$1)</f>
        <v/>
      </c>
      <c r="DU289" s="71" t="str">
        <f t="shared" ref="DU289:DU400" si="4452">IF(AO289="","","|n"&amp;DU$2&amp;"+"&amp;AO289&amp;DU$1)</f>
        <v/>
      </c>
      <c r="DV289" s="71" t="str">
        <f t="shared" ref="DV289:DV400" si="4453">IF(AP289="","","|n"&amp;DV$2&amp;"+"&amp;AP289&amp;DV$1)</f>
        <v/>
      </c>
      <c r="DW289" s="71" t="str">
        <f t="shared" ref="DW289:DW400" si="4454">IF(AQ289="","","|n"&amp;DW$2&amp;"+"&amp;AQ289&amp;DW$1)</f>
        <v/>
      </c>
      <c r="DX289" s="71" t="str">
        <f t="shared" ref="DX289:DX400" si="4455">IF(AR289="","","|n"&amp;DX$2&amp;"+"&amp;AR289&amp;DX$1)</f>
        <v/>
      </c>
      <c r="DY289" s="71" t="str">
        <f t="shared" ref="DY289:DY400" si="4456">IF(AS289="","","|n"&amp;DY$2&amp;"+"&amp;AS289&amp;DY$1)</f>
        <v/>
      </c>
      <c r="DZ289" s="71" t="str">
        <f t="shared" ref="DZ289:DZ400" si="4457">IF(AT289="","","|n"&amp;DZ$2&amp;"+"&amp;AT289&amp;DZ$1)</f>
        <v/>
      </c>
      <c r="EA289" s="71" t="str">
        <f t="shared" ref="EA289:EA400" si="4458">IF(AU289="","","|n"&amp;EA$2&amp;"+"&amp;AU289&amp;EA$1)</f>
        <v/>
      </c>
      <c r="EB289" s="71" t="str">
        <f t="shared" ref="EB289:EB400" si="4459">IF(AV289="","","|n"&amp;EB$2&amp;"+"&amp;AV289&amp;EB$1)</f>
        <v/>
      </c>
      <c r="EC289" s="71" t="str">
        <f t="shared" ref="EC289:EC400" si="4460">IF(AW289="","","|n"&amp;EC$2&amp;"+"&amp;AW289&amp;EC$1)</f>
        <v/>
      </c>
      <c r="ED289" s="71" t="str">
        <f t="shared" ref="ED289:ED400" si="4461">IF(AX289="","","|n"&amp;ED$2&amp;"+"&amp;AX289&amp;ED$1)</f>
        <v/>
      </c>
      <c r="EE289" s="71" t="str">
        <f t="shared" ref="EE289:EE400" si="4462">IF(AY289="","","|n"&amp;EE$2&amp;"+"&amp;AY289&amp;EE$1)</f>
        <v/>
      </c>
      <c r="EF289" s="71" t="str">
        <f t="shared" ref="EF289:EF400" si="4463">IF(AZ289="","","|n"&amp;EF$2&amp;"+"&amp;AZ289&amp;EF$1)</f>
        <v/>
      </c>
      <c r="EG289" s="71" t="str">
        <f t="shared" ref="EG289:EG400" si="4464">IF(BA289="","","|n"&amp;EG$2&amp;"+"&amp;BA289&amp;EG$1)</f>
        <v/>
      </c>
      <c r="EH289" s="71" t="str">
        <f t="shared" ref="EH289:EH400" si="4465">IF(BB289="","","|n"&amp;EH$2&amp;"+"&amp;BB289&amp;EH$1)</f>
        <v/>
      </c>
      <c r="EI289" s="71" t="str">
        <f t="shared" ref="EI289:EI400" si="4466">IF(BC289="","","|n"&amp;EI$2&amp;"+"&amp;BC289&amp;EI$1)</f>
        <v/>
      </c>
      <c r="EJ289" s="71" t="str">
        <f t="shared" ref="EJ289:EJ400" si="4467">IF(BD289="","","|n"&amp;EJ$2&amp;"+"&amp;BD289&amp;EJ$1)</f>
        <v/>
      </c>
      <c r="EK289" s="71" t="str">
        <f t="shared" ref="EK289:EK400" si="4468">IF(BE289="","","|n"&amp;EK$2&amp;"+"&amp;BE289&amp;EK$1)</f>
        <v/>
      </c>
      <c r="EL289" s="71" t="str">
        <f t="shared" ref="EL289:EL400" si="4469">IF(BF289="","","|n"&amp;EL$2&amp;"+"&amp;BF289&amp;EL$1)</f>
        <v/>
      </c>
      <c r="EM289" s="71" t="str">
        <f t="shared" ref="EM289:EM400" si="4470">IF(BG289="","","|n"&amp;EM$2&amp;"+"&amp;BG289&amp;EM$1)</f>
        <v/>
      </c>
      <c r="EN289" s="71" t="str">
        <f t="shared" ref="EN289:EN400" si="4471">IF(BH289="","","|n"&amp;EN$2&amp;"+"&amp;BH289&amp;EN$1)</f>
        <v/>
      </c>
      <c r="EO289" s="71" t="str">
        <f t="shared" ref="EO289:EO400" si="4472">IF(BI289="","","|n"&amp;EO$2&amp;"+"&amp;BI289&amp;EO$1)</f>
        <v/>
      </c>
      <c r="EP289" s="71" t="str">
        <f t="shared" ref="EP289:EP400" si="4473">IF(BJ289="","","|n"&amp;EP$2&amp;"+"&amp;BJ289&amp;EP$1)</f>
        <v/>
      </c>
      <c r="EQ289" s="71" t="str">
        <f t="shared" ref="EQ289:EQ400" si="4474">IF(BK289="","","|n"&amp;EQ$2&amp;"+"&amp;BK289&amp;EQ$1)</f>
        <v/>
      </c>
      <c r="ER289" s="71" t="str">
        <f t="shared" ref="ER289:ER400" si="4475">IF(BL289="","","|n"&amp;ER$2&amp;"+"&amp;BL289&amp;ER$1)</f>
        <v/>
      </c>
      <c r="ES289" s="71" t="str">
        <f t="shared" ref="ES289:ES400" si="4476">IF(BM289="","","|n"&amp;ES$2&amp;"+"&amp;BM289&amp;ES$1)</f>
        <v/>
      </c>
      <c r="ET289" s="71" t="str">
        <f t="shared" ref="ET289:ET400" si="4477">IF(BN289="","","|n"&amp;ET$2&amp;"+"&amp;BN289&amp;ET$1)</f>
        <v/>
      </c>
      <c r="EU289" s="71" t="str">
        <f t="shared" ref="EU289:EU400" si="4478">IF(BO289="","","|n"&amp;EU$2&amp;"+"&amp;BO289&amp;EU$1)</f>
        <v/>
      </c>
      <c r="EV289" s="71" t="str">
        <f t="shared" ref="EV289:EV400" si="4479">IF(BP289="","","|n"&amp;EV$2&amp;"+"&amp;BP289&amp;EV$1)</f>
        <v/>
      </c>
      <c r="EW289" s="71" t="str">
        <f t="shared" ref="EW289:EW400" si="4480">IF(BQ289="","","|n"&amp;EW$2&amp;"+"&amp;BQ289&amp;EW$1)</f>
        <v/>
      </c>
      <c r="EX289" s="71" t="str">
        <f t="shared" ref="EX289:EX400" si="4481">IF(BR289="","","|n"&amp;EX$2&amp;"+"&amp;BR289&amp;EX$1)</f>
        <v/>
      </c>
      <c r="EY289" s="71" t="str">
        <f t="shared" ref="EY289:EY400" si="4482">IF(BS289="","","|n"&amp;EY$2&amp;"+"&amp;BS289&amp;EY$1)</f>
        <v/>
      </c>
      <c r="EZ289" s="71" t="str">
        <f t="shared" ref="EZ289:EZ400" si="4483">IF(BT289="","","|n"&amp;EZ$2&amp;"+"&amp;BT289&amp;EZ$1)</f>
        <v/>
      </c>
      <c r="FA289" s="71" t="str">
        <f t="shared" ref="FA289:FA400" si="4484">IF(BU289="","","|n"&amp;FA$2&amp;"+"&amp;BU289&amp;FA$1)</f>
        <v/>
      </c>
      <c r="FB289" s="71" t="str">
        <f t="shared" ref="FB289:FB400" si="4485">IF(BV289="","","|n"&amp;FB$2&amp;"+"&amp;BV289&amp;FB$1)</f>
        <v/>
      </c>
      <c r="FC289" s="71" t="str">
        <f t="shared" ref="FC289:FC400" si="4486">IF(BW289="","","|n"&amp;FC$2&amp;"+"&amp;BW289&amp;FC$1)</f>
        <v/>
      </c>
      <c r="FD289" s="71" t="str">
        <f t="shared" ref="FD289:FD400" si="4487">IF(BX289="","","|n"&amp;FD$2&amp;"+"&amp;BX289&amp;FD$1)</f>
        <v/>
      </c>
      <c r="FE289" s="71" t="str">
        <f t="shared" ref="FE289:FE400" si="4488">IF(BY289="","","|n"&amp;FE$2&amp;"+"&amp;BY289&amp;FE$1)</f>
        <v/>
      </c>
      <c r="FF289" s="71" t="str">
        <f t="shared" ref="FF289:FF400" si="4489">IF(BZ289="","","|n"&amp;FF$2&amp;"+"&amp;BZ289&amp;FF$1)</f>
        <v/>
      </c>
      <c r="FG289" s="71" t="str">
        <f t="shared" ref="FG289:FG400" si="4490">IF(CA289="","","|n"&amp;FG$2&amp;"+"&amp;CA289&amp;FG$1)</f>
        <v/>
      </c>
      <c r="FH289" s="71" t="str">
        <f t="shared" ref="FH289:FH400" si="4491">IF(CB289="","","|n"&amp;FH$2&amp;"+"&amp;CB289&amp;FH$1)</f>
        <v/>
      </c>
      <c r="FI289" s="71" t="str">
        <f t="shared" ref="FI289:FI400" si="4492">IF(CC289="","","|n"&amp;FI$2&amp;"+"&amp;CC289&amp;FI$1)</f>
        <v/>
      </c>
      <c r="FJ289" s="71" t="str">
        <f t="shared" ref="FJ289:FJ400" si="4493">IF(CD289="","","|n"&amp;FJ$2&amp;"+"&amp;CD289&amp;FJ$1)</f>
        <v/>
      </c>
      <c r="FK289" s="71" t="str">
        <f t="shared" ref="FK289:FK400" si="4494">IF(CE289="","","|n"&amp;FK$2&amp;"+"&amp;CE289&amp;FK$1)</f>
        <v/>
      </c>
      <c r="FL289" s="71" t="str">
        <f t="shared" ref="FL289:FL400" si="4495">IF(CF289="","","|n"&amp;FL$2&amp;"+"&amp;CF289&amp;FL$1)</f>
        <v/>
      </c>
      <c r="FM289" s="71" t="str">
        <f t="shared" ref="FM289:FM400" si="4496">IF(CG289="","","|n"&amp;FM$2&amp;"+"&amp;CG289&amp;FM$1)</f>
        <v/>
      </c>
      <c r="FN289" s="71" t="str">
        <f t="shared" ref="FN289:FN400" si="4497">IF(CH289="","","|n"&amp;FN$2&amp;"+"&amp;CH289&amp;FN$1)</f>
        <v/>
      </c>
      <c r="FO289" s="71" t="str">
        <f t="shared" ref="FO289:FO400" si="4498">IF(CI289="","","|n"&amp;FO$2&amp;"+"&amp;CI289&amp;FO$1)</f>
        <v/>
      </c>
      <c r="FP289" s="71" t="str">
        <f t="shared" ref="FP289:FP400" si="4499">IF(CJ289="","","|n"&amp;FP$2&amp;"+"&amp;CJ289&amp;FP$1)</f>
        <v/>
      </c>
      <c r="FQ289" s="71" t="str">
        <f t="shared" ref="FQ289:FQ400" si="4500">IF(CK289="","","|n"&amp;FQ$2&amp;"+"&amp;CK289&amp;FQ$1)</f>
        <v/>
      </c>
      <c r="FR289" s="71" t="str">
        <f t="shared" ref="FR289:FR400" si="4501">IF(CL289="","","|n"&amp;FR$2&amp;"+"&amp;CL289&amp;FR$1)</f>
        <v/>
      </c>
      <c r="FS289" s="71" t="str">
        <f t="shared" ref="FS289:FS400" si="4502">IF(CM289="","","|n"&amp;FS$2&amp;"+"&amp;CM289&amp;FS$1)</f>
        <v/>
      </c>
    </row>
    <row r="290" spans="1:175">
      <c r="A290" s="80"/>
      <c r="B290" s="80" t="s">
        <v>895</v>
      </c>
      <c r="C290" s="70" t="s">
        <v>871</v>
      </c>
      <c r="T290" s="148"/>
      <c r="U290" s="85"/>
      <c r="CN290" s="69" t="str">
        <f t="shared" si="4356"/>
        <v>InitUnitState('IF25',,,,,,,,,,)</v>
      </c>
      <c r="CO290" s="69" t="str">
        <f t="shared" si="4357"/>
        <v>InitUnitNormal('IF25',,,,,,,,,,)</v>
      </c>
      <c r="CP290" s="69" t="str">
        <f t="shared" si="4358"/>
        <v>InitUnitMagic('IF25',,,,,,,,,,)</v>
      </c>
      <c r="CQ290" s="69" t="str">
        <f t="shared" si="4359"/>
        <v>InitUnitAdd('IF25',,,,,,,,,,)</v>
      </c>
      <c r="CR290" s="69" t="str">
        <f t="shared" si="4360"/>
        <v>InitEquipData('IF25',,"",,,,,'','','','','','',"")</v>
      </c>
      <c r="CU290" s="95" t="str">
        <f t="shared" si="4432"/>
        <v>|n</v>
      </c>
      <c r="CW290" s="60"/>
      <c r="CX290" s="60"/>
      <c r="CY290" s="60"/>
      <c r="CZ290" s="60"/>
      <c r="DA290" s="60"/>
      <c r="DB290" s="71" t="str">
        <f t="shared" si="4433"/>
        <v/>
      </c>
      <c r="DC290" s="71" t="str">
        <f t="shared" si="4434"/>
        <v/>
      </c>
      <c r="DD290" s="71" t="str">
        <f t="shared" si="4435"/>
        <v/>
      </c>
      <c r="DE290" s="71" t="str">
        <f t="shared" si="4436"/>
        <v/>
      </c>
      <c r="DF290" s="71" t="str">
        <f t="shared" si="4437"/>
        <v/>
      </c>
      <c r="DG290" s="71" t="str">
        <f t="shared" si="4438"/>
        <v/>
      </c>
      <c r="DH290" s="71" t="str">
        <f t="shared" si="4439"/>
        <v/>
      </c>
      <c r="DI290" s="71" t="str">
        <f t="shared" si="4440"/>
        <v/>
      </c>
      <c r="DJ290" s="71" t="str">
        <f t="shared" si="4441"/>
        <v/>
      </c>
      <c r="DK290" s="71" t="str">
        <f t="shared" si="4442"/>
        <v/>
      </c>
      <c r="DL290" s="71" t="str">
        <f t="shared" si="4443"/>
        <v/>
      </c>
      <c r="DM290" s="71" t="str">
        <f t="shared" si="4444"/>
        <v/>
      </c>
      <c r="DN290" s="71" t="str">
        <f t="shared" si="4445"/>
        <v/>
      </c>
      <c r="DO290" s="71" t="str">
        <f t="shared" si="4446"/>
        <v/>
      </c>
      <c r="DP290" s="71" t="str">
        <f t="shared" si="4447"/>
        <v/>
      </c>
      <c r="DQ290" s="71" t="str">
        <f t="shared" si="4448"/>
        <v/>
      </c>
      <c r="DR290" s="71" t="str">
        <f t="shared" si="4449"/>
        <v/>
      </c>
      <c r="DS290" s="71" t="str">
        <f t="shared" si="4450"/>
        <v/>
      </c>
      <c r="DT290" s="71" t="str">
        <f t="shared" si="4451"/>
        <v/>
      </c>
      <c r="DU290" s="71" t="str">
        <f t="shared" si="4452"/>
        <v/>
      </c>
      <c r="DV290" s="71" t="str">
        <f t="shared" si="4453"/>
        <v/>
      </c>
      <c r="DW290" s="71" t="str">
        <f t="shared" si="4454"/>
        <v/>
      </c>
      <c r="DX290" s="71" t="str">
        <f t="shared" si="4455"/>
        <v/>
      </c>
      <c r="DY290" s="71" t="str">
        <f t="shared" si="4456"/>
        <v/>
      </c>
      <c r="DZ290" s="71" t="str">
        <f t="shared" si="4457"/>
        <v/>
      </c>
      <c r="EA290" s="71" t="str">
        <f t="shared" si="4458"/>
        <v/>
      </c>
      <c r="EB290" s="71" t="str">
        <f t="shared" si="4459"/>
        <v/>
      </c>
      <c r="EC290" s="71" t="str">
        <f t="shared" si="4460"/>
        <v/>
      </c>
      <c r="ED290" s="71" t="str">
        <f t="shared" si="4461"/>
        <v/>
      </c>
      <c r="EE290" s="71" t="str">
        <f t="shared" si="4462"/>
        <v/>
      </c>
      <c r="EF290" s="71" t="str">
        <f t="shared" si="4463"/>
        <v/>
      </c>
      <c r="EG290" s="71" t="str">
        <f t="shared" si="4464"/>
        <v/>
      </c>
      <c r="EH290" s="71" t="str">
        <f t="shared" si="4465"/>
        <v/>
      </c>
      <c r="EI290" s="71" t="str">
        <f t="shared" si="4466"/>
        <v/>
      </c>
      <c r="EJ290" s="71" t="str">
        <f t="shared" si="4467"/>
        <v/>
      </c>
      <c r="EK290" s="71" t="str">
        <f t="shared" si="4468"/>
        <v/>
      </c>
      <c r="EL290" s="71" t="str">
        <f t="shared" si="4469"/>
        <v/>
      </c>
      <c r="EM290" s="71" t="str">
        <f t="shared" si="4470"/>
        <v/>
      </c>
      <c r="EN290" s="71" t="str">
        <f t="shared" si="4471"/>
        <v/>
      </c>
      <c r="EO290" s="71" t="str">
        <f t="shared" si="4472"/>
        <v/>
      </c>
      <c r="EP290" s="71" t="str">
        <f t="shared" si="4473"/>
        <v/>
      </c>
      <c r="EQ290" s="71" t="str">
        <f t="shared" si="4474"/>
        <v/>
      </c>
      <c r="ER290" s="71" t="str">
        <f t="shared" si="4475"/>
        <v/>
      </c>
      <c r="ES290" s="71" t="str">
        <f t="shared" si="4476"/>
        <v/>
      </c>
      <c r="ET290" s="71" t="str">
        <f t="shared" si="4477"/>
        <v/>
      </c>
      <c r="EU290" s="71" t="str">
        <f t="shared" si="4478"/>
        <v/>
      </c>
      <c r="EV290" s="71" t="str">
        <f t="shared" si="4479"/>
        <v/>
      </c>
      <c r="EW290" s="71" t="str">
        <f t="shared" si="4480"/>
        <v/>
      </c>
      <c r="EX290" s="71" t="str">
        <f t="shared" si="4481"/>
        <v/>
      </c>
      <c r="EY290" s="71" t="str">
        <f t="shared" si="4482"/>
        <v/>
      </c>
      <c r="EZ290" s="71" t="str">
        <f t="shared" si="4483"/>
        <v/>
      </c>
      <c r="FA290" s="71" t="str">
        <f t="shared" si="4484"/>
        <v/>
      </c>
      <c r="FB290" s="71" t="str">
        <f t="shared" si="4485"/>
        <v/>
      </c>
      <c r="FC290" s="71" t="str">
        <f t="shared" si="4486"/>
        <v/>
      </c>
      <c r="FD290" s="71" t="str">
        <f t="shared" si="4487"/>
        <v/>
      </c>
      <c r="FE290" s="71" t="str">
        <f t="shared" si="4488"/>
        <v/>
      </c>
      <c r="FF290" s="71" t="str">
        <f t="shared" si="4489"/>
        <v/>
      </c>
      <c r="FG290" s="71" t="str">
        <f t="shared" si="4490"/>
        <v/>
      </c>
      <c r="FH290" s="71" t="str">
        <f t="shared" si="4491"/>
        <v/>
      </c>
      <c r="FI290" s="71" t="str">
        <f t="shared" si="4492"/>
        <v/>
      </c>
      <c r="FJ290" s="71" t="str">
        <f t="shared" si="4493"/>
        <v/>
      </c>
      <c r="FK290" s="71" t="str">
        <f t="shared" si="4494"/>
        <v/>
      </c>
      <c r="FL290" s="71" t="str">
        <f t="shared" si="4495"/>
        <v/>
      </c>
      <c r="FM290" s="71" t="str">
        <f t="shared" si="4496"/>
        <v/>
      </c>
      <c r="FN290" s="71" t="str">
        <f t="shared" si="4497"/>
        <v/>
      </c>
      <c r="FO290" s="71" t="str">
        <f t="shared" si="4498"/>
        <v/>
      </c>
      <c r="FP290" s="71" t="str">
        <f t="shared" si="4499"/>
        <v/>
      </c>
      <c r="FQ290" s="71" t="str">
        <f t="shared" si="4500"/>
        <v/>
      </c>
      <c r="FR290" s="71" t="str">
        <f t="shared" si="4501"/>
        <v/>
      </c>
      <c r="FS290" s="71" t="str">
        <f t="shared" si="4502"/>
        <v/>
      </c>
    </row>
    <row r="291" spans="1:175">
      <c r="A291" s="80"/>
      <c r="B291" s="80" t="s">
        <v>896</v>
      </c>
      <c r="C291" s="70" t="s">
        <v>871</v>
      </c>
      <c r="T291" s="148"/>
      <c r="U291" s="85"/>
      <c r="CN291" s="69" t="str">
        <f t="shared" si="4356"/>
        <v>InitUnitState('IF26',,,,,,,,,,)</v>
      </c>
      <c r="CO291" s="69" t="str">
        <f t="shared" si="4357"/>
        <v>InitUnitNormal('IF26',,,,,,,,,,)</v>
      </c>
      <c r="CP291" s="69" t="str">
        <f t="shared" si="4358"/>
        <v>InitUnitMagic('IF26',,,,,,,,,,)</v>
      </c>
      <c r="CQ291" s="69" t="str">
        <f t="shared" si="4359"/>
        <v>InitUnitAdd('IF26',,,,,,,,,,)</v>
      </c>
      <c r="CR291" s="69" t="str">
        <f t="shared" si="4360"/>
        <v>InitEquipData('IF26',,"",,,,,'','','','','','',"")</v>
      </c>
      <c r="CU291" s="95" t="str">
        <f t="shared" si="4432"/>
        <v>|n</v>
      </c>
      <c r="CW291" s="60"/>
      <c r="CX291" s="60"/>
      <c r="CY291" s="60"/>
      <c r="CZ291" s="60"/>
      <c r="DA291" s="60"/>
      <c r="DB291" s="71" t="str">
        <f t="shared" si="4433"/>
        <v/>
      </c>
      <c r="DC291" s="71" t="str">
        <f t="shared" si="4434"/>
        <v/>
      </c>
      <c r="DD291" s="71" t="str">
        <f t="shared" si="4435"/>
        <v/>
      </c>
      <c r="DE291" s="71" t="str">
        <f t="shared" si="4436"/>
        <v/>
      </c>
      <c r="DF291" s="71" t="str">
        <f t="shared" si="4437"/>
        <v/>
      </c>
      <c r="DG291" s="71" t="str">
        <f t="shared" si="4438"/>
        <v/>
      </c>
      <c r="DH291" s="71" t="str">
        <f t="shared" si="4439"/>
        <v/>
      </c>
      <c r="DI291" s="71" t="str">
        <f t="shared" si="4440"/>
        <v/>
      </c>
      <c r="DJ291" s="71" t="str">
        <f t="shared" si="4441"/>
        <v/>
      </c>
      <c r="DK291" s="71" t="str">
        <f t="shared" si="4442"/>
        <v/>
      </c>
      <c r="DL291" s="71" t="str">
        <f t="shared" si="4443"/>
        <v/>
      </c>
      <c r="DM291" s="71" t="str">
        <f t="shared" si="4444"/>
        <v/>
      </c>
      <c r="DN291" s="71" t="str">
        <f t="shared" si="4445"/>
        <v/>
      </c>
      <c r="DO291" s="71" t="str">
        <f t="shared" si="4446"/>
        <v/>
      </c>
      <c r="DP291" s="71" t="str">
        <f t="shared" si="4447"/>
        <v/>
      </c>
      <c r="DQ291" s="71" t="str">
        <f t="shared" si="4448"/>
        <v/>
      </c>
      <c r="DR291" s="71" t="str">
        <f t="shared" si="4449"/>
        <v/>
      </c>
      <c r="DS291" s="71" t="str">
        <f t="shared" si="4450"/>
        <v/>
      </c>
      <c r="DT291" s="71" t="str">
        <f t="shared" si="4451"/>
        <v/>
      </c>
      <c r="DU291" s="71" t="str">
        <f t="shared" si="4452"/>
        <v/>
      </c>
      <c r="DV291" s="71" t="str">
        <f t="shared" si="4453"/>
        <v/>
      </c>
      <c r="DW291" s="71" t="str">
        <f t="shared" si="4454"/>
        <v/>
      </c>
      <c r="DX291" s="71" t="str">
        <f t="shared" si="4455"/>
        <v/>
      </c>
      <c r="DY291" s="71" t="str">
        <f t="shared" si="4456"/>
        <v/>
      </c>
      <c r="DZ291" s="71" t="str">
        <f t="shared" si="4457"/>
        <v/>
      </c>
      <c r="EA291" s="71" t="str">
        <f t="shared" si="4458"/>
        <v/>
      </c>
      <c r="EB291" s="71" t="str">
        <f t="shared" si="4459"/>
        <v/>
      </c>
      <c r="EC291" s="71" t="str">
        <f t="shared" si="4460"/>
        <v/>
      </c>
      <c r="ED291" s="71" t="str">
        <f t="shared" si="4461"/>
        <v/>
      </c>
      <c r="EE291" s="71" t="str">
        <f t="shared" si="4462"/>
        <v/>
      </c>
      <c r="EF291" s="71" t="str">
        <f t="shared" si="4463"/>
        <v/>
      </c>
      <c r="EG291" s="71" t="str">
        <f t="shared" si="4464"/>
        <v/>
      </c>
      <c r="EH291" s="71" t="str">
        <f t="shared" si="4465"/>
        <v/>
      </c>
      <c r="EI291" s="71" t="str">
        <f t="shared" si="4466"/>
        <v/>
      </c>
      <c r="EJ291" s="71" t="str">
        <f t="shared" si="4467"/>
        <v/>
      </c>
      <c r="EK291" s="71" t="str">
        <f t="shared" si="4468"/>
        <v/>
      </c>
      <c r="EL291" s="71" t="str">
        <f t="shared" si="4469"/>
        <v/>
      </c>
      <c r="EM291" s="71" t="str">
        <f t="shared" si="4470"/>
        <v/>
      </c>
      <c r="EN291" s="71" t="str">
        <f t="shared" si="4471"/>
        <v/>
      </c>
      <c r="EO291" s="71" t="str">
        <f t="shared" si="4472"/>
        <v/>
      </c>
      <c r="EP291" s="71" t="str">
        <f t="shared" si="4473"/>
        <v/>
      </c>
      <c r="EQ291" s="71" t="str">
        <f t="shared" si="4474"/>
        <v/>
      </c>
      <c r="ER291" s="71" t="str">
        <f t="shared" si="4475"/>
        <v/>
      </c>
      <c r="ES291" s="71" t="str">
        <f t="shared" si="4476"/>
        <v/>
      </c>
      <c r="ET291" s="71" t="str">
        <f t="shared" si="4477"/>
        <v/>
      </c>
      <c r="EU291" s="71" t="str">
        <f t="shared" si="4478"/>
        <v/>
      </c>
      <c r="EV291" s="71" t="str">
        <f t="shared" si="4479"/>
        <v/>
      </c>
      <c r="EW291" s="71" t="str">
        <f t="shared" si="4480"/>
        <v/>
      </c>
      <c r="EX291" s="71" t="str">
        <f t="shared" si="4481"/>
        <v/>
      </c>
      <c r="EY291" s="71" t="str">
        <f t="shared" si="4482"/>
        <v/>
      </c>
      <c r="EZ291" s="71" t="str">
        <f t="shared" si="4483"/>
        <v/>
      </c>
      <c r="FA291" s="71" t="str">
        <f t="shared" si="4484"/>
        <v/>
      </c>
      <c r="FB291" s="71" t="str">
        <f t="shared" si="4485"/>
        <v/>
      </c>
      <c r="FC291" s="71" t="str">
        <f t="shared" si="4486"/>
        <v/>
      </c>
      <c r="FD291" s="71" t="str">
        <f t="shared" si="4487"/>
        <v/>
      </c>
      <c r="FE291" s="71" t="str">
        <f t="shared" si="4488"/>
        <v/>
      </c>
      <c r="FF291" s="71" t="str">
        <f t="shared" si="4489"/>
        <v/>
      </c>
      <c r="FG291" s="71" t="str">
        <f t="shared" si="4490"/>
        <v/>
      </c>
      <c r="FH291" s="71" t="str">
        <f t="shared" si="4491"/>
        <v/>
      </c>
      <c r="FI291" s="71" t="str">
        <f t="shared" si="4492"/>
        <v/>
      </c>
      <c r="FJ291" s="71" t="str">
        <f t="shared" si="4493"/>
        <v/>
      </c>
      <c r="FK291" s="71" t="str">
        <f t="shared" si="4494"/>
        <v/>
      </c>
      <c r="FL291" s="71" t="str">
        <f t="shared" si="4495"/>
        <v/>
      </c>
      <c r="FM291" s="71" t="str">
        <f t="shared" si="4496"/>
        <v/>
      </c>
      <c r="FN291" s="71" t="str">
        <f t="shared" si="4497"/>
        <v/>
      </c>
      <c r="FO291" s="71" t="str">
        <f t="shared" si="4498"/>
        <v/>
      </c>
      <c r="FP291" s="71" t="str">
        <f t="shared" si="4499"/>
        <v/>
      </c>
      <c r="FQ291" s="71" t="str">
        <f t="shared" si="4500"/>
        <v/>
      </c>
      <c r="FR291" s="71" t="str">
        <f t="shared" si="4501"/>
        <v/>
      </c>
      <c r="FS291" s="71" t="str">
        <f t="shared" si="4502"/>
        <v/>
      </c>
    </row>
    <row r="292" spans="1:175">
      <c r="A292" s="80"/>
      <c r="B292" s="80" t="s">
        <v>897</v>
      </c>
      <c r="C292" s="70" t="s">
        <v>871</v>
      </c>
      <c r="T292" s="148"/>
      <c r="U292" s="85"/>
      <c r="CN292" s="69" t="str">
        <f t="shared" si="4356"/>
        <v>InitUnitState('IF27',,,,,,,,,,)</v>
      </c>
      <c r="CO292" s="69" t="str">
        <f t="shared" si="4357"/>
        <v>InitUnitNormal('IF27',,,,,,,,,,)</v>
      </c>
      <c r="CP292" s="69" t="str">
        <f t="shared" si="4358"/>
        <v>InitUnitMagic('IF27',,,,,,,,,,)</v>
      </c>
      <c r="CQ292" s="69" t="str">
        <f t="shared" si="4359"/>
        <v>InitUnitAdd('IF27',,,,,,,,,,)</v>
      </c>
      <c r="CR292" s="69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299&amp;CR$1&amp;")"</f>
        <v>InitEquipData('IF27',,"",,,,,'','','','','','',"")</v>
      </c>
      <c r="CU292" s="95" t="str">
        <f t="shared" si="4432"/>
        <v>|n</v>
      </c>
      <c r="CW292" s="60"/>
      <c r="CX292" s="60"/>
      <c r="CY292" s="60"/>
      <c r="CZ292" s="60"/>
      <c r="DA292" s="60"/>
      <c r="DB292" s="71" t="str">
        <f t="shared" si="4433"/>
        <v/>
      </c>
      <c r="DC292" s="71" t="str">
        <f t="shared" si="4434"/>
        <v/>
      </c>
      <c r="DD292" s="71" t="str">
        <f t="shared" si="4435"/>
        <v/>
      </c>
      <c r="DE292" s="71" t="str">
        <f t="shared" si="4436"/>
        <v/>
      </c>
      <c r="DF292" s="71" t="str">
        <f t="shared" si="4437"/>
        <v/>
      </c>
      <c r="DG292" s="71" t="str">
        <f t="shared" si="4438"/>
        <v/>
      </c>
      <c r="DH292" s="71" t="str">
        <f t="shared" si="4439"/>
        <v/>
      </c>
      <c r="DI292" s="71" t="str">
        <f t="shared" si="4440"/>
        <v/>
      </c>
      <c r="DJ292" s="71" t="str">
        <f t="shared" si="4441"/>
        <v/>
      </c>
      <c r="DK292" s="71" t="str">
        <f t="shared" si="4442"/>
        <v/>
      </c>
      <c r="DL292" s="71" t="str">
        <f t="shared" si="4443"/>
        <v/>
      </c>
      <c r="DM292" s="71" t="str">
        <f t="shared" si="4444"/>
        <v/>
      </c>
      <c r="DN292" s="71" t="str">
        <f t="shared" si="4445"/>
        <v/>
      </c>
      <c r="DO292" s="71" t="str">
        <f t="shared" si="4446"/>
        <v/>
      </c>
      <c r="DP292" s="71" t="str">
        <f t="shared" si="4447"/>
        <v/>
      </c>
      <c r="DQ292" s="71" t="str">
        <f t="shared" si="4448"/>
        <v/>
      </c>
      <c r="DR292" s="71" t="str">
        <f t="shared" si="4449"/>
        <v/>
      </c>
      <c r="DS292" s="71" t="str">
        <f t="shared" si="4450"/>
        <v/>
      </c>
      <c r="DT292" s="71" t="str">
        <f t="shared" si="4451"/>
        <v/>
      </c>
      <c r="DU292" s="71" t="str">
        <f t="shared" si="4452"/>
        <v/>
      </c>
      <c r="DV292" s="71" t="str">
        <f t="shared" si="4453"/>
        <v/>
      </c>
      <c r="DW292" s="71" t="str">
        <f t="shared" si="4454"/>
        <v/>
      </c>
      <c r="DX292" s="71" t="str">
        <f t="shared" si="4455"/>
        <v/>
      </c>
      <c r="DY292" s="71" t="str">
        <f t="shared" si="4456"/>
        <v/>
      </c>
      <c r="DZ292" s="71" t="str">
        <f t="shared" si="4457"/>
        <v/>
      </c>
      <c r="EA292" s="71" t="str">
        <f t="shared" si="4458"/>
        <v/>
      </c>
      <c r="EB292" s="71" t="str">
        <f t="shared" si="4459"/>
        <v/>
      </c>
      <c r="EC292" s="71" t="str">
        <f t="shared" si="4460"/>
        <v/>
      </c>
      <c r="ED292" s="71" t="str">
        <f t="shared" si="4461"/>
        <v/>
      </c>
      <c r="EE292" s="71" t="str">
        <f t="shared" si="4462"/>
        <v/>
      </c>
      <c r="EF292" s="71" t="str">
        <f t="shared" si="4463"/>
        <v/>
      </c>
      <c r="EG292" s="71" t="str">
        <f t="shared" si="4464"/>
        <v/>
      </c>
      <c r="EH292" s="71" t="str">
        <f t="shared" si="4465"/>
        <v/>
      </c>
      <c r="EI292" s="71" t="str">
        <f t="shared" si="4466"/>
        <v/>
      </c>
      <c r="EJ292" s="71" t="str">
        <f t="shared" si="4467"/>
        <v/>
      </c>
      <c r="EK292" s="71" t="str">
        <f t="shared" si="4468"/>
        <v/>
      </c>
      <c r="EL292" s="71" t="str">
        <f t="shared" si="4469"/>
        <v/>
      </c>
      <c r="EM292" s="71" t="str">
        <f t="shared" si="4470"/>
        <v/>
      </c>
      <c r="EN292" s="71" t="str">
        <f t="shared" si="4471"/>
        <v/>
      </c>
      <c r="EO292" s="71" t="str">
        <f t="shared" si="4472"/>
        <v/>
      </c>
      <c r="EP292" s="71" t="str">
        <f t="shared" si="4473"/>
        <v/>
      </c>
      <c r="EQ292" s="71" t="str">
        <f t="shared" si="4474"/>
        <v/>
      </c>
      <c r="ER292" s="71" t="str">
        <f t="shared" si="4475"/>
        <v/>
      </c>
      <c r="ES292" s="71" t="str">
        <f t="shared" si="4476"/>
        <v/>
      </c>
      <c r="ET292" s="71" t="str">
        <f t="shared" si="4477"/>
        <v/>
      </c>
      <c r="EU292" s="71" t="str">
        <f t="shared" si="4478"/>
        <v/>
      </c>
      <c r="EV292" s="71" t="str">
        <f t="shared" si="4479"/>
        <v/>
      </c>
      <c r="EW292" s="71" t="str">
        <f t="shared" si="4480"/>
        <v/>
      </c>
      <c r="EX292" s="71" t="str">
        <f t="shared" si="4481"/>
        <v/>
      </c>
      <c r="EY292" s="71" t="str">
        <f t="shared" si="4482"/>
        <v/>
      </c>
      <c r="EZ292" s="71" t="str">
        <f t="shared" si="4483"/>
        <v/>
      </c>
      <c r="FA292" s="71" t="str">
        <f t="shared" si="4484"/>
        <v/>
      </c>
      <c r="FB292" s="71" t="str">
        <f t="shared" si="4485"/>
        <v/>
      </c>
      <c r="FC292" s="71" t="str">
        <f t="shared" si="4486"/>
        <v/>
      </c>
      <c r="FD292" s="71" t="str">
        <f t="shared" si="4487"/>
        <v/>
      </c>
      <c r="FE292" s="71" t="str">
        <f t="shared" si="4488"/>
        <v/>
      </c>
      <c r="FF292" s="71" t="str">
        <f t="shared" si="4489"/>
        <v/>
      </c>
      <c r="FG292" s="71" t="str">
        <f t="shared" si="4490"/>
        <v/>
      </c>
      <c r="FH292" s="71" t="str">
        <f t="shared" si="4491"/>
        <v/>
      </c>
      <c r="FI292" s="71" t="str">
        <f t="shared" si="4492"/>
        <v/>
      </c>
      <c r="FJ292" s="71" t="str">
        <f t="shared" si="4493"/>
        <v/>
      </c>
      <c r="FK292" s="71" t="str">
        <f t="shared" si="4494"/>
        <v/>
      </c>
      <c r="FL292" s="71" t="str">
        <f t="shared" si="4495"/>
        <v/>
      </c>
      <c r="FM292" s="71" t="str">
        <f t="shared" si="4496"/>
        <v/>
      </c>
      <c r="FN292" s="71" t="str">
        <f t="shared" si="4497"/>
        <v/>
      </c>
      <c r="FO292" s="71" t="str">
        <f t="shared" si="4498"/>
        <v/>
      </c>
      <c r="FP292" s="71" t="str">
        <f t="shared" si="4499"/>
        <v/>
      </c>
      <c r="FQ292" s="71" t="str">
        <f t="shared" si="4500"/>
        <v/>
      </c>
      <c r="FR292" s="71" t="str">
        <f t="shared" si="4501"/>
        <v/>
      </c>
      <c r="FS292" s="71" t="str">
        <f t="shared" si="4502"/>
        <v/>
      </c>
    </row>
    <row r="293" spans="1:175">
      <c r="A293" s="80"/>
      <c r="B293" s="80" t="s">
        <v>898</v>
      </c>
      <c r="C293" s="70" t="s">
        <v>871</v>
      </c>
      <c r="T293" s="148"/>
      <c r="U293" s="85"/>
      <c r="CN293" s="69" t="str">
        <f t="shared" ref="CN293:CN298" si="4503">"InitUnitState('"&amp;B293&amp;"',"&amp;V293&amp;","&amp;W293&amp;","&amp;X293&amp;","&amp;Y293&amp;","&amp;Z293&amp;","&amp;AA293&amp;","&amp;AB293&amp;","&amp;AC293&amp;","&amp;AD293&amp;","&amp;AE293&amp;")"</f>
        <v>InitUnitState('IF28',,,,,,,,,,)</v>
      </c>
      <c r="CO293" s="69" t="str">
        <f t="shared" ref="CO293:CO298" si="4504">"InitUnitNormal('"&amp;B293&amp;"',"&amp;AF293&amp;","&amp;AG293&amp;","&amp;AH293&amp;","&amp;AI293&amp;","&amp;AJ293&amp;","&amp;AK293&amp;","&amp;AL293&amp;","&amp;AM293&amp;","&amp;AN293&amp;","&amp;AO293&amp;")"</f>
        <v>InitUnitNormal('IF28',,,,,,,,,,)</v>
      </c>
      <c r="CP293" s="69" t="str">
        <f t="shared" ref="CP293:CP298" si="4505">"InitUnitMagic('"&amp;B293&amp;"',"&amp;AP293&amp;","&amp;AQ293&amp;","&amp;AR293&amp;","&amp;AS293&amp;","&amp;AT293&amp;","&amp;AU293&amp;","&amp;AV293&amp;","&amp;AW293&amp;","&amp;BI293&amp;","&amp;BJ293&amp;")"</f>
        <v>InitUnitMagic('IF28',,,,,,,,,,)</v>
      </c>
      <c r="CQ293" s="69" t="str">
        <f t="shared" ref="CQ293:CQ298" si="4506">"InitUnitAdd('"&amp;B293&amp;"',"&amp;BK293&amp;","&amp;BL293&amp;","&amp;BM293&amp;","&amp;BN293&amp;","&amp;BO293&amp;","&amp;BP293&amp;","&amp;BQ293&amp;","&amp;BR293&amp;","&amp;BS293&amp;","&amp;BT293&amp;")"</f>
        <v>InitUnitAdd('IF28',,,,,,,,,,)</v>
      </c>
      <c r="CR293" s="69" t="str">
        <f t="shared" ref="CR293:CR295" si="4507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InitEquipData('IF28',,"",,,,,'','','','','','',"")</v>
      </c>
      <c r="CU293" s="95" t="str">
        <f t="shared" ref="CU293:CU298" si="4508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298" si="4509">IF(V293="","","|n"&amp;DB$2&amp;"+"&amp;V293&amp;DB$1)</f>
        <v/>
      </c>
      <c r="DC293" s="71" t="str">
        <f t="shared" ref="DC293:DC298" si="4510">IF(W293="","","|n"&amp;DC$2&amp;"+"&amp;W293&amp;DC$1)</f>
        <v/>
      </c>
      <c r="DD293" s="71" t="str">
        <f t="shared" ref="DD293:DD298" si="4511">IF(X293="","","|n"&amp;DD$2&amp;"+"&amp;X293&amp;DD$1)</f>
        <v/>
      </c>
      <c r="DE293" s="71" t="str">
        <f t="shared" ref="DE293:DE298" si="4512">IF(Y293="","","|n"&amp;DE$2&amp;"+"&amp;Y293&amp;DE$1)</f>
        <v/>
      </c>
      <c r="DF293" s="71" t="str">
        <f t="shared" ref="DF293:DF298" si="4513">IF(Z293="","","|n"&amp;DF$2&amp;"+"&amp;Z293&amp;DF$1)</f>
        <v/>
      </c>
      <c r="DG293" s="71" t="str">
        <f t="shared" ref="DG293:DG298" si="4514">IF(AA293="","","|n"&amp;DG$2&amp;"+"&amp;AA293&amp;DG$1)</f>
        <v/>
      </c>
      <c r="DH293" s="71" t="str">
        <f t="shared" ref="DH293:DH298" si="4515">IF(AB293="","","|n"&amp;DH$2&amp;"+"&amp;AB293&amp;DH$1)</f>
        <v/>
      </c>
      <c r="DI293" s="71" t="str">
        <f t="shared" ref="DI293:DI298" si="4516">IF(AC293="","","|n"&amp;DI$2&amp;"+"&amp;AC293&amp;DI$1)</f>
        <v/>
      </c>
      <c r="DJ293" s="71" t="str">
        <f t="shared" ref="DJ293:DJ298" si="4517">IF(AD293="","","|n"&amp;DJ$2&amp;"+"&amp;AD293&amp;DJ$1)</f>
        <v/>
      </c>
      <c r="DK293" s="71" t="str">
        <f t="shared" ref="DK293:DK298" si="4518">IF(AE293="","","|n"&amp;DK$2&amp;"+"&amp;AE293&amp;DK$1)</f>
        <v/>
      </c>
      <c r="DL293" s="71" t="str">
        <f t="shared" ref="DL293:DL298" si="4519">IF(AF293="","","|n"&amp;DL$2&amp;"+"&amp;AF293&amp;DL$1)</f>
        <v/>
      </c>
      <c r="DM293" s="71" t="str">
        <f t="shared" ref="DM293:DM298" si="4520">IF(AG293="","","|n"&amp;DM$2&amp;"+"&amp;AG293&amp;DM$1)</f>
        <v/>
      </c>
      <c r="DN293" s="71" t="str">
        <f t="shared" ref="DN293:DN298" si="4521">IF(AH293="","","|n"&amp;DN$2&amp;"+"&amp;AH293&amp;DN$1)</f>
        <v/>
      </c>
      <c r="DO293" s="71" t="str">
        <f t="shared" ref="DO293:DO298" si="4522">IF(AI293="","","|n"&amp;DO$2&amp;"+"&amp;AI293&amp;DO$1)</f>
        <v/>
      </c>
      <c r="DP293" s="71" t="str">
        <f t="shared" ref="DP293:DP298" si="4523">IF(AJ293="","","|n"&amp;DP$2&amp;"+"&amp;AJ293&amp;DP$1)</f>
        <v/>
      </c>
      <c r="DQ293" s="71" t="str">
        <f t="shared" ref="DQ293:DQ298" si="4524">IF(AK293="","","|n"&amp;DQ$2&amp;"+"&amp;AK293&amp;DQ$1)</f>
        <v/>
      </c>
      <c r="DR293" s="71" t="str">
        <f t="shared" ref="DR293:DR298" si="4525">IF(AL293="","","|n"&amp;DR$2&amp;"+"&amp;AL293&amp;DR$1)</f>
        <v/>
      </c>
      <c r="DS293" s="71" t="str">
        <f t="shared" ref="DS293:DS298" si="4526">IF(AM293="","","|n"&amp;DS$2&amp;"+"&amp;AM293&amp;DS$1)</f>
        <v/>
      </c>
      <c r="DT293" s="71" t="str">
        <f t="shared" ref="DT293:DT298" si="4527">IF(AN293="","","|n"&amp;DT$2&amp;"+"&amp;AN293&amp;DT$1)</f>
        <v/>
      </c>
      <c r="DU293" s="71" t="str">
        <f t="shared" ref="DU293:DU298" si="4528">IF(AO293="","","|n"&amp;DU$2&amp;"+"&amp;AO293&amp;DU$1)</f>
        <v/>
      </c>
      <c r="DV293" s="71" t="str">
        <f t="shared" ref="DV293:DV298" si="4529">IF(AP293="","","|n"&amp;DV$2&amp;"+"&amp;AP293&amp;DV$1)</f>
        <v/>
      </c>
      <c r="DW293" s="71" t="str">
        <f t="shared" ref="DW293:DW298" si="4530">IF(AQ293="","","|n"&amp;DW$2&amp;"+"&amp;AQ293&amp;DW$1)</f>
        <v/>
      </c>
      <c r="DX293" s="71" t="str">
        <f t="shared" ref="DX293:DX298" si="4531">IF(AR293="","","|n"&amp;DX$2&amp;"+"&amp;AR293&amp;DX$1)</f>
        <v/>
      </c>
      <c r="DY293" s="71" t="str">
        <f t="shared" ref="DY293:DY298" si="4532">IF(AS293="","","|n"&amp;DY$2&amp;"+"&amp;AS293&amp;DY$1)</f>
        <v/>
      </c>
      <c r="DZ293" s="71" t="str">
        <f t="shared" ref="DZ293:DZ298" si="4533">IF(AT293="","","|n"&amp;DZ$2&amp;"+"&amp;AT293&amp;DZ$1)</f>
        <v/>
      </c>
      <c r="EA293" s="71" t="str">
        <f t="shared" ref="EA293:EA298" si="4534">IF(AU293="","","|n"&amp;EA$2&amp;"+"&amp;AU293&amp;EA$1)</f>
        <v/>
      </c>
      <c r="EB293" s="71" t="str">
        <f t="shared" ref="EB293:EB298" si="4535">IF(AV293="","","|n"&amp;EB$2&amp;"+"&amp;AV293&amp;EB$1)</f>
        <v/>
      </c>
      <c r="EC293" s="71" t="str">
        <f t="shared" ref="EC293:EC298" si="4536">IF(AW293="","","|n"&amp;EC$2&amp;"+"&amp;AW293&amp;EC$1)</f>
        <v/>
      </c>
      <c r="ED293" s="71" t="str">
        <f t="shared" ref="ED293:ED298" si="4537">IF(AX293="","","|n"&amp;ED$2&amp;"+"&amp;AX293&amp;ED$1)</f>
        <v/>
      </c>
      <c r="EE293" s="71" t="str">
        <f t="shared" ref="EE293:EE298" si="4538">IF(AY293="","","|n"&amp;EE$2&amp;"+"&amp;AY293&amp;EE$1)</f>
        <v/>
      </c>
      <c r="EF293" s="71" t="str">
        <f t="shared" ref="EF293:EF298" si="4539">IF(AZ293="","","|n"&amp;EF$2&amp;"+"&amp;AZ293&amp;EF$1)</f>
        <v/>
      </c>
      <c r="EG293" s="71" t="str">
        <f t="shared" ref="EG293:EG298" si="4540">IF(BA293="","","|n"&amp;EG$2&amp;"+"&amp;BA293&amp;EG$1)</f>
        <v/>
      </c>
      <c r="EH293" s="71" t="str">
        <f t="shared" ref="EH293:EH298" si="4541">IF(BB293="","","|n"&amp;EH$2&amp;"+"&amp;BB293&amp;EH$1)</f>
        <v/>
      </c>
      <c r="EI293" s="71" t="str">
        <f t="shared" ref="EI293:EI298" si="4542">IF(BC293="","","|n"&amp;EI$2&amp;"+"&amp;BC293&amp;EI$1)</f>
        <v/>
      </c>
      <c r="EJ293" s="71" t="str">
        <f t="shared" ref="EJ293:EJ298" si="4543">IF(BD293="","","|n"&amp;EJ$2&amp;"+"&amp;BD293&amp;EJ$1)</f>
        <v/>
      </c>
      <c r="EK293" s="71" t="str">
        <f t="shared" ref="EK293:EK298" si="4544">IF(BE293="","","|n"&amp;EK$2&amp;"+"&amp;BE293&amp;EK$1)</f>
        <v/>
      </c>
      <c r="EL293" s="71" t="str">
        <f t="shared" ref="EL293:EL298" si="4545">IF(BF293="","","|n"&amp;EL$2&amp;"+"&amp;BF293&amp;EL$1)</f>
        <v/>
      </c>
      <c r="EM293" s="71" t="str">
        <f t="shared" ref="EM293:EM298" si="4546">IF(BG293="","","|n"&amp;EM$2&amp;"+"&amp;BG293&amp;EM$1)</f>
        <v/>
      </c>
      <c r="EN293" s="71" t="str">
        <f t="shared" ref="EN293:EN298" si="4547">IF(BH293="","","|n"&amp;EN$2&amp;"+"&amp;BH293&amp;EN$1)</f>
        <v/>
      </c>
      <c r="EO293" s="71" t="str">
        <f t="shared" ref="EO293:EO298" si="4548">IF(BI293="","","|n"&amp;EO$2&amp;"+"&amp;BI293&amp;EO$1)</f>
        <v/>
      </c>
      <c r="EP293" s="71" t="str">
        <f t="shared" ref="EP293:EP298" si="4549">IF(BJ293="","","|n"&amp;EP$2&amp;"+"&amp;BJ293&amp;EP$1)</f>
        <v/>
      </c>
      <c r="EQ293" s="71" t="str">
        <f t="shared" ref="EQ293:EQ298" si="4550">IF(BK293="","","|n"&amp;EQ$2&amp;"+"&amp;BK293&amp;EQ$1)</f>
        <v/>
      </c>
      <c r="ER293" s="71" t="str">
        <f t="shared" ref="ER293:ER298" si="4551">IF(BL293="","","|n"&amp;ER$2&amp;"+"&amp;BL293&amp;ER$1)</f>
        <v/>
      </c>
      <c r="ES293" s="71" t="str">
        <f t="shared" ref="ES293:ES298" si="4552">IF(BM293="","","|n"&amp;ES$2&amp;"+"&amp;BM293&amp;ES$1)</f>
        <v/>
      </c>
      <c r="ET293" s="71" t="str">
        <f t="shared" ref="ET293:ET298" si="4553">IF(BN293="","","|n"&amp;ET$2&amp;"+"&amp;BN293&amp;ET$1)</f>
        <v/>
      </c>
      <c r="EU293" s="71" t="str">
        <f t="shared" ref="EU293:EU298" si="4554">IF(BO293="","","|n"&amp;EU$2&amp;"+"&amp;BO293&amp;EU$1)</f>
        <v/>
      </c>
      <c r="EV293" s="71" t="str">
        <f t="shared" ref="EV293:EV298" si="4555">IF(BP293="","","|n"&amp;EV$2&amp;"+"&amp;BP293&amp;EV$1)</f>
        <v/>
      </c>
      <c r="EW293" s="71" t="str">
        <f t="shared" ref="EW293:EW298" si="4556">IF(BQ293="","","|n"&amp;EW$2&amp;"+"&amp;BQ293&amp;EW$1)</f>
        <v/>
      </c>
      <c r="EX293" s="71" t="str">
        <f t="shared" ref="EX293:EX298" si="4557">IF(BR293="","","|n"&amp;EX$2&amp;"+"&amp;BR293&amp;EX$1)</f>
        <v/>
      </c>
      <c r="EY293" s="71" t="str">
        <f t="shared" ref="EY293:EY298" si="4558">IF(BS293="","","|n"&amp;EY$2&amp;"+"&amp;BS293&amp;EY$1)</f>
        <v/>
      </c>
      <c r="EZ293" s="71" t="str">
        <f t="shared" ref="EZ293:EZ298" si="4559">IF(BT293="","","|n"&amp;EZ$2&amp;"+"&amp;BT293&amp;EZ$1)</f>
        <v/>
      </c>
      <c r="FA293" s="71" t="str">
        <f t="shared" ref="FA293:FA298" si="4560">IF(BU293="","","|n"&amp;FA$2&amp;"+"&amp;BU293&amp;FA$1)</f>
        <v/>
      </c>
      <c r="FB293" s="71" t="str">
        <f t="shared" ref="FB293:FB298" si="4561">IF(BV293="","","|n"&amp;FB$2&amp;"+"&amp;BV293&amp;FB$1)</f>
        <v/>
      </c>
      <c r="FC293" s="71" t="str">
        <f t="shared" ref="FC293:FC298" si="4562">IF(BW293="","","|n"&amp;FC$2&amp;"+"&amp;BW293&amp;FC$1)</f>
        <v/>
      </c>
      <c r="FD293" s="71" t="str">
        <f t="shared" ref="FD293:FD298" si="4563">IF(BX293="","","|n"&amp;FD$2&amp;"+"&amp;BX293&amp;FD$1)</f>
        <v/>
      </c>
      <c r="FE293" s="71" t="str">
        <f t="shared" ref="FE293:FE298" si="4564">IF(BY293="","","|n"&amp;FE$2&amp;"+"&amp;BY293&amp;FE$1)</f>
        <v/>
      </c>
      <c r="FF293" s="71" t="str">
        <f t="shared" ref="FF293:FF298" si="4565">IF(BZ293="","","|n"&amp;FF$2&amp;"+"&amp;BZ293&amp;FF$1)</f>
        <v/>
      </c>
      <c r="FG293" s="71" t="str">
        <f t="shared" ref="FG293:FG298" si="4566">IF(CA293="","","|n"&amp;FG$2&amp;"+"&amp;CA293&amp;FG$1)</f>
        <v/>
      </c>
      <c r="FH293" s="71" t="str">
        <f t="shared" ref="FH293:FH298" si="4567">IF(CB293="","","|n"&amp;FH$2&amp;"+"&amp;CB293&amp;FH$1)</f>
        <v/>
      </c>
      <c r="FI293" s="71" t="str">
        <f t="shared" ref="FI293:FI298" si="4568">IF(CC293="","","|n"&amp;FI$2&amp;"+"&amp;CC293&amp;FI$1)</f>
        <v/>
      </c>
      <c r="FJ293" s="71" t="str">
        <f t="shared" ref="FJ293:FJ298" si="4569">IF(CD293="","","|n"&amp;FJ$2&amp;"+"&amp;CD293&amp;FJ$1)</f>
        <v/>
      </c>
      <c r="FK293" s="71" t="str">
        <f t="shared" ref="FK293:FK298" si="4570">IF(CE293="","","|n"&amp;FK$2&amp;"+"&amp;CE293&amp;FK$1)</f>
        <v/>
      </c>
      <c r="FL293" s="71" t="str">
        <f t="shared" ref="FL293:FL298" si="4571">IF(CF293="","","|n"&amp;FL$2&amp;"+"&amp;CF293&amp;FL$1)</f>
        <v/>
      </c>
      <c r="FM293" s="71" t="str">
        <f t="shared" ref="FM293:FM298" si="4572">IF(CG293="","","|n"&amp;FM$2&amp;"+"&amp;CG293&amp;FM$1)</f>
        <v/>
      </c>
      <c r="FN293" s="71" t="str">
        <f t="shared" ref="FN293:FN298" si="4573">IF(CH293="","","|n"&amp;FN$2&amp;"+"&amp;CH293&amp;FN$1)</f>
        <v/>
      </c>
      <c r="FO293" s="71" t="str">
        <f t="shared" ref="FO293:FO298" si="4574">IF(CI293="","","|n"&amp;FO$2&amp;"+"&amp;CI293&amp;FO$1)</f>
        <v/>
      </c>
      <c r="FP293" s="71" t="str">
        <f t="shared" ref="FP293:FP298" si="4575">IF(CJ293="","","|n"&amp;FP$2&amp;"+"&amp;CJ293&amp;FP$1)</f>
        <v/>
      </c>
      <c r="FQ293" s="71" t="str">
        <f t="shared" ref="FQ293:FQ298" si="4576">IF(CK293="","","|n"&amp;FQ$2&amp;"+"&amp;CK293&amp;FQ$1)</f>
        <v/>
      </c>
      <c r="FR293" s="71" t="str">
        <f t="shared" ref="FR293:FR298" si="4577">IF(CL293="","","|n"&amp;FR$2&amp;"+"&amp;CL293&amp;FR$1)</f>
        <v/>
      </c>
      <c r="FS293" s="71" t="str">
        <f t="shared" ref="FS293:FS298" si="4578">IF(CM293="","","|n"&amp;FS$2&amp;"+"&amp;CM293&amp;FS$1)</f>
        <v/>
      </c>
    </row>
    <row r="294" spans="1:175">
      <c r="A294" s="80"/>
      <c r="B294" s="80" t="s">
        <v>899</v>
      </c>
      <c r="C294" s="70" t="s">
        <v>871</v>
      </c>
      <c r="T294" s="148"/>
      <c r="U294" s="85"/>
      <c r="CN294" s="69" t="str">
        <f t="shared" si="4503"/>
        <v>InitUnitState('IF29',,,,,,,,,,)</v>
      </c>
      <c r="CO294" s="69" t="str">
        <f t="shared" si="4504"/>
        <v>InitUnitNormal('IF29',,,,,,,,,,)</v>
      </c>
      <c r="CP294" s="69" t="str">
        <f t="shared" si="4505"/>
        <v>InitUnitMagic('IF29',,,,,,,,,,)</v>
      </c>
      <c r="CQ294" s="69" t="str">
        <f t="shared" si="4506"/>
        <v>InitUnitAdd('IF29',,,,,,,,,,)</v>
      </c>
      <c r="CR294" s="69" t="str">
        <f t="shared" si="4507"/>
        <v>InitEquipData('IF29',,"",,,,,'','','','','','',"")</v>
      </c>
      <c r="CU294" s="95" t="str">
        <f t="shared" si="4508"/>
        <v>|n</v>
      </c>
      <c r="CW294" s="60"/>
      <c r="CX294" s="60"/>
      <c r="CY294" s="60"/>
      <c r="CZ294" s="60"/>
      <c r="DA294" s="60"/>
      <c r="DB294" s="71" t="str">
        <f t="shared" si="4509"/>
        <v/>
      </c>
      <c r="DC294" s="71" t="str">
        <f t="shared" si="4510"/>
        <v/>
      </c>
      <c r="DD294" s="71" t="str">
        <f t="shared" si="4511"/>
        <v/>
      </c>
      <c r="DE294" s="71" t="str">
        <f t="shared" si="4512"/>
        <v/>
      </c>
      <c r="DF294" s="71" t="str">
        <f t="shared" si="4513"/>
        <v/>
      </c>
      <c r="DG294" s="71" t="str">
        <f t="shared" si="4514"/>
        <v/>
      </c>
      <c r="DH294" s="71" t="str">
        <f t="shared" si="4515"/>
        <v/>
      </c>
      <c r="DI294" s="71" t="str">
        <f t="shared" si="4516"/>
        <v/>
      </c>
      <c r="DJ294" s="71" t="str">
        <f t="shared" si="4517"/>
        <v/>
      </c>
      <c r="DK294" s="71" t="str">
        <f t="shared" si="4518"/>
        <v/>
      </c>
      <c r="DL294" s="71" t="str">
        <f t="shared" si="4519"/>
        <v/>
      </c>
      <c r="DM294" s="71" t="str">
        <f t="shared" si="4520"/>
        <v/>
      </c>
      <c r="DN294" s="71" t="str">
        <f t="shared" si="4521"/>
        <v/>
      </c>
      <c r="DO294" s="71" t="str">
        <f t="shared" si="4522"/>
        <v/>
      </c>
      <c r="DP294" s="71" t="str">
        <f t="shared" si="4523"/>
        <v/>
      </c>
      <c r="DQ294" s="71" t="str">
        <f t="shared" si="4524"/>
        <v/>
      </c>
      <c r="DR294" s="71" t="str">
        <f t="shared" si="4525"/>
        <v/>
      </c>
      <c r="DS294" s="71" t="str">
        <f t="shared" si="4526"/>
        <v/>
      </c>
      <c r="DT294" s="71" t="str">
        <f t="shared" si="4527"/>
        <v/>
      </c>
      <c r="DU294" s="71" t="str">
        <f t="shared" si="4528"/>
        <v/>
      </c>
      <c r="DV294" s="71" t="str">
        <f t="shared" si="4529"/>
        <v/>
      </c>
      <c r="DW294" s="71" t="str">
        <f t="shared" si="4530"/>
        <v/>
      </c>
      <c r="DX294" s="71" t="str">
        <f t="shared" si="4531"/>
        <v/>
      </c>
      <c r="DY294" s="71" t="str">
        <f t="shared" si="4532"/>
        <v/>
      </c>
      <c r="DZ294" s="71" t="str">
        <f t="shared" si="4533"/>
        <v/>
      </c>
      <c r="EA294" s="71" t="str">
        <f t="shared" si="4534"/>
        <v/>
      </c>
      <c r="EB294" s="71" t="str">
        <f t="shared" si="4535"/>
        <v/>
      </c>
      <c r="EC294" s="71" t="str">
        <f t="shared" si="4536"/>
        <v/>
      </c>
      <c r="ED294" s="71" t="str">
        <f t="shared" si="4537"/>
        <v/>
      </c>
      <c r="EE294" s="71" t="str">
        <f t="shared" si="4538"/>
        <v/>
      </c>
      <c r="EF294" s="71" t="str">
        <f t="shared" si="4539"/>
        <v/>
      </c>
      <c r="EG294" s="71" t="str">
        <f t="shared" si="4540"/>
        <v/>
      </c>
      <c r="EH294" s="71" t="str">
        <f t="shared" si="4541"/>
        <v/>
      </c>
      <c r="EI294" s="71" t="str">
        <f t="shared" si="4542"/>
        <v/>
      </c>
      <c r="EJ294" s="71" t="str">
        <f t="shared" si="4543"/>
        <v/>
      </c>
      <c r="EK294" s="71" t="str">
        <f t="shared" si="4544"/>
        <v/>
      </c>
      <c r="EL294" s="71" t="str">
        <f t="shared" si="4545"/>
        <v/>
      </c>
      <c r="EM294" s="71" t="str">
        <f t="shared" si="4546"/>
        <v/>
      </c>
      <c r="EN294" s="71" t="str">
        <f t="shared" si="4547"/>
        <v/>
      </c>
      <c r="EO294" s="71" t="str">
        <f t="shared" si="4548"/>
        <v/>
      </c>
      <c r="EP294" s="71" t="str">
        <f t="shared" si="4549"/>
        <v/>
      </c>
      <c r="EQ294" s="71" t="str">
        <f t="shared" si="4550"/>
        <v/>
      </c>
      <c r="ER294" s="71" t="str">
        <f t="shared" si="4551"/>
        <v/>
      </c>
      <c r="ES294" s="71" t="str">
        <f t="shared" si="4552"/>
        <v/>
      </c>
      <c r="ET294" s="71" t="str">
        <f t="shared" si="4553"/>
        <v/>
      </c>
      <c r="EU294" s="71" t="str">
        <f t="shared" si="4554"/>
        <v/>
      </c>
      <c r="EV294" s="71" t="str">
        <f t="shared" si="4555"/>
        <v/>
      </c>
      <c r="EW294" s="71" t="str">
        <f t="shared" si="4556"/>
        <v/>
      </c>
      <c r="EX294" s="71" t="str">
        <f t="shared" si="4557"/>
        <v/>
      </c>
      <c r="EY294" s="71" t="str">
        <f t="shared" si="4558"/>
        <v/>
      </c>
      <c r="EZ294" s="71" t="str">
        <f t="shared" si="4559"/>
        <v/>
      </c>
      <c r="FA294" s="71" t="str">
        <f t="shared" si="4560"/>
        <v/>
      </c>
      <c r="FB294" s="71" t="str">
        <f t="shared" si="4561"/>
        <v/>
      </c>
      <c r="FC294" s="71" t="str">
        <f t="shared" si="4562"/>
        <v/>
      </c>
      <c r="FD294" s="71" t="str">
        <f t="shared" si="4563"/>
        <v/>
      </c>
      <c r="FE294" s="71" t="str">
        <f t="shared" si="4564"/>
        <v/>
      </c>
      <c r="FF294" s="71" t="str">
        <f t="shared" si="4565"/>
        <v/>
      </c>
      <c r="FG294" s="71" t="str">
        <f t="shared" si="4566"/>
        <v/>
      </c>
      <c r="FH294" s="71" t="str">
        <f t="shared" si="4567"/>
        <v/>
      </c>
      <c r="FI294" s="71" t="str">
        <f t="shared" si="4568"/>
        <v/>
      </c>
      <c r="FJ294" s="71" t="str">
        <f t="shared" si="4569"/>
        <v/>
      </c>
      <c r="FK294" s="71" t="str">
        <f t="shared" si="4570"/>
        <v/>
      </c>
      <c r="FL294" s="71" t="str">
        <f t="shared" si="4571"/>
        <v/>
      </c>
      <c r="FM294" s="71" t="str">
        <f t="shared" si="4572"/>
        <v/>
      </c>
      <c r="FN294" s="71" t="str">
        <f t="shared" si="4573"/>
        <v/>
      </c>
      <c r="FO294" s="71" t="str">
        <f t="shared" si="4574"/>
        <v/>
      </c>
      <c r="FP294" s="71" t="str">
        <f t="shared" si="4575"/>
        <v/>
      </c>
      <c r="FQ294" s="71" t="str">
        <f t="shared" si="4576"/>
        <v/>
      </c>
      <c r="FR294" s="71" t="str">
        <f t="shared" si="4577"/>
        <v/>
      </c>
      <c r="FS294" s="71" t="str">
        <f t="shared" si="4578"/>
        <v/>
      </c>
    </row>
    <row r="295" spans="1:175">
      <c r="A295" s="80"/>
      <c r="B295" s="80" t="s">
        <v>900</v>
      </c>
      <c r="C295" s="70" t="s">
        <v>871</v>
      </c>
      <c r="T295" s="148"/>
      <c r="U295" s="85"/>
      <c r="CN295" s="69" t="str">
        <f t="shared" si="4503"/>
        <v>InitUnitState('IF30',,,,,,,,,,)</v>
      </c>
      <c r="CO295" s="69" t="str">
        <f t="shared" si="4504"/>
        <v>InitUnitNormal('IF30',,,,,,,,,,)</v>
      </c>
      <c r="CP295" s="69" t="str">
        <f t="shared" si="4505"/>
        <v>InitUnitMagic('IF30',,,,,,,,,,)</v>
      </c>
      <c r="CQ295" s="69" t="str">
        <f t="shared" si="4506"/>
        <v>InitUnitAdd('IF30',,,,,,,,,,)</v>
      </c>
      <c r="CR295" s="69" t="str">
        <f t="shared" si="4507"/>
        <v>InitEquipData('IF30',,"",,,,,'','','','','','',"")</v>
      </c>
      <c r="CU295" s="95" t="str">
        <f t="shared" si="4508"/>
        <v>|n</v>
      </c>
      <c r="CW295" s="60"/>
      <c r="CX295" s="60"/>
      <c r="CY295" s="60"/>
      <c r="CZ295" s="60"/>
      <c r="DA295" s="60"/>
      <c r="DB295" s="71" t="str">
        <f t="shared" si="4509"/>
        <v/>
      </c>
      <c r="DC295" s="71" t="str">
        <f t="shared" si="4510"/>
        <v/>
      </c>
      <c r="DD295" s="71" t="str">
        <f t="shared" si="4511"/>
        <v/>
      </c>
      <c r="DE295" s="71" t="str">
        <f t="shared" si="4512"/>
        <v/>
      </c>
      <c r="DF295" s="71" t="str">
        <f t="shared" si="4513"/>
        <v/>
      </c>
      <c r="DG295" s="71" t="str">
        <f t="shared" si="4514"/>
        <v/>
      </c>
      <c r="DH295" s="71" t="str">
        <f t="shared" si="4515"/>
        <v/>
      </c>
      <c r="DI295" s="71" t="str">
        <f t="shared" si="4516"/>
        <v/>
      </c>
      <c r="DJ295" s="71" t="str">
        <f t="shared" si="4517"/>
        <v/>
      </c>
      <c r="DK295" s="71" t="str">
        <f t="shared" si="4518"/>
        <v/>
      </c>
      <c r="DL295" s="71" t="str">
        <f t="shared" si="4519"/>
        <v/>
      </c>
      <c r="DM295" s="71" t="str">
        <f t="shared" si="4520"/>
        <v/>
      </c>
      <c r="DN295" s="71" t="str">
        <f t="shared" si="4521"/>
        <v/>
      </c>
      <c r="DO295" s="71" t="str">
        <f t="shared" si="4522"/>
        <v/>
      </c>
      <c r="DP295" s="71" t="str">
        <f t="shared" si="4523"/>
        <v/>
      </c>
      <c r="DQ295" s="71" t="str">
        <f t="shared" si="4524"/>
        <v/>
      </c>
      <c r="DR295" s="71" t="str">
        <f t="shared" si="4525"/>
        <v/>
      </c>
      <c r="DS295" s="71" t="str">
        <f t="shared" si="4526"/>
        <v/>
      </c>
      <c r="DT295" s="71" t="str">
        <f t="shared" si="4527"/>
        <v/>
      </c>
      <c r="DU295" s="71" t="str">
        <f t="shared" si="4528"/>
        <v/>
      </c>
      <c r="DV295" s="71" t="str">
        <f t="shared" si="4529"/>
        <v/>
      </c>
      <c r="DW295" s="71" t="str">
        <f t="shared" si="4530"/>
        <v/>
      </c>
      <c r="DX295" s="71" t="str">
        <f t="shared" si="4531"/>
        <v/>
      </c>
      <c r="DY295" s="71" t="str">
        <f t="shared" si="4532"/>
        <v/>
      </c>
      <c r="DZ295" s="71" t="str">
        <f t="shared" si="4533"/>
        <v/>
      </c>
      <c r="EA295" s="71" t="str">
        <f t="shared" si="4534"/>
        <v/>
      </c>
      <c r="EB295" s="71" t="str">
        <f t="shared" si="4535"/>
        <v/>
      </c>
      <c r="EC295" s="71" t="str">
        <f t="shared" si="4536"/>
        <v/>
      </c>
      <c r="ED295" s="71" t="str">
        <f t="shared" si="4537"/>
        <v/>
      </c>
      <c r="EE295" s="71" t="str">
        <f t="shared" si="4538"/>
        <v/>
      </c>
      <c r="EF295" s="71" t="str">
        <f t="shared" si="4539"/>
        <v/>
      </c>
      <c r="EG295" s="71" t="str">
        <f t="shared" si="4540"/>
        <v/>
      </c>
      <c r="EH295" s="71" t="str">
        <f t="shared" si="4541"/>
        <v/>
      </c>
      <c r="EI295" s="71" t="str">
        <f t="shared" si="4542"/>
        <v/>
      </c>
      <c r="EJ295" s="71" t="str">
        <f t="shared" si="4543"/>
        <v/>
      </c>
      <c r="EK295" s="71" t="str">
        <f t="shared" si="4544"/>
        <v/>
      </c>
      <c r="EL295" s="71" t="str">
        <f t="shared" si="4545"/>
        <v/>
      </c>
      <c r="EM295" s="71" t="str">
        <f t="shared" si="4546"/>
        <v/>
      </c>
      <c r="EN295" s="71" t="str">
        <f t="shared" si="4547"/>
        <v/>
      </c>
      <c r="EO295" s="71" t="str">
        <f t="shared" si="4548"/>
        <v/>
      </c>
      <c r="EP295" s="71" t="str">
        <f t="shared" si="4549"/>
        <v/>
      </c>
      <c r="EQ295" s="71" t="str">
        <f t="shared" si="4550"/>
        <v/>
      </c>
      <c r="ER295" s="71" t="str">
        <f t="shared" si="4551"/>
        <v/>
      </c>
      <c r="ES295" s="71" t="str">
        <f t="shared" si="4552"/>
        <v/>
      </c>
      <c r="ET295" s="71" t="str">
        <f t="shared" si="4553"/>
        <v/>
      </c>
      <c r="EU295" s="71" t="str">
        <f t="shared" si="4554"/>
        <v/>
      </c>
      <c r="EV295" s="71" t="str">
        <f t="shared" si="4555"/>
        <v/>
      </c>
      <c r="EW295" s="71" t="str">
        <f t="shared" si="4556"/>
        <v/>
      </c>
      <c r="EX295" s="71" t="str">
        <f t="shared" si="4557"/>
        <v/>
      </c>
      <c r="EY295" s="71" t="str">
        <f t="shared" si="4558"/>
        <v/>
      </c>
      <c r="EZ295" s="71" t="str">
        <f t="shared" si="4559"/>
        <v/>
      </c>
      <c r="FA295" s="71" t="str">
        <f t="shared" si="4560"/>
        <v/>
      </c>
      <c r="FB295" s="71" t="str">
        <f t="shared" si="4561"/>
        <v/>
      </c>
      <c r="FC295" s="71" t="str">
        <f t="shared" si="4562"/>
        <v/>
      </c>
      <c r="FD295" s="71" t="str">
        <f t="shared" si="4563"/>
        <v/>
      </c>
      <c r="FE295" s="71" t="str">
        <f t="shared" si="4564"/>
        <v/>
      </c>
      <c r="FF295" s="71" t="str">
        <f t="shared" si="4565"/>
        <v/>
      </c>
      <c r="FG295" s="71" t="str">
        <f t="shared" si="4566"/>
        <v/>
      </c>
      <c r="FH295" s="71" t="str">
        <f t="shared" si="4567"/>
        <v/>
      </c>
      <c r="FI295" s="71" t="str">
        <f t="shared" si="4568"/>
        <v/>
      </c>
      <c r="FJ295" s="71" t="str">
        <f t="shared" si="4569"/>
        <v/>
      </c>
      <c r="FK295" s="71" t="str">
        <f t="shared" si="4570"/>
        <v/>
      </c>
      <c r="FL295" s="71" t="str">
        <f t="shared" si="4571"/>
        <v/>
      </c>
      <c r="FM295" s="71" t="str">
        <f t="shared" si="4572"/>
        <v/>
      </c>
      <c r="FN295" s="71" t="str">
        <f t="shared" si="4573"/>
        <v/>
      </c>
      <c r="FO295" s="71" t="str">
        <f t="shared" si="4574"/>
        <v/>
      </c>
      <c r="FP295" s="71" t="str">
        <f t="shared" si="4575"/>
        <v/>
      </c>
      <c r="FQ295" s="71" t="str">
        <f t="shared" si="4576"/>
        <v/>
      </c>
      <c r="FR295" s="71" t="str">
        <f t="shared" si="4577"/>
        <v/>
      </c>
      <c r="FS295" s="71" t="str">
        <f t="shared" si="4578"/>
        <v/>
      </c>
    </row>
    <row r="296" spans="1:175">
      <c r="A296" s="80"/>
      <c r="B296" s="80" t="s">
        <v>901</v>
      </c>
      <c r="C296" s="70" t="s">
        <v>871</v>
      </c>
      <c r="T296" s="148"/>
      <c r="U296" s="85"/>
      <c r="CN296" s="69" t="str">
        <f t="shared" si="4503"/>
        <v>InitUnitState('IF31',,,,,,,,,,)</v>
      </c>
      <c r="CO296" s="69" t="str">
        <f t="shared" si="4504"/>
        <v>InitUnitNormal('IF31',,,,,,,,,,)</v>
      </c>
      <c r="CP296" s="69" t="str">
        <f t="shared" si="4505"/>
        <v>InitUnitMagic('IF31',,,,,,,,,,)</v>
      </c>
      <c r="CQ296" s="69" t="str">
        <f t="shared" si="4506"/>
        <v>InitUnitAdd('IF31',,,,,,,,,,)</v>
      </c>
      <c r="CR296" s="69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303&amp;CR$1&amp;")"</f>
        <v>InitEquipData('IF31',,"",,,,,'','','','','','',"")</v>
      </c>
      <c r="CU296" s="95" t="str">
        <f t="shared" si="4508"/>
        <v>|n</v>
      </c>
      <c r="CW296" s="60"/>
      <c r="CX296" s="60"/>
      <c r="CY296" s="60"/>
      <c r="CZ296" s="60"/>
      <c r="DA296" s="60"/>
      <c r="DB296" s="71" t="str">
        <f t="shared" si="4509"/>
        <v/>
      </c>
      <c r="DC296" s="71" t="str">
        <f t="shared" si="4510"/>
        <v/>
      </c>
      <c r="DD296" s="71" t="str">
        <f t="shared" si="4511"/>
        <v/>
      </c>
      <c r="DE296" s="71" t="str">
        <f t="shared" si="4512"/>
        <v/>
      </c>
      <c r="DF296" s="71" t="str">
        <f t="shared" si="4513"/>
        <v/>
      </c>
      <c r="DG296" s="71" t="str">
        <f t="shared" si="4514"/>
        <v/>
      </c>
      <c r="DH296" s="71" t="str">
        <f t="shared" si="4515"/>
        <v/>
      </c>
      <c r="DI296" s="71" t="str">
        <f t="shared" si="4516"/>
        <v/>
      </c>
      <c r="DJ296" s="71" t="str">
        <f t="shared" si="4517"/>
        <v/>
      </c>
      <c r="DK296" s="71" t="str">
        <f t="shared" si="4518"/>
        <v/>
      </c>
      <c r="DL296" s="71" t="str">
        <f t="shared" si="4519"/>
        <v/>
      </c>
      <c r="DM296" s="71" t="str">
        <f t="shared" si="4520"/>
        <v/>
      </c>
      <c r="DN296" s="71" t="str">
        <f t="shared" si="4521"/>
        <v/>
      </c>
      <c r="DO296" s="71" t="str">
        <f t="shared" si="4522"/>
        <v/>
      </c>
      <c r="DP296" s="71" t="str">
        <f t="shared" si="4523"/>
        <v/>
      </c>
      <c r="DQ296" s="71" t="str">
        <f t="shared" si="4524"/>
        <v/>
      </c>
      <c r="DR296" s="71" t="str">
        <f t="shared" si="4525"/>
        <v/>
      </c>
      <c r="DS296" s="71" t="str">
        <f t="shared" si="4526"/>
        <v/>
      </c>
      <c r="DT296" s="71" t="str">
        <f t="shared" si="4527"/>
        <v/>
      </c>
      <c r="DU296" s="71" t="str">
        <f t="shared" si="4528"/>
        <v/>
      </c>
      <c r="DV296" s="71" t="str">
        <f t="shared" si="4529"/>
        <v/>
      </c>
      <c r="DW296" s="71" t="str">
        <f t="shared" si="4530"/>
        <v/>
      </c>
      <c r="DX296" s="71" t="str">
        <f t="shared" si="4531"/>
        <v/>
      </c>
      <c r="DY296" s="71" t="str">
        <f t="shared" si="4532"/>
        <v/>
      </c>
      <c r="DZ296" s="71" t="str">
        <f t="shared" si="4533"/>
        <v/>
      </c>
      <c r="EA296" s="71" t="str">
        <f t="shared" si="4534"/>
        <v/>
      </c>
      <c r="EB296" s="71" t="str">
        <f t="shared" si="4535"/>
        <v/>
      </c>
      <c r="EC296" s="71" t="str">
        <f t="shared" si="4536"/>
        <v/>
      </c>
      <c r="ED296" s="71" t="str">
        <f t="shared" si="4537"/>
        <v/>
      </c>
      <c r="EE296" s="71" t="str">
        <f t="shared" si="4538"/>
        <v/>
      </c>
      <c r="EF296" s="71" t="str">
        <f t="shared" si="4539"/>
        <v/>
      </c>
      <c r="EG296" s="71" t="str">
        <f t="shared" si="4540"/>
        <v/>
      </c>
      <c r="EH296" s="71" t="str">
        <f t="shared" si="4541"/>
        <v/>
      </c>
      <c r="EI296" s="71" t="str">
        <f t="shared" si="4542"/>
        <v/>
      </c>
      <c r="EJ296" s="71" t="str">
        <f t="shared" si="4543"/>
        <v/>
      </c>
      <c r="EK296" s="71" t="str">
        <f t="shared" si="4544"/>
        <v/>
      </c>
      <c r="EL296" s="71" t="str">
        <f t="shared" si="4545"/>
        <v/>
      </c>
      <c r="EM296" s="71" t="str">
        <f t="shared" si="4546"/>
        <v/>
      </c>
      <c r="EN296" s="71" t="str">
        <f t="shared" si="4547"/>
        <v/>
      </c>
      <c r="EO296" s="71" t="str">
        <f t="shared" si="4548"/>
        <v/>
      </c>
      <c r="EP296" s="71" t="str">
        <f t="shared" si="4549"/>
        <v/>
      </c>
      <c r="EQ296" s="71" t="str">
        <f t="shared" si="4550"/>
        <v/>
      </c>
      <c r="ER296" s="71" t="str">
        <f t="shared" si="4551"/>
        <v/>
      </c>
      <c r="ES296" s="71" t="str">
        <f t="shared" si="4552"/>
        <v/>
      </c>
      <c r="ET296" s="71" t="str">
        <f t="shared" si="4553"/>
        <v/>
      </c>
      <c r="EU296" s="71" t="str">
        <f t="shared" si="4554"/>
        <v/>
      </c>
      <c r="EV296" s="71" t="str">
        <f t="shared" si="4555"/>
        <v/>
      </c>
      <c r="EW296" s="71" t="str">
        <f t="shared" si="4556"/>
        <v/>
      </c>
      <c r="EX296" s="71" t="str">
        <f t="shared" si="4557"/>
        <v/>
      </c>
      <c r="EY296" s="71" t="str">
        <f t="shared" si="4558"/>
        <v/>
      </c>
      <c r="EZ296" s="71" t="str">
        <f t="shared" si="4559"/>
        <v/>
      </c>
      <c r="FA296" s="71" t="str">
        <f t="shared" si="4560"/>
        <v/>
      </c>
      <c r="FB296" s="71" t="str">
        <f t="shared" si="4561"/>
        <v/>
      </c>
      <c r="FC296" s="71" t="str">
        <f t="shared" si="4562"/>
        <v/>
      </c>
      <c r="FD296" s="71" t="str">
        <f t="shared" si="4563"/>
        <v/>
      </c>
      <c r="FE296" s="71" t="str">
        <f t="shared" si="4564"/>
        <v/>
      </c>
      <c r="FF296" s="71" t="str">
        <f t="shared" si="4565"/>
        <v/>
      </c>
      <c r="FG296" s="71" t="str">
        <f t="shared" si="4566"/>
        <v/>
      </c>
      <c r="FH296" s="71" t="str">
        <f t="shared" si="4567"/>
        <v/>
      </c>
      <c r="FI296" s="71" t="str">
        <f t="shared" si="4568"/>
        <v/>
      </c>
      <c r="FJ296" s="71" t="str">
        <f t="shared" si="4569"/>
        <v/>
      </c>
      <c r="FK296" s="71" t="str">
        <f t="shared" si="4570"/>
        <v/>
      </c>
      <c r="FL296" s="71" t="str">
        <f t="shared" si="4571"/>
        <v/>
      </c>
      <c r="FM296" s="71" t="str">
        <f t="shared" si="4572"/>
        <v/>
      </c>
      <c r="FN296" s="71" t="str">
        <f t="shared" si="4573"/>
        <v/>
      </c>
      <c r="FO296" s="71" t="str">
        <f t="shared" si="4574"/>
        <v/>
      </c>
      <c r="FP296" s="71" t="str">
        <f t="shared" si="4575"/>
        <v/>
      </c>
      <c r="FQ296" s="71" t="str">
        <f t="shared" si="4576"/>
        <v/>
      </c>
      <c r="FR296" s="71" t="str">
        <f t="shared" si="4577"/>
        <v/>
      </c>
      <c r="FS296" s="71" t="str">
        <f t="shared" si="4578"/>
        <v/>
      </c>
    </row>
    <row r="297" spans="1:175">
      <c r="A297" s="80"/>
      <c r="B297" s="80" t="s">
        <v>902</v>
      </c>
      <c r="C297" s="70" t="s">
        <v>871</v>
      </c>
      <c r="T297" s="148"/>
      <c r="U297" s="85"/>
      <c r="CN297" s="69" t="str">
        <f t="shared" ref="CN297" si="4579">"InitUnitState('"&amp;B297&amp;"',"&amp;V297&amp;","&amp;W297&amp;","&amp;X297&amp;","&amp;Y297&amp;","&amp;Z297&amp;","&amp;AA297&amp;","&amp;AB297&amp;","&amp;AC297&amp;","&amp;AD297&amp;","&amp;AE297&amp;")"</f>
        <v>InitUnitState('IF32',,,,,,,,,,)</v>
      </c>
      <c r="CO297" s="69" t="str">
        <f t="shared" ref="CO297" si="4580">"InitUnitNormal('"&amp;B297&amp;"',"&amp;AF297&amp;","&amp;AG297&amp;","&amp;AH297&amp;","&amp;AI297&amp;","&amp;AJ297&amp;","&amp;AK297&amp;","&amp;AL297&amp;","&amp;AM297&amp;","&amp;AN297&amp;","&amp;AO297&amp;")"</f>
        <v>InitUnitNormal('IF32',,,,,,,,,,)</v>
      </c>
      <c r="CP297" s="69" t="str">
        <f t="shared" ref="CP297" si="4581">"InitUnitMagic('"&amp;B297&amp;"',"&amp;AP297&amp;","&amp;AQ297&amp;","&amp;AR297&amp;","&amp;AS297&amp;","&amp;AT297&amp;","&amp;AU297&amp;","&amp;AV297&amp;","&amp;AW297&amp;","&amp;BI297&amp;","&amp;BJ297&amp;")"</f>
        <v>InitUnitMagic('IF32',,,,,,,,,,)</v>
      </c>
      <c r="CQ297" s="69" t="str">
        <f t="shared" ref="CQ297" si="4582">"InitUnitAdd('"&amp;B297&amp;"',"&amp;BK297&amp;","&amp;BL297&amp;","&amp;BM297&amp;","&amp;BN297&amp;","&amp;BO297&amp;","&amp;BP297&amp;","&amp;BQ297&amp;","&amp;BR297&amp;","&amp;BS297&amp;","&amp;BT297&amp;")"</f>
        <v>InitUnitAdd('IF32',,,,,,,,,,)</v>
      </c>
      <c r="CR297" s="69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304&amp;CR$1&amp;")"</f>
        <v>InitEquipData('IF32',,"",,,,,'','','','','','',"")</v>
      </c>
      <c r="CU297" s="95" t="str">
        <f t="shared" ref="CU297" si="4583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60"/>
      <c r="CX297" s="60"/>
      <c r="CY297" s="60"/>
      <c r="CZ297" s="60"/>
      <c r="DA297" s="60"/>
      <c r="DB297" s="71" t="str">
        <f t="shared" ref="DB297" si="4584">IF(V297="","","|n"&amp;DB$2&amp;"+"&amp;V297&amp;DB$1)</f>
        <v/>
      </c>
      <c r="DC297" s="71" t="str">
        <f t="shared" ref="DC297" si="4585">IF(W297="","","|n"&amp;DC$2&amp;"+"&amp;W297&amp;DC$1)</f>
        <v/>
      </c>
      <c r="DD297" s="71" t="str">
        <f t="shared" ref="DD297" si="4586">IF(X297="","","|n"&amp;DD$2&amp;"+"&amp;X297&amp;DD$1)</f>
        <v/>
      </c>
      <c r="DE297" s="71" t="str">
        <f t="shared" ref="DE297" si="4587">IF(Y297="","","|n"&amp;DE$2&amp;"+"&amp;Y297&amp;DE$1)</f>
        <v/>
      </c>
      <c r="DF297" s="71" t="str">
        <f t="shared" ref="DF297" si="4588">IF(Z297="","","|n"&amp;DF$2&amp;"+"&amp;Z297&amp;DF$1)</f>
        <v/>
      </c>
      <c r="DG297" s="71" t="str">
        <f t="shared" ref="DG297" si="4589">IF(AA297="","","|n"&amp;DG$2&amp;"+"&amp;AA297&amp;DG$1)</f>
        <v/>
      </c>
      <c r="DH297" s="71" t="str">
        <f t="shared" ref="DH297" si="4590">IF(AB297="","","|n"&amp;DH$2&amp;"+"&amp;AB297&amp;DH$1)</f>
        <v/>
      </c>
      <c r="DI297" s="71" t="str">
        <f t="shared" ref="DI297" si="4591">IF(AC297="","","|n"&amp;DI$2&amp;"+"&amp;AC297&amp;DI$1)</f>
        <v/>
      </c>
      <c r="DJ297" s="71" t="str">
        <f t="shared" ref="DJ297" si="4592">IF(AD297="","","|n"&amp;DJ$2&amp;"+"&amp;AD297&amp;DJ$1)</f>
        <v/>
      </c>
      <c r="DK297" s="71" t="str">
        <f t="shared" ref="DK297" si="4593">IF(AE297="","","|n"&amp;DK$2&amp;"+"&amp;AE297&amp;DK$1)</f>
        <v/>
      </c>
      <c r="DL297" s="71" t="str">
        <f t="shared" ref="DL297" si="4594">IF(AF297="","","|n"&amp;DL$2&amp;"+"&amp;AF297&amp;DL$1)</f>
        <v/>
      </c>
      <c r="DM297" s="71" t="str">
        <f t="shared" ref="DM297" si="4595">IF(AG297="","","|n"&amp;DM$2&amp;"+"&amp;AG297&amp;DM$1)</f>
        <v/>
      </c>
      <c r="DN297" s="71" t="str">
        <f t="shared" ref="DN297" si="4596">IF(AH297="","","|n"&amp;DN$2&amp;"+"&amp;AH297&amp;DN$1)</f>
        <v/>
      </c>
      <c r="DO297" s="71" t="str">
        <f t="shared" ref="DO297" si="4597">IF(AI297="","","|n"&amp;DO$2&amp;"+"&amp;AI297&amp;DO$1)</f>
        <v/>
      </c>
      <c r="DP297" s="71" t="str">
        <f t="shared" ref="DP297" si="4598">IF(AJ297="","","|n"&amp;DP$2&amp;"+"&amp;AJ297&amp;DP$1)</f>
        <v/>
      </c>
      <c r="DQ297" s="71" t="str">
        <f t="shared" ref="DQ297" si="4599">IF(AK297="","","|n"&amp;DQ$2&amp;"+"&amp;AK297&amp;DQ$1)</f>
        <v/>
      </c>
      <c r="DR297" s="71" t="str">
        <f t="shared" ref="DR297" si="4600">IF(AL297="","","|n"&amp;DR$2&amp;"+"&amp;AL297&amp;DR$1)</f>
        <v/>
      </c>
      <c r="DS297" s="71" t="str">
        <f t="shared" ref="DS297" si="4601">IF(AM297="","","|n"&amp;DS$2&amp;"+"&amp;AM297&amp;DS$1)</f>
        <v/>
      </c>
      <c r="DT297" s="71" t="str">
        <f t="shared" ref="DT297" si="4602">IF(AN297="","","|n"&amp;DT$2&amp;"+"&amp;AN297&amp;DT$1)</f>
        <v/>
      </c>
      <c r="DU297" s="71" t="str">
        <f t="shared" ref="DU297" si="4603">IF(AO297="","","|n"&amp;DU$2&amp;"+"&amp;AO297&amp;DU$1)</f>
        <v/>
      </c>
      <c r="DV297" s="71" t="str">
        <f t="shared" ref="DV297" si="4604">IF(AP297="","","|n"&amp;DV$2&amp;"+"&amp;AP297&amp;DV$1)</f>
        <v/>
      </c>
      <c r="DW297" s="71" t="str">
        <f t="shared" ref="DW297" si="4605">IF(AQ297="","","|n"&amp;DW$2&amp;"+"&amp;AQ297&amp;DW$1)</f>
        <v/>
      </c>
      <c r="DX297" s="71" t="str">
        <f t="shared" ref="DX297" si="4606">IF(AR297="","","|n"&amp;DX$2&amp;"+"&amp;AR297&amp;DX$1)</f>
        <v/>
      </c>
      <c r="DY297" s="71" t="str">
        <f t="shared" ref="DY297" si="4607">IF(AS297="","","|n"&amp;DY$2&amp;"+"&amp;AS297&amp;DY$1)</f>
        <v/>
      </c>
      <c r="DZ297" s="71" t="str">
        <f t="shared" ref="DZ297" si="4608">IF(AT297="","","|n"&amp;DZ$2&amp;"+"&amp;AT297&amp;DZ$1)</f>
        <v/>
      </c>
      <c r="EA297" s="71" t="str">
        <f t="shared" ref="EA297" si="4609">IF(AU297="","","|n"&amp;EA$2&amp;"+"&amp;AU297&amp;EA$1)</f>
        <v/>
      </c>
      <c r="EB297" s="71" t="str">
        <f t="shared" ref="EB297" si="4610">IF(AV297="","","|n"&amp;EB$2&amp;"+"&amp;AV297&amp;EB$1)</f>
        <v/>
      </c>
      <c r="EC297" s="71" t="str">
        <f t="shared" ref="EC297" si="4611">IF(AW297="","","|n"&amp;EC$2&amp;"+"&amp;AW297&amp;EC$1)</f>
        <v/>
      </c>
      <c r="ED297" s="71" t="str">
        <f t="shared" ref="ED297" si="4612">IF(AX297="","","|n"&amp;ED$2&amp;"+"&amp;AX297&amp;ED$1)</f>
        <v/>
      </c>
      <c r="EE297" s="71" t="str">
        <f t="shared" ref="EE297" si="4613">IF(AY297="","","|n"&amp;EE$2&amp;"+"&amp;AY297&amp;EE$1)</f>
        <v/>
      </c>
      <c r="EF297" s="71" t="str">
        <f t="shared" ref="EF297" si="4614">IF(AZ297="","","|n"&amp;EF$2&amp;"+"&amp;AZ297&amp;EF$1)</f>
        <v/>
      </c>
      <c r="EG297" s="71" t="str">
        <f t="shared" ref="EG297" si="4615">IF(BA297="","","|n"&amp;EG$2&amp;"+"&amp;BA297&amp;EG$1)</f>
        <v/>
      </c>
      <c r="EH297" s="71" t="str">
        <f t="shared" ref="EH297" si="4616">IF(BB297="","","|n"&amp;EH$2&amp;"+"&amp;BB297&amp;EH$1)</f>
        <v/>
      </c>
      <c r="EI297" s="71" t="str">
        <f t="shared" ref="EI297" si="4617">IF(BC297="","","|n"&amp;EI$2&amp;"+"&amp;BC297&amp;EI$1)</f>
        <v/>
      </c>
      <c r="EJ297" s="71" t="str">
        <f t="shared" ref="EJ297" si="4618">IF(BD297="","","|n"&amp;EJ$2&amp;"+"&amp;BD297&amp;EJ$1)</f>
        <v/>
      </c>
      <c r="EK297" s="71" t="str">
        <f t="shared" ref="EK297" si="4619">IF(BE297="","","|n"&amp;EK$2&amp;"+"&amp;BE297&amp;EK$1)</f>
        <v/>
      </c>
      <c r="EL297" s="71" t="str">
        <f t="shared" ref="EL297" si="4620">IF(BF297="","","|n"&amp;EL$2&amp;"+"&amp;BF297&amp;EL$1)</f>
        <v/>
      </c>
      <c r="EM297" s="71" t="str">
        <f t="shared" ref="EM297" si="4621">IF(BG297="","","|n"&amp;EM$2&amp;"+"&amp;BG297&amp;EM$1)</f>
        <v/>
      </c>
      <c r="EN297" s="71" t="str">
        <f t="shared" ref="EN297" si="4622">IF(BH297="","","|n"&amp;EN$2&amp;"+"&amp;BH297&amp;EN$1)</f>
        <v/>
      </c>
      <c r="EO297" s="71" t="str">
        <f t="shared" ref="EO297" si="4623">IF(BI297="","","|n"&amp;EO$2&amp;"+"&amp;BI297&amp;EO$1)</f>
        <v/>
      </c>
      <c r="EP297" s="71" t="str">
        <f t="shared" ref="EP297" si="4624">IF(BJ297="","","|n"&amp;EP$2&amp;"+"&amp;BJ297&amp;EP$1)</f>
        <v/>
      </c>
      <c r="EQ297" s="71" t="str">
        <f t="shared" ref="EQ297" si="4625">IF(BK297="","","|n"&amp;EQ$2&amp;"+"&amp;BK297&amp;EQ$1)</f>
        <v/>
      </c>
      <c r="ER297" s="71" t="str">
        <f t="shared" ref="ER297" si="4626">IF(BL297="","","|n"&amp;ER$2&amp;"+"&amp;BL297&amp;ER$1)</f>
        <v/>
      </c>
      <c r="ES297" s="71" t="str">
        <f t="shared" ref="ES297" si="4627">IF(BM297="","","|n"&amp;ES$2&amp;"+"&amp;BM297&amp;ES$1)</f>
        <v/>
      </c>
      <c r="ET297" s="71" t="str">
        <f t="shared" ref="ET297" si="4628">IF(BN297="","","|n"&amp;ET$2&amp;"+"&amp;BN297&amp;ET$1)</f>
        <v/>
      </c>
      <c r="EU297" s="71" t="str">
        <f t="shared" ref="EU297" si="4629">IF(BO297="","","|n"&amp;EU$2&amp;"+"&amp;BO297&amp;EU$1)</f>
        <v/>
      </c>
      <c r="EV297" s="71" t="str">
        <f t="shared" ref="EV297" si="4630">IF(BP297="","","|n"&amp;EV$2&amp;"+"&amp;BP297&amp;EV$1)</f>
        <v/>
      </c>
      <c r="EW297" s="71" t="str">
        <f t="shared" ref="EW297" si="4631">IF(BQ297="","","|n"&amp;EW$2&amp;"+"&amp;BQ297&amp;EW$1)</f>
        <v/>
      </c>
      <c r="EX297" s="71" t="str">
        <f t="shared" ref="EX297" si="4632">IF(BR297="","","|n"&amp;EX$2&amp;"+"&amp;BR297&amp;EX$1)</f>
        <v/>
      </c>
      <c r="EY297" s="71" t="str">
        <f t="shared" ref="EY297" si="4633">IF(BS297="","","|n"&amp;EY$2&amp;"+"&amp;BS297&amp;EY$1)</f>
        <v/>
      </c>
      <c r="EZ297" s="71" t="str">
        <f t="shared" ref="EZ297" si="4634">IF(BT297="","","|n"&amp;EZ$2&amp;"+"&amp;BT297&amp;EZ$1)</f>
        <v/>
      </c>
      <c r="FA297" s="71" t="str">
        <f t="shared" ref="FA297" si="4635">IF(BU297="","","|n"&amp;FA$2&amp;"+"&amp;BU297&amp;FA$1)</f>
        <v/>
      </c>
      <c r="FB297" s="71" t="str">
        <f t="shared" ref="FB297" si="4636">IF(BV297="","","|n"&amp;FB$2&amp;"+"&amp;BV297&amp;FB$1)</f>
        <v/>
      </c>
      <c r="FC297" s="71" t="str">
        <f t="shared" ref="FC297" si="4637">IF(BW297="","","|n"&amp;FC$2&amp;"+"&amp;BW297&amp;FC$1)</f>
        <v/>
      </c>
      <c r="FD297" s="71" t="str">
        <f t="shared" ref="FD297" si="4638">IF(BX297="","","|n"&amp;FD$2&amp;"+"&amp;BX297&amp;FD$1)</f>
        <v/>
      </c>
      <c r="FE297" s="71" t="str">
        <f t="shared" ref="FE297" si="4639">IF(BY297="","","|n"&amp;FE$2&amp;"+"&amp;BY297&amp;FE$1)</f>
        <v/>
      </c>
      <c r="FF297" s="71" t="str">
        <f t="shared" ref="FF297" si="4640">IF(BZ297="","","|n"&amp;FF$2&amp;"+"&amp;BZ297&amp;FF$1)</f>
        <v/>
      </c>
      <c r="FG297" s="71" t="str">
        <f t="shared" ref="FG297" si="4641">IF(CA297="","","|n"&amp;FG$2&amp;"+"&amp;CA297&amp;FG$1)</f>
        <v/>
      </c>
      <c r="FH297" s="71" t="str">
        <f t="shared" ref="FH297" si="4642">IF(CB297="","","|n"&amp;FH$2&amp;"+"&amp;CB297&amp;FH$1)</f>
        <v/>
      </c>
      <c r="FI297" s="71" t="str">
        <f t="shared" ref="FI297" si="4643">IF(CC297="","","|n"&amp;FI$2&amp;"+"&amp;CC297&amp;FI$1)</f>
        <v/>
      </c>
      <c r="FJ297" s="71" t="str">
        <f t="shared" ref="FJ297" si="4644">IF(CD297="","","|n"&amp;FJ$2&amp;"+"&amp;CD297&amp;FJ$1)</f>
        <v/>
      </c>
      <c r="FK297" s="71" t="str">
        <f t="shared" ref="FK297" si="4645">IF(CE297="","","|n"&amp;FK$2&amp;"+"&amp;CE297&amp;FK$1)</f>
        <v/>
      </c>
      <c r="FL297" s="71" t="str">
        <f t="shared" ref="FL297" si="4646">IF(CF297="","","|n"&amp;FL$2&amp;"+"&amp;CF297&amp;FL$1)</f>
        <v/>
      </c>
      <c r="FM297" s="71" t="str">
        <f t="shared" ref="FM297" si="4647">IF(CG297="","","|n"&amp;FM$2&amp;"+"&amp;CG297&amp;FM$1)</f>
        <v/>
      </c>
      <c r="FN297" s="71" t="str">
        <f t="shared" ref="FN297" si="4648">IF(CH297="","","|n"&amp;FN$2&amp;"+"&amp;CH297&amp;FN$1)</f>
        <v/>
      </c>
      <c r="FO297" s="71" t="str">
        <f t="shared" ref="FO297" si="4649">IF(CI297="","","|n"&amp;FO$2&amp;"+"&amp;CI297&amp;FO$1)</f>
        <v/>
      </c>
      <c r="FP297" s="71" t="str">
        <f t="shared" ref="FP297" si="4650">IF(CJ297="","","|n"&amp;FP$2&amp;"+"&amp;CJ297&amp;FP$1)</f>
        <v/>
      </c>
      <c r="FQ297" s="71" t="str">
        <f t="shared" ref="FQ297" si="4651">IF(CK297="","","|n"&amp;FQ$2&amp;"+"&amp;CK297&amp;FQ$1)</f>
        <v/>
      </c>
      <c r="FR297" s="71" t="str">
        <f t="shared" ref="FR297" si="4652">IF(CL297="","","|n"&amp;FR$2&amp;"+"&amp;CL297&amp;FR$1)</f>
        <v/>
      </c>
      <c r="FS297" s="71" t="str">
        <f t="shared" ref="FS297" si="4653">IF(CM297="","","|n"&amp;FS$2&amp;"+"&amp;CM297&amp;FS$1)</f>
        <v/>
      </c>
    </row>
    <row r="298" spans="1:175" ht="16.5">
      <c r="A298" s="134"/>
      <c r="B298" s="101" t="s">
        <v>903</v>
      </c>
      <c r="C298" s="101" t="s">
        <v>904</v>
      </c>
      <c r="T298" s="144"/>
      <c r="U298" s="85"/>
      <c r="CN298" s="69" t="str">
        <f t="shared" si="4503"/>
        <v>InitUnitState('IC00',,,,,,,,,,)</v>
      </c>
      <c r="CO298" s="69" t="str">
        <f t="shared" si="4504"/>
        <v>InitUnitNormal('IC00',,,,,,,,,,)</v>
      </c>
      <c r="CP298" s="69" t="str">
        <f t="shared" si="4505"/>
        <v>InitUnitMagic('IC00',,,,,,,,,,)</v>
      </c>
      <c r="CQ298" s="69" t="str">
        <f t="shared" si="4506"/>
        <v>InitUnitAdd('IC00',,,,,,,,,,)</v>
      </c>
      <c r="CR298" s="69" t="str">
        <f t="shared" ref="CR298" si="4654"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InitEquipData('IC00',,"",,,,,'','','','','','',"")</v>
      </c>
      <c r="CU298" s="95" t="str">
        <f t="shared" si="4508"/>
        <v>|n</v>
      </c>
      <c r="CW298" s="60"/>
      <c r="CX298" s="60"/>
      <c r="CY298" s="60"/>
      <c r="CZ298" s="60"/>
      <c r="DA298" s="60"/>
      <c r="DB298" s="71" t="str">
        <f t="shared" si="4509"/>
        <v/>
      </c>
      <c r="DC298" s="71" t="str">
        <f t="shared" si="4510"/>
        <v/>
      </c>
      <c r="DD298" s="71" t="str">
        <f t="shared" si="4511"/>
        <v/>
      </c>
      <c r="DE298" s="71" t="str">
        <f t="shared" si="4512"/>
        <v/>
      </c>
      <c r="DF298" s="71" t="str">
        <f t="shared" si="4513"/>
        <v/>
      </c>
      <c r="DG298" s="71" t="str">
        <f t="shared" si="4514"/>
        <v/>
      </c>
      <c r="DH298" s="71" t="str">
        <f t="shared" si="4515"/>
        <v/>
      </c>
      <c r="DI298" s="71" t="str">
        <f t="shared" si="4516"/>
        <v/>
      </c>
      <c r="DJ298" s="71" t="str">
        <f t="shared" si="4517"/>
        <v/>
      </c>
      <c r="DK298" s="71" t="str">
        <f t="shared" si="4518"/>
        <v/>
      </c>
      <c r="DL298" s="71" t="str">
        <f t="shared" si="4519"/>
        <v/>
      </c>
      <c r="DM298" s="71" t="str">
        <f t="shared" si="4520"/>
        <v/>
      </c>
      <c r="DN298" s="71" t="str">
        <f t="shared" si="4521"/>
        <v/>
      </c>
      <c r="DO298" s="71" t="str">
        <f t="shared" si="4522"/>
        <v/>
      </c>
      <c r="DP298" s="71" t="str">
        <f t="shared" si="4523"/>
        <v/>
      </c>
      <c r="DQ298" s="71" t="str">
        <f t="shared" si="4524"/>
        <v/>
      </c>
      <c r="DR298" s="71" t="str">
        <f t="shared" si="4525"/>
        <v/>
      </c>
      <c r="DS298" s="71" t="str">
        <f t="shared" si="4526"/>
        <v/>
      </c>
      <c r="DT298" s="71" t="str">
        <f t="shared" si="4527"/>
        <v/>
      </c>
      <c r="DU298" s="71" t="str">
        <f t="shared" si="4528"/>
        <v/>
      </c>
      <c r="DV298" s="71" t="str">
        <f t="shared" si="4529"/>
        <v/>
      </c>
      <c r="DW298" s="71" t="str">
        <f t="shared" si="4530"/>
        <v/>
      </c>
      <c r="DX298" s="71" t="str">
        <f t="shared" si="4531"/>
        <v/>
      </c>
      <c r="DY298" s="71" t="str">
        <f t="shared" si="4532"/>
        <v/>
      </c>
      <c r="DZ298" s="71" t="str">
        <f t="shared" si="4533"/>
        <v/>
      </c>
      <c r="EA298" s="71" t="str">
        <f t="shared" si="4534"/>
        <v/>
      </c>
      <c r="EB298" s="71" t="str">
        <f t="shared" si="4535"/>
        <v/>
      </c>
      <c r="EC298" s="71" t="str">
        <f t="shared" si="4536"/>
        <v/>
      </c>
      <c r="ED298" s="71" t="str">
        <f t="shared" si="4537"/>
        <v/>
      </c>
      <c r="EE298" s="71" t="str">
        <f t="shared" si="4538"/>
        <v/>
      </c>
      <c r="EF298" s="71" t="str">
        <f t="shared" si="4539"/>
        <v/>
      </c>
      <c r="EG298" s="71" t="str">
        <f t="shared" si="4540"/>
        <v/>
      </c>
      <c r="EH298" s="71" t="str">
        <f t="shared" si="4541"/>
        <v/>
      </c>
      <c r="EI298" s="71" t="str">
        <f t="shared" si="4542"/>
        <v/>
      </c>
      <c r="EJ298" s="71" t="str">
        <f t="shared" si="4543"/>
        <v/>
      </c>
      <c r="EK298" s="71" t="str">
        <f t="shared" si="4544"/>
        <v/>
      </c>
      <c r="EL298" s="71" t="str">
        <f t="shared" si="4545"/>
        <v/>
      </c>
      <c r="EM298" s="71" t="str">
        <f t="shared" si="4546"/>
        <v/>
      </c>
      <c r="EN298" s="71" t="str">
        <f t="shared" si="4547"/>
        <v/>
      </c>
      <c r="EO298" s="71" t="str">
        <f t="shared" si="4548"/>
        <v/>
      </c>
      <c r="EP298" s="71" t="str">
        <f t="shared" si="4549"/>
        <v/>
      </c>
      <c r="EQ298" s="71" t="str">
        <f t="shared" si="4550"/>
        <v/>
      </c>
      <c r="ER298" s="71" t="str">
        <f t="shared" si="4551"/>
        <v/>
      </c>
      <c r="ES298" s="71" t="str">
        <f t="shared" si="4552"/>
        <v/>
      </c>
      <c r="ET298" s="71" t="str">
        <f t="shared" si="4553"/>
        <v/>
      </c>
      <c r="EU298" s="71" t="str">
        <f t="shared" si="4554"/>
        <v/>
      </c>
      <c r="EV298" s="71" t="str">
        <f t="shared" si="4555"/>
        <v/>
      </c>
      <c r="EW298" s="71" t="str">
        <f t="shared" si="4556"/>
        <v/>
      </c>
      <c r="EX298" s="71" t="str">
        <f t="shared" si="4557"/>
        <v/>
      </c>
      <c r="EY298" s="71" t="str">
        <f t="shared" si="4558"/>
        <v/>
      </c>
      <c r="EZ298" s="71" t="str">
        <f t="shared" si="4559"/>
        <v/>
      </c>
      <c r="FA298" s="71" t="str">
        <f t="shared" si="4560"/>
        <v/>
      </c>
      <c r="FB298" s="71" t="str">
        <f t="shared" si="4561"/>
        <v/>
      </c>
      <c r="FC298" s="71" t="str">
        <f t="shared" si="4562"/>
        <v/>
      </c>
      <c r="FD298" s="71" t="str">
        <f t="shared" si="4563"/>
        <v/>
      </c>
      <c r="FE298" s="71" t="str">
        <f t="shared" si="4564"/>
        <v/>
      </c>
      <c r="FF298" s="71" t="str">
        <f t="shared" si="4565"/>
        <v/>
      </c>
      <c r="FG298" s="71" t="str">
        <f t="shared" si="4566"/>
        <v/>
      </c>
      <c r="FH298" s="71" t="str">
        <f t="shared" si="4567"/>
        <v/>
      </c>
      <c r="FI298" s="71" t="str">
        <f t="shared" si="4568"/>
        <v/>
      </c>
      <c r="FJ298" s="71" t="str">
        <f t="shared" si="4569"/>
        <v/>
      </c>
      <c r="FK298" s="71" t="str">
        <f t="shared" si="4570"/>
        <v/>
      </c>
      <c r="FL298" s="71" t="str">
        <f t="shared" si="4571"/>
        <v/>
      </c>
      <c r="FM298" s="71" t="str">
        <f t="shared" si="4572"/>
        <v/>
      </c>
      <c r="FN298" s="71" t="str">
        <f t="shared" si="4573"/>
        <v/>
      </c>
      <c r="FO298" s="71" t="str">
        <f t="shared" si="4574"/>
        <v/>
      </c>
      <c r="FP298" s="71" t="str">
        <f t="shared" si="4575"/>
        <v/>
      </c>
      <c r="FQ298" s="71" t="str">
        <f t="shared" si="4576"/>
        <v/>
      </c>
      <c r="FR298" s="71" t="str">
        <f t="shared" si="4577"/>
        <v/>
      </c>
      <c r="FS298" s="71" t="str">
        <f t="shared" si="4578"/>
        <v/>
      </c>
    </row>
    <row r="299" spans="1:175" ht="16.5">
      <c r="A299" s="134"/>
      <c r="B299" s="101" t="s">
        <v>905</v>
      </c>
      <c r="C299" s="101" t="s">
        <v>906</v>
      </c>
      <c r="T299" s="144"/>
      <c r="U299" s="85"/>
      <c r="CN299" s="69" t="str">
        <f t="shared" ref="CN299" si="4655">"InitUnitState('"&amp;B299&amp;"',"&amp;V299&amp;","&amp;W299&amp;","&amp;X299&amp;","&amp;Y299&amp;","&amp;Z299&amp;","&amp;AA299&amp;","&amp;AB299&amp;","&amp;AC299&amp;","&amp;AD299&amp;","&amp;AE299&amp;")"</f>
        <v>InitUnitState('IC01',,,,,,,,,,)</v>
      </c>
      <c r="CO299" s="69" t="str">
        <f t="shared" ref="CO299" si="4656">"InitUnitNormal('"&amp;B299&amp;"',"&amp;AF299&amp;","&amp;AG299&amp;","&amp;AH299&amp;","&amp;AI299&amp;","&amp;AJ299&amp;","&amp;AK299&amp;","&amp;AL299&amp;","&amp;AM299&amp;","&amp;AN299&amp;","&amp;AO299&amp;")"</f>
        <v>InitUnitNormal('IC01',,,,,,,,,,)</v>
      </c>
      <c r="CP299" s="69" t="str">
        <f t="shared" ref="CP299" si="4657">"InitUnitMagic('"&amp;B299&amp;"',"&amp;AP299&amp;","&amp;AQ299&amp;","&amp;AR299&amp;","&amp;AS299&amp;","&amp;AT299&amp;","&amp;AU299&amp;","&amp;AV299&amp;","&amp;AW299&amp;","&amp;BI299&amp;","&amp;BJ299&amp;")"</f>
        <v>InitUnitMagic('IC01',,,,,,,,,,)</v>
      </c>
      <c r="CQ299" s="69" t="str">
        <f t="shared" ref="CQ299" si="4658">"InitUnitAdd('"&amp;B299&amp;"',"&amp;BK299&amp;","&amp;BL299&amp;","&amp;BM299&amp;","&amp;BN299&amp;","&amp;BO299&amp;","&amp;BP299&amp;","&amp;BQ299&amp;","&amp;BR299&amp;","&amp;BS299&amp;","&amp;BT299&amp;")"</f>
        <v>InitUnitAdd('IC01',,,,,,,,,,)</v>
      </c>
      <c r="CR299" s="69" t="str">
        <f t="shared" ref="CR299" si="4659"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300&amp;CR$1&amp;")"</f>
        <v>InitEquipData('IC01',,"",,,,,'','','','','','',"")</v>
      </c>
      <c r="CU299" s="95" t="str">
        <f t="shared" si="4432"/>
        <v>|n</v>
      </c>
      <c r="CW299" s="60"/>
      <c r="CX299" s="60"/>
      <c r="CY299" s="60"/>
      <c r="CZ299" s="60"/>
      <c r="DA299" s="60"/>
      <c r="DB299" s="71" t="str">
        <f t="shared" si="4433"/>
        <v/>
      </c>
      <c r="DC299" s="71" t="str">
        <f t="shared" si="4434"/>
        <v/>
      </c>
      <c r="DD299" s="71" t="str">
        <f t="shared" si="4435"/>
        <v/>
      </c>
      <c r="DE299" s="71" t="str">
        <f t="shared" si="4436"/>
        <v/>
      </c>
      <c r="DF299" s="71" t="str">
        <f t="shared" si="4437"/>
        <v/>
      </c>
      <c r="DG299" s="71" t="str">
        <f t="shared" si="4438"/>
        <v/>
      </c>
      <c r="DH299" s="71" t="str">
        <f t="shared" si="4439"/>
        <v/>
      </c>
      <c r="DI299" s="71" t="str">
        <f t="shared" si="4440"/>
        <v/>
      </c>
      <c r="DJ299" s="71" t="str">
        <f t="shared" si="4441"/>
        <v/>
      </c>
      <c r="DK299" s="71" t="str">
        <f t="shared" si="4442"/>
        <v/>
      </c>
      <c r="DL299" s="71" t="str">
        <f t="shared" si="4443"/>
        <v/>
      </c>
      <c r="DM299" s="71" t="str">
        <f t="shared" si="4444"/>
        <v/>
      </c>
      <c r="DN299" s="71" t="str">
        <f t="shared" si="4445"/>
        <v/>
      </c>
      <c r="DO299" s="71" t="str">
        <f t="shared" si="4446"/>
        <v/>
      </c>
      <c r="DP299" s="71" t="str">
        <f t="shared" si="4447"/>
        <v/>
      </c>
      <c r="DQ299" s="71" t="str">
        <f t="shared" si="4448"/>
        <v/>
      </c>
      <c r="DR299" s="71" t="str">
        <f t="shared" si="4449"/>
        <v/>
      </c>
      <c r="DS299" s="71" t="str">
        <f t="shared" si="4450"/>
        <v/>
      </c>
      <c r="DT299" s="71" t="str">
        <f t="shared" si="4451"/>
        <v/>
      </c>
      <c r="DU299" s="71" t="str">
        <f t="shared" si="4452"/>
        <v/>
      </c>
      <c r="DV299" s="71" t="str">
        <f t="shared" si="4453"/>
        <v/>
      </c>
      <c r="DW299" s="71" t="str">
        <f t="shared" si="4454"/>
        <v/>
      </c>
      <c r="DX299" s="71" t="str">
        <f t="shared" si="4455"/>
        <v/>
      </c>
      <c r="DY299" s="71" t="str">
        <f t="shared" si="4456"/>
        <v/>
      </c>
      <c r="DZ299" s="71" t="str">
        <f t="shared" si="4457"/>
        <v/>
      </c>
      <c r="EA299" s="71" t="str">
        <f t="shared" si="4458"/>
        <v/>
      </c>
      <c r="EB299" s="71" t="str">
        <f t="shared" si="4459"/>
        <v/>
      </c>
      <c r="EC299" s="71" t="str">
        <f t="shared" si="4460"/>
        <v/>
      </c>
      <c r="ED299" s="71" t="str">
        <f t="shared" si="4461"/>
        <v/>
      </c>
      <c r="EE299" s="71" t="str">
        <f t="shared" si="4462"/>
        <v/>
      </c>
      <c r="EF299" s="71" t="str">
        <f t="shared" si="4463"/>
        <v/>
      </c>
      <c r="EG299" s="71" t="str">
        <f t="shared" si="4464"/>
        <v/>
      </c>
      <c r="EH299" s="71" t="str">
        <f t="shared" si="4465"/>
        <v/>
      </c>
      <c r="EI299" s="71" t="str">
        <f t="shared" si="4466"/>
        <v/>
      </c>
      <c r="EJ299" s="71" t="str">
        <f t="shared" si="4467"/>
        <v/>
      </c>
      <c r="EK299" s="71" t="str">
        <f t="shared" si="4468"/>
        <v/>
      </c>
      <c r="EL299" s="71" t="str">
        <f t="shared" si="4469"/>
        <v/>
      </c>
      <c r="EM299" s="71" t="str">
        <f t="shared" si="4470"/>
        <v/>
      </c>
      <c r="EN299" s="71" t="str">
        <f t="shared" si="4471"/>
        <v/>
      </c>
      <c r="EO299" s="71" t="str">
        <f t="shared" si="4472"/>
        <v/>
      </c>
      <c r="EP299" s="71" t="str">
        <f t="shared" si="4473"/>
        <v/>
      </c>
      <c r="EQ299" s="71" t="str">
        <f t="shared" si="4474"/>
        <v/>
      </c>
      <c r="ER299" s="71" t="str">
        <f t="shared" si="4475"/>
        <v/>
      </c>
      <c r="ES299" s="71" t="str">
        <f t="shared" si="4476"/>
        <v/>
      </c>
      <c r="ET299" s="71" t="str">
        <f t="shared" si="4477"/>
        <v/>
      </c>
      <c r="EU299" s="71" t="str">
        <f t="shared" si="4478"/>
        <v/>
      </c>
      <c r="EV299" s="71" t="str">
        <f t="shared" si="4479"/>
        <v/>
      </c>
      <c r="EW299" s="71" t="str">
        <f t="shared" si="4480"/>
        <v/>
      </c>
      <c r="EX299" s="71" t="str">
        <f t="shared" si="4481"/>
        <v/>
      </c>
      <c r="EY299" s="71" t="str">
        <f t="shared" si="4482"/>
        <v/>
      </c>
      <c r="EZ299" s="71" t="str">
        <f t="shared" si="4483"/>
        <v/>
      </c>
      <c r="FA299" s="71" t="str">
        <f t="shared" si="4484"/>
        <v/>
      </c>
      <c r="FB299" s="71" t="str">
        <f t="shared" si="4485"/>
        <v/>
      </c>
      <c r="FC299" s="71" t="str">
        <f t="shared" si="4486"/>
        <v/>
      </c>
      <c r="FD299" s="71" t="str">
        <f t="shared" si="4487"/>
        <v/>
      </c>
      <c r="FE299" s="71" t="str">
        <f t="shared" si="4488"/>
        <v/>
      </c>
      <c r="FF299" s="71" t="str">
        <f t="shared" si="4489"/>
        <v/>
      </c>
      <c r="FG299" s="71" t="str">
        <f t="shared" si="4490"/>
        <v/>
      </c>
      <c r="FH299" s="71" t="str">
        <f t="shared" si="4491"/>
        <v/>
      </c>
      <c r="FI299" s="71" t="str">
        <f t="shared" si="4492"/>
        <v/>
      </c>
      <c r="FJ299" s="71" t="str">
        <f t="shared" si="4493"/>
        <v/>
      </c>
      <c r="FK299" s="71" t="str">
        <f t="shared" si="4494"/>
        <v/>
      </c>
      <c r="FL299" s="71" t="str">
        <f t="shared" si="4495"/>
        <v/>
      </c>
      <c r="FM299" s="71" t="str">
        <f t="shared" si="4496"/>
        <v/>
      </c>
      <c r="FN299" s="71" t="str">
        <f t="shared" si="4497"/>
        <v/>
      </c>
      <c r="FO299" s="71" t="str">
        <f t="shared" si="4498"/>
        <v/>
      </c>
      <c r="FP299" s="71" t="str">
        <f t="shared" si="4499"/>
        <v/>
      </c>
      <c r="FQ299" s="71" t="str">
        <f t="shared" si="4500"/>
        <v/>
      </c>
      <c r="FR299" s="71" t="str">
        <f t="shared" si="4501"/>
        <v/>
      </c>
      <c r="FS299" s="71" t="str">
        <f t="shared" si="4502"/>
        <v/>
      </c>
    </row>
    <row r="300" spans="1:175" ht="16.5">
      <c r="A300" s="80"/>
      <c r="B300" s="101" t="s">
        <v>907</v>
      </c>
      <c r="C300" s="101" t="s">
        <v>119</v>
      </c>
      <c r="T300" s="148"/>
      <c r="U300" s="85"/>
      <c r="CN300" s="69" t="str">
        <f t="shared" ref="CN300:CN308" si="4660">"InitUnitState('"&amp;B300&amp;"',"&amp;V300&amp;","&amp;W300&amp;","&amp;X300&amp;","&amp;Y300&amp;","&amp;Z300&amp;","&amp;AA300&amp;","&amp;AB300&amp;","&amp;AC300&amp;","&amp;AD300&amp;","&amp;AE300&amp;")"</f>
        <v>InitUnitState('IC02',,,,,,,,,,)</v>
      </c>
      <c r="CO300" s="69" t="str">
        <f t="shared" ref="CO300:CO308" si="4661">"InitUnitNormal('"&amp;B300&amp;"',"&amp;AF300&amp;","&amp;AG300&amp;","&amp;AH300&amp;","&amp;AI300&amp;","&amp;AJ300&amp;","&amp;AK300&amp;","&amp;AL300&amp;","&amp;AM300&amp;","&amp;AN300&amp;","&amp;AO300&amp;")"</f>
        <v>InitUnitNormal('IC02',,,,,,,,,,)</v>
      </c>
      <c r="CP300" s="69" t="str">
        <f t="shared" ref="CP300:CP308" si="4662">"InitUnitMagic('"&amp;B300&amp;"',"&amp;AP300&amp;","&amp;AQ300&amp;","&amp;AR300&amp;","&amp;AS300&amp;","&amp;AT300&amp;","&amp;AU300&amp;","&amp;AV300&amp;","&amp;AW300&amp;","&amp;BI300&amp;","&amp;BJ300&amp;")"</f>
        <v>InitUnitMagic('IC02',,,,,,,,,,)</v>
      </c>
      <c r="CQ300" s="69" t="str">
        <f t="shared" ref="CQ300:CQ308" si="4663">"InitUnitAdd('"&amp;B300&amp;"',"&amp;BK300&amp;","&amp;BL300&amp;","&amp;BM300&amp;","&amp;BN300&amp;","&amp;BO300&amp;","&amp;BP300&amp;","&amp;BQ300&amp;","&amp;BR300&amp;","&amp;BS300&amp;","&amp;BT300&amp;")"</f>
        <v>InitUnitAdd('IC02',,,,,,,,,,)</v>
      </c>
      <c r="CR300" s="69" t="str">
        <f t="shared" si="4360"/>
        <v>InitEquipData('IC02',,"",,,,,'','','','','','',"")</v>
      </c>
      <c r="CU300" s="95" t="str">
        <f t="shared" si="4432"/>
        <v>|n</v>
      </c>
      <c r="CW300" s="60"/>
      <c r="CX300" s="60"/>
      <c r="CY300" s="60"/>
      <c r="CZ300" s="60"/>
      <c r="DA300" s="60"/>
      <c r="DB300" s="71" t="str">
        <f t="shared" si="4433"/>
        <v/>
      </c>
      <c r="DC300" s="71" t="str">
        <f t="shared" si="4434"/>
        <v/>
      </c>
      <c r="DD300" s="71" t="str">
        <f t="shared" si="4435"/>
        <v/>
      </c>
      <c r="DE300" s="71" t="str">
        <f t="shared" si="4436"/>
        <v/>
      </c>
      <c r="DF300" s="71" t="str">
        <f t="shared" si="4437"/>
        <v/>
      </c>
      <c r="DG300" s="71" t="str">
        <f t="shared" si="4438"/>
        <v/>
      </c>
      <c r="DH300" s="71" t="str">
        <f t="shared" si="4439"/>
        <v/>
      </c>
      <c r="DI300" s="71" t="str">
        <f t="shared" si="4440"/>
        <v/>
      </c>
      <c r="DJ300" s="71" t="str">
        <f t="shared" si="4441"/>
        <v/>
      </c>
      <c r="DK300" s="71" t="str">
        <f t="shared" si="4442"/>
        <v/>
      </c>
      <c r="DL300" s="71" t="str">
        <f t="shared" si="4443"/>
        <v/>
      </c>
      <c r="DM300" s="71" t="str">
        <f t="shared" si="4444"/>
        <v/>
      </c>
      <c r="DN300" s="71" t="str">
        <f t="shared" si="4445"/>
        <v/>
      </c>
      <c r="DO300" s="71" t="str">
        <f t="shared" si="4446"/>
        <v/>
      </c>
      <c r="DP300" s="71" t="str">
        <f t="shared" si="4447"/>
        <v/>
      </c>
      <c r="DQ300" s="71" t="str">
        <f t="shared" si="4448"/>
        <v/>
      </c>
      <c r="DR300" s="71" t="str">
        <f t="shared" si="4449"/>
        <v/>
      </c>
      <c r="DS300" s="71" t="str">
        <f t="shared" si="4450"/>
        <v/>
      </c>
      <c r="DT300" s="71" t="str">
        <f t="shared" si="4451"/>
        <v/>
      </c>
      <c r="DU300" s="71" t="str">
        <f t="shared" si="4452"/>
        <v/>
      </c>
      <c r="DV300" s="71" t="str">
        <f t="shared" si="4453"/>
        <v/>
      </c>
      <c r="DW300" s="71" t="str">
        <f t="shared" si="4454"/>
        <v/>
      </c>
      <c r="DX300" s="71" t="str">
        <f t="shared" si="4455"/>
        <v/>
      </c>
      <c r="DY300" s="71" t="str">
        <f t="shared" si="4456"/>
        <v/>
      </c>
      <c r="DZ300" s="71" t="str">
        <f t="shared" si="4457"/>
        <v/>
      </c>
      <c r="EA300" s="71" t="str">
        <f t="shared" si="4458"/>
        <v/>
      </c>
      <c r="EB300" s="71" t="str">
        <f t="shared" si="4459"/>
        <v/>
      </c>
      <c r="EC300" s="71" t="str">
        <f t="shared" si="4460"/>
        <v/>
      </c>
      <c r="ED300" s="71" t="str">
        <f t="shared" si="4461"/>
        <v/>
      </c>
      <c r="EE300" s="71" t="str">
        <f t="shared" si="4462"/>
        <v/>
      </c>
      <c r="EF300" s="71" t="str">
        <f t="shared" si="4463"/>
        <v/>
      </c>
      <c r="EG300" s="71" t="str">
        <f t="shared" si="4464"/>
        <v/>
      </c>
      <c r="EH300" s="71" t="str">
        <f t="shared" si="4465"/>
        <v/>
      </c>
      <c r="EI300" s="71" t="str">
        <f t="shared" si="4466"/>
        <v/>
      </c>
      <c r="EJ300" s="71" t="str">
        <f t="shared" si="4467"/>
        <v/>
      </c>
      <c r="EK300" s="71" t="str">
        <f t="shared" si="4468"/>
        <v/>
      </c>
      <c r="EL300" s="71" t="str">
        <f t="shared" si="4469"/>
        <v/>
      </c>
      <c r="EM300" s="71" t="str">
        <f t="shared" si="4470"/>
        <v/>
      </c>
      <c r="EN300" s="71" t="str">
        <f t="shared" si="4471"/>
        <v/>
      </c>
      <c r="EO300" s="71" t="str">
        <f t="shared" si="4472"/>
        <v/>
      </c>
      <c r="EP300" s="71" t="str">
        <f t="shared" si="4473"/>
        <v/>
      </c>
      <c r="EQ300" s="71" t="str">
        <f t="shared" si="4474"/>
        <v/>
      </c>
      <c r="ER300" s="71" t="str">
        <f t="shared" si="4475"/>
        <v/>
      </c>
      <c r="ES300" s="71" t="str">
        <f t="shared" si="4476"/>
        <v/>
      </c>
      <c r="ET300" s="71" t="str">
        <f t="shared" si="4477"/>
        <v/>
      </c>
      <c r="EU300" s="71" t="str">
        <f t="shared" si="4478"/>
        <v/>
      </c>
      <c r="EV300" s="71" t="str">
        <f t="shared" si="4479"/>
        <v/>
      </c>
      <c r="EW300" s="71" t="str">
        <f t="shared" si="4480"/>
        <v/>
      </c>
      <c r="EX300" s="71" t="str">
        <f t="shared" si="4481"/>
        <v/>
      </c>
      <c r="EY300" s="71" t="str">
        <f t="shared" si="4482"/>
        <v/>
      </c>
      <c r="EZ300" s="71" t="str">
        <f t="shared" si="4483"/>
        <v/>
      </c>
      <c r="FA300" s="71" t="str">
        <f t="shared" si="4484"/>
        <v/>
      </c>
      <c r="FB300" s="71" t="str">
        <f t="shared" si="4485"/>
        <v/>
      </c>
      <c r="FC300" s="71" t="str">
        <f t="shared" si="4486"/>
        <v/>
      </c>
      <c r="FD300" s="71" t="str">
        <f t="shared" si="4487"/>
        <v/>
      </c>
      <c r="FE300" s="71" t="str">
        <f t="shared" si="4488"/>
        <v/>
      </c>
      <c r="FF300" s="71" t="str">
        <f t="shared" si="4489"/>
        <v/>
      </c>
      <c r="FG300" s="71" t="str">
        <f t="shared" si="4490"/>
        <v/>
      </c>
      <c r="FH300" s="71" t="str">
        <f t="shared" si="4491"/>
        <v/>
      </c>
      <c r="FI300" s="71" t="str">
        <f t="shared" si="4492"/>
        <v/>
      </c>
      <c r="FJ300" s="71" t="str">
        <f t="shared" si="4493"/>
        <v/>
      </c>
      <c r="FK300" s="71" t="str">
        <f t="shared" si="4494"/>
        <v/>
      </c>
      <c r="FL300" s="71" t="str">
        <f t="shared" si="4495"/>
        <v/>
      </c>
      <c r="FM300" s="71" t="str">
        <f t="shared" si="4496"/>
        <v/>
      </c>
      <c r="FN300" s="71" t="str">
        <f t="shared" si="4497"/>
        <v/>
      </c>
      <c r="FO300" s="71" t="str">
        <f t="shared" si="4498"/>
        <v/>
      </c>
      <c r="FP300" s="71" t="str">
        <f t="shared" si="4499"/>
        <v/>
      </c>
      <c r="FQ300" s="71" t="str">
        <f t="shared" si="4500"/>
        <v/>
      </c>
      <c r="FR300" s="71" t="str">
        <f t="shared" si="4501"/>
        <v/>
      </c>
      <c r="FS300" s="71" t="str">
        <f t="shared" si="4502"/>
        <v/>
      </c>
    </row>
    <row r="301" spans="1:175" s="60" customFormat="1" ht="16.5">
      <c r="A301" s="136"/>
      <c r="B301" s="101" t="s">
        <v>908</v>
      </c>
      <c r="C301" s="101" t="s">
        <v>909</v>
      </c>
      <c r="D301" s="74"/>
      <c r="E301" s="75"/>
      <c r="F301" s="137"/>
      <c r="G301" s="138"/>
      <c r="H301" s="138"/>
      <c r="I301" s="138"/>
      <c r="J301" s="138"/>
      <c r="K301" s="138"/>
      <c r="L301" s="138"/>
      <c r="M301" s="138"/>
      <c r="N301" s="138"/>
      <c r="O301" s="138"/>
      <c r="P301" s="82"/>
      <c r="Q301" s="82"/>
      <c r="R301" s="82"/>
      <c r="S301" s="82"/>
      <c r="T301" s="105"/>
      <c r="U301" s="85"/>
      <c r="V301" s="90"/>
      <c r="W301" s="90"/>
      <c r="X301" s="90"/>
      <c r="Y301" s="90"/>
      <c r="Z301" s="90"/>
      <c r="AA301" s="90"/>
      <c r="AB301" s="90"/>
      <c r="AC301" s="90"/>
      <c r="AD301" s="90"/>
      <c r="AE301" s="90"/>
      <c r="AF301" s="90"/>
      <c r="AG301" s="90"/>
      <c r="AH301" s="90"/>
      <c r="AI301" s="90"/>
      <c r="AJ301" s="90"/>
      <c r="AK301" s="90"/>
      <c r="AL301" s="90"/>
      <c r="AM301" s="90"/>
      <c r="AN301" s="90"/>
      <c r="AO301" s="90"/>
      <c r="AP301" s="90"/>
      <c r="AQ301" s="90"/>
      <c r="AR301" s="91"/>
      <c r="AS301" s="91"/>
      <c r="AT301" s="90"/>
      <c r="AU301" s="90"/>
      <c r="AV301" s="90"/>
      <c r="AW301" s="90"/>
      <c r="AX301" s="90"/>
      <c r="AY301" s="90"/>
      <c r="AZ301" s="90"/>
      <c r="BA301" s="90"/>
      <c r="BB301" s="90"/>
      <c r="BC301" s="90"/>
      <c r="BD301" s="90"/>
      <c r="BE301" s="90"/>
      <c r="BF301" s="90"/>
      <c r="BG301" s="90"/>
      <c r="BH301" s="90"/>
      <c r="BI301" s="90"/>
      <c r="BJ301" s="90"/>
      <c r="BK301" s="90"/>
      <c r="BL301" s="90"/>
      <c r="BM301" s="90"/>
      <c r="BN301" s="90"/>
      <c r="BO301" s="90"/>
      <c r="BP301" s="90"/>
      <c r="BQ301" s="90"/>
      <c r="BR301" s="90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3" t="str">
        <f t="shared" si="4660"/>
        <v>InitUnitState('IC03',,,,,,,,,,)</v>
      </c>
      <c r="CO301" s="93" t="str">
        <f t="shared" si="4661"/>
        <v>InitUnitNormal('IC03',,,,,,,,,,)</v>
      </c>
      <c r="CP301" s="93" t="str">
        <f t="shared" si="4662"/>
        <v>InitUnitMagic('IC03',,,,,,,,,,)</v>
      </c>
      <c r="CQ301" s="93" t="str">
        <f t="shared" si="4663"/>
        <v>InitUnitAdd('IC03',,,,,,,,,,)</v>
      </c>
      <c r="CR301" s="93" t="str">
        <f t="shared" si="4360"/>
        <v>InitEquipData('IC03',,"",,,,,'','','','','','',"")</v>
      </c>
      <c r="CS301" s="93"/>
      <c r="CT301" s="93"/>
      <c r="CU301" s="95" t="str">
        <f t="shared" si="4432"/>
        <v>|n</v>
      </c>
      <c r="CV301" s="70"/>
      <c r="DB301" s="71" t="str">
        <f t="shared" si="4433"/>
        <v/>
      </c>
      <c r="DC301" s="71" t="str">
        <f t="shared" si="4434"/>
        <v/>
      </c>
      <c r="DD301" s="71" t="str">
        <f t="shared" si="4435"/>
        <v/>
      </c>
      <c r="DE301" s="71" t="str">
        <f t="shared" si="4436"/>
        <v/>
      </c>
      <c r="DF301" s="71" t="str">
        <f t="shared" si="4437"/>
        <v/>
      </c>
      <c r="DG301" s="71" t="str">
        <f t="shared" si="4438"/>
        <v/>
      </c>
      <c r="DH301" s="71" t="str">
        <f t="shared" si="4439"/>
        <v/>
      </c>
      <c r="DI301" s="71" t="str">
        <f t="shared" si="4440"/>
        <v/>
      </c>
      <c r="DJ301" s="71" t="str">
        <f t="shared" si="4441"/>
        <v/>
      </c>
      <c r="DK301" s="71" t="str">
        <f t="shared" si="4442"/>
        <v/>
      </c>
      <c r="DL301" s="71" t="str">
        <f t="shared" si="4443"/>
        <v/>
      </c>
      <c r="DM301" s="71" t="str">
        <f t="shared" si="4444"/>
        <v/>
      </c>
      <c r="DN301" s="71" t="str">
        <f t="shared" si="4445"/>
        <v/>
      </c>
      <c r="DO301" s="71" t="str">
        <f t="shared" si="4446"/>
        <v/>
      </c>
      <c r="DP301" s="71" t="str">
        <f t="shared" si="4447"/>
        <v/>
      </c>
      <c r="DQ301" s="71" t="str">
        <f t="shared" si="4448"/>
        <v/>
      </c>
      <c r="DR301" s="71" t="str">
        <f t="shared" si="4449"/>
        <v/>
      </c>
      <c r="DS301" s="71" t="str">
        <f t="shared" si="4450"/>
        <v/>
      </c>
      <c r="DT301" s="71" t="str">
        <f t="shared" si="4451"/>
        <v/>
      </c>
      <c r="DU301" s="71" t="str">
        <f t="shared" si="4452"/>
        <v/>
      </c>
      <c r="DV301" s="71" t="str">
        <f t="shared" si="4453"/>
        <v/>
      </c>
      <c r="DW301" s="71" t="str">
        <f t="shared" si="4454"/>
        <v/>
      </c>
      <c r="DX301" s="71" t="str">
        <f t="shared" si="4455"/>
        <v/>
      </c>
      <c r="DY301" s="71" t="str">
        <f t="shared" si="4456"/>
        <v/>
      </c>
      <c r="DZ301" s="71" t="str">
        <f t="shared" si="4457"/>
        <v/>
      </c>
      <c r="EA301" s="71" t="str">
        <f t="shared" si="4458"/>
        <v/>
      </c>
      <c r="EB301" s="71" t="str">
        <f t="shared" si="4459"/>
        <v/>
      </c>
      <c r="EC301" s="71" t="str">
        <f t="shared" si="4460"/>
        <v/>
      </c>
      <c r="ED301" s="71" t="str">
        <f t="shared" si="4461"/>
        <v/>
      </c>
      <c r="EE301" s="71" t="str">
        <f t="shared" si="4462"/>
        <v/>
      </c>
      <c r="EF301" s="71" t="str">
        <f t="shared" si="4463"/>
        <v/>
      </c>
      <c r="EG301" s="71" t="str">
        <f t="shared" si="4464"/>
        <v/>
      </c>
      <c r="EH301" s="71" t="str">
        <f t="shared" si="4465"/>
        <v/>
      </c>
      <c r="EI301" s="71" t="str">
        <f t="shared" si="4466"/>
        <v/>
      </c>
      <c r="EJ301" s="71" t="str">
        <f t="shared" si="4467"/>
        <v/>
      </c>
      <c r="EK301" s="71" t="str">
        <f t="shared" si="4468"/>
        <v/>
      </c>
      <c r="EL301" s="71" t="str">
        <f t="shared" si="4469"/>
        <v/>
      </c>
      <c r="EM301" s="71" t="str">
        <f t="shared" si="4470"/>
        <v/>
      </c>
      <c r="EN301" s="71" t="str">
        <f t="shared" si="4471"/>
        <v/>
      </c>
      <c r="EO301" s="71" t="str">
        <f t="shared" si="4472"/>
        <v/>
      </c>
      <c r="EP301" s="71" t="str">
        <f t="shared" si="4473"/>
        <v/>
      </c>
      <c r="EQ301" s="71" t="str">
        <f t="shared" si="4474"/>
        <v/>
      </c>
      <c r="ER301" s="71" t="str">
        <f t="shared" si="4475"/>
        <v/>
      </c>
      <c r="ES301" s="71" t="str">
        <f t="shared" si="4476"/>
        <v/>
      </c>
      <c r="ET301" s="71" t="str">
        <f t="shared" si="4477"/>
        <v/>
      </c>
      <c r="EU301" s="71" t="str">
        <f t="shared" si="4478"/>
        <v/>
      </c>
      <c r="EV301" s="71" t="str">
        <f t="shared" si="4479"/>
        <v/>
      </c>
      <c r="EW301" s="71" t="str">
        <f t="shared" si="4480"/>
        <v/>
      </c>
      <c r="EX301" s="71" t="str">
        <f t="shared" si="4481"/>
        <v/>
      </c>
      <c r="EY301" s="71" t="str">
        <f t="shared" si="4482"/>
        <v/>
      </c>
      <c r="EZ301" s="71" t="str">
        <f t="shared" si="4483"/>
        <v/>
      </c>
      <c r="FA301" s="71" t="str">
        <f t="shared" si="4484"/>
        <v/>
      </c>
      <c r="FB301" s="71" t="str">
        <f t="shared" si="4485"/>
        <v/>
      </c>
      <c r="FC301" s="71" t="str">
        <f t="shared" si="4486"/>
        <v/>
      </c>
      <c r="FD301" s="71" t="str">
        <f t="shared" si="4487"/>
        <v/>
      </c>
      <c r="FE301" s="71" t="str">
        <f t="shared" si="4488"/>
        <v/>
      </c>
      <c r="FF301" s="71" t="str">
        <f t="shared" si="4489"/>
        <v/>
      </c>
      <c r="FG301" s="71" t="str">
        <f t="shared" si="4490"/>
        <v/>
      </c>
      <c r="FH301" s="71" t="str">
        <f t="shared" si="4491"/>
        <v/>
      </c>
      <c r="FI301" s="71" t="str">
        <f t="shared" si="4492"/>
        <v/>
      </c>
      <c r="FJ301" s="71" t="str">
        <f t="shared" si="4493"/>
        <v/>
      </c>
      <c r="FK301" s="71" t="str">
        <f t="shared" si="4494"/>
        <v/>
      </c>
      <c r="FL301" s="71" t="str">
        <f t="shared" si="4495"/>
        <v/>
      </c>
      <c r="FM301" s="71" t="str">
        <f t="shared" si="4496"/>
        <v/>
      </c>
      <c r="FN301" s="71" t="str">
        <f t="shared" si="4497"/>
        <v/>
      </c>
      <c r="FO301" s="71" t="str">
        <f t="shared" si="4498"/>
        <v/>
      </c>
      <c r="FP301" s="71" t="str">
        <f t="shared" si="4499"/>
        <v/>
      </c>
      <c r="FQ301" s="71" t="str">
        <f t="shared" si="4500"/>
        <v/>
      </c>
      <c r="FR301" s="71" t="str">
        <f t="shared" si="4501"/>
        <v/>
      </c>
      <c r="FS301" s="71" t="str">
        <f t="shared" si="4502"/>
        <v/>
      </c>
    </row>
    <row r="302" spans="1:175" s="60" customFormat="1" ht="16.5">
      <c r="A302" s="136"/>
      <c r="B302" s="101" t="s">
        <v>910</v>
      </c>
      <c r="C302" s="101" t="s">
        <v>911</v>
      </c>
      <c r="D302" s="74"/>
      <c r="E302" s="75"/>
      <c r="F302" s="137"/>
      <c r="G302" s="138"/>
      <c r="H302" s="138"/>
      <c r="I302" s="138"/>
      <c r="J302" s="138"/>
      <c r="K302" s="138"/>
      <c r="L302" s="138"/>
      <c r="M302" s="138"/>
      <c r="N302" s="138"/>
      <c r="O302" s="138"/>
      <c r="P302" s="82"/>
      <c r="Q302" s="82"/>
      <c r="R302" s="82"/>
      <c r="S302" s="82"/>
      <c r="T302" s="105"/>
      <c r="U302" s="85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1"/>
      <c r="AS302" s="91"/>
      <c r="AT302" s="90"/>
      <c r="AU302" s="90"/>
      <c r="AV302" s="90"/>
      <c r="AW302" s="90"/>
      <c r="AX302" s="90"/>
      <c r="AY302" s="90"/>
      <c r="AZ302" s="90"/>
      <c r="BA302" s="90"/>
      <c r="BB302" s="90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3" t="str">
        <f t="shared" si="4660"/>
        <v>InitUnitState('IC04',,,,,,,,,,)</v>
      </c>
      <c r="CO302" s="93" t="str">
        <f t="shared" si="4661"/>
        <v>InitUnitNormal('IC04',,,,,,,,,,)</v>
      </c>
      <c r="CP302" s="93" t="str">
        <f t="shared" si="4662"/>
        <v>InitUnitMagic('IC04',,,,,,,,,,)</v>
      </c>
      <c r="CQ302" s="93" t="str">
        <f t="shared" si="4663"/>
        <v>InitUnitAdd('IC04',,,,,,,,,,)</v>
      </c>
      <c r="CR302" s="93" t="str">
        <f t="shared" si="4360"/>
        <v>InitEquipData('IC04',,"",,,,,'','','','','','',"")</v>
      </c>
      <c r="CS302" s="93"/>
      <c r="CT302" s="93"/>
      <c r="CU302" s="95" t="str">
        <f t="shared" si="4432"/>
        <v>|n</v>
      </c>
      <c r="CV302" s="70"/>
      <c r="DB302" s="71" t="str">
        <f t="shared" si="4433"/>
        <v/>
      </c>
      <c r="DC302" s="71" t="str">
        <f t="shared" si="4434"/>
        <v/>
      </c>
      <c r="DD302" s="71" t="str">
        <f t="shared" si="4435"/>
        <v/>
      </c>
      <c r="DE302" s="71" t="str">
        <f t="shared" si="4436"/>
        <v/>
      </c>
      <c r="DF302" s="71" t="str">
        <f t="shared" si="4437"/>
        <v/>
      </c>
      <c r="DG302" s="71" t="str">
        <f t="shared" si="4438"/>
        <v/>
      </c>
      <c r="DH302" s="71" t="str">
        <f t="shared" si="4439"/>
        <v/>
      </c>
      <c r="DI302" s="71" t="str">
        <f t="shared" si="4440"/>
        <v/>
      </c>
      <c r="DJ302" s="71" t="str">
        <f t="shared" si="4441"/>
        <v/>
      </c>
      <c r="DK302" s="71" t="str">
        <f t="shared" si="4442"/>
        <v/>
      </c>
      <c r="DL302" s="71" t="str">
        <f t="shared" si="4443"/>
        <v/>
      </c>
      <c r="DM302" s="71" t="str">
        <f t="shared" si="4444"/>
        <v/>
      </c>
      <c r="DN302" s="71" t="str">
        <f t="shared" si="4445"/>
        <v/>
      </c>
      <c r="DO302" s="71" t="str">
        <f t="shared" si="4446"/>
        <v/>
      </c>
      <c r="DP302" s="71" t="str">
        <f t="shared" si="4447"/>
        <v/>
      </c>
      <c r="DQ302" s="71" t="str">
        <f t="shared" si="4448"/>
        <v/>
      </c>
      <c r="DR302" s="71" t="str">
        <f t="shared" si="4449"/>
        <v/>
      </c>
      <c r="DS302" s="71" t="str">
        <f t="shared" si="4450"/>
        <v/>
      </c>
      <c r="DT302" s="71" t="str">
        <f t="shared" si="4451"/>
        <v/>
      </c>
      <c r="DU302" s="71" t="str">
        <f t="shared" si="4452"/>
        <v/>
      </c>
      <c r="DV302" s="71" t="str">
        <f t="shared" si="4453"/>
        <v/>
      </c>
      <c r="DW302" s="71" t="str">
        <f t="shared" si="4454"/>
        <v/>
      </c>
      <c r="DX302" s="71" t="str">
        <f t="shared" si="4455"/>
        <v/>
      </c>
      <c r="DY302" s="71" t="str">
        <f t="shared" si="4456"/>
        <v/>
      </c>
      <c r="DZ302" s="71" t="str">
        <f t="shared" si="4457"/>
        <v/>
      </c>
      <c r="EA302" s="71" t="str">
        <f t="shared" si="4458"/>
        <v/>
      </c>
      <c r="EB302" s="71" t="str">
        <f t="shared" si="4459"/>
        <v/>
      </c>
      <c r="EC302" s="71" t="str">
        <f t="shared" si="4460"/>
        <v/>
      </c>
      <c r="ED302" s="71" t="str">
        <f t="shared" si="4461"/>
        <v/>
      </c>
      <c r="EE302" s="71" t="str">
        <f t="shared" si="4462"/>
        <v/>
      </c>
      <c r="EF302" s="71" t="str">
        <f t="shared" si="4463"/>
        <v/>
      </c>
      <c r="EG302" s="71" t="str">
        <f t="shared" si="4464"/>
        <v/>
      </c>
      <c r="EH302" s="71" t="str">
        <f t="shared" si="4465"/>
        <v/>
      </c>
      <c r="EI302" s="71" t="str">
        <f t="shared" si="4466"/>
        <v/>
      </c>
      <c r="EJ302" s="71" t="str">
        <f t="shared" si="4467"/>
        <v/>
      </c>
      <c r="EK302" s="71" t="str">
        <f t="shared" si="4468"/>
        <v/>
      </c>
      <c r="EL302" s="71" t="str">
        <f t="shared" si="4469"/>
        <v/>
      </c>
      <c r="EM302" s="71" t="str">
        <f t="shared" si="4470"/>
        <v/>
      </c>
      <c r="EN302" s="71" t="str">
        <f t="shared" si="4471"/>
        <v/>
      </c>
      <c r="EO302" s="71" t="str">
        <f t="shared" si="4472"/>
        <v/>
      </c>
      <c r="EP302" s="71" t="str">
        <f t="shared" si="4473"/>
        <v/>
      </c>
      <c r="EQ302" s="71" t="str">
        <f t="shared" si="4474"/>
        <v/>
      </c>
      <c r="ER302" s="71" t="str">
        <f t="shared" si="4475"/>
        <v/>
      </c>
      <c r="ES302" s="71" t="str">
        <f t="shared" si="4476"/>
        <v/>
      </c>
      <c r="ET302" s="71" t="str">
        <f t="shared" si="4477"/>
        <v/>
      </c>
      <c r="EU302" s="71" t="str">
        <f t="shared" si="4478"/>
        <v/>
      </c>
      <c r="EV302" s="71" t="str">
        <f t="shared" si="4479"/>
        <v/>
      </c>
      <c r="EW302" s="71" t="str">
        <f t="shared" si="4480"/>
        <v/>
      </c>
      <c r="EX302" s="71" t="str">
        <f t="shared" si="4481"/>
        <v/>
      </c>
      <c r="EY302" s="71" t="str">
        <f t="shared" si="4482"/>
        <v/>
      </c>
      <c r="EZ302" s="71" t="str">
        <f t="shared" si="4483"/>
        <v/>
      </c>
      <c r="FA302" s="71" t="str">
        <f t="shared" si="4484"/>
        <v/>
      </c>
      <c r="FB302" s="71" t="str">
        <f t="shared" si="4485"/>
        <v/>
      </c>
      <c r="FC302" s="71" t="str">
        <f t="shared" si="4486"/>
        <v/>
      </c>
      <c r="FD302" s="71" t="str">
        <f t="shared" si="4487"/>
        <v/>
      </c>
      <c r="FE302" s="71" t="str">
        <f t="shared" si="4488"/>
        <v/>
      </c>
      <c r="FF302" s="71" t="str">
        <f t="shared" si="4489"/>
        <v/>
      </c>
      <c r="FG302" s="71" t="str">
        <f t="shared" si="4490"/>
        <v/>
      </c>
      <c r="FH302" s="71" t="str">
        <f t="shared" si="4491"/>
        <v/>
      </c>
      <c r="FI302" s="71" t="str">
        <f t="shared" si="4492"/>
        <v/>
      </c>
      <c r="FJ302" s="71" t="str">
        <f t="shared" si="4493"/>
        <v/>
      </c>
      <c r="FK302" s="71" t="str">
        <f t="shared" si="4494"/>
        <v/>
      </c>
      <c r="FL302" s="71" t="str">
        <f t="shared" si="4495"/>
        <v/>
      </c>
      <c r="FM302" s="71" t="str">
        <f t="shared" si="4496"/>
        <v/>
      </c>
      <c r="FN302" s="71" t="str">
        <f t="shared" si="4497"/>
        <v/>
      </c>
      <c r="FO302" s="71" t="str">
        <f t="shared" si="4498"/>
        <v/>
      </c>
      <c r="FP302" s="71" t="str">
        <f t="shared" si="4499"/>
        <v/>
      </c>
      <c r="FQ302" s="71" t="str">
        <f t="shared" si="4500"/>
        <v/>
      </c>
      <c r="FR302" s="71" t="str">
        <f t="shared" si="4501"/>
        <v/>
      </c>
      <c r="FS302" s="71" t="str">
        <f t="shared" si="4502"/>
        <v/>
      </c>
    </row>
    <row r="303" spans="1:175" s="60" customFormat="1" ht="16.5">
      <c r="A303" s="136"/>
      <c r="B303" s="101" t="s">
        <v>912</v>
      </c>
      <c r="C303" s="101" t="s">
        <v>913</v>
      </c>
      <c r="D303" s="74"/>
      <c r="E303" s="75"/>
      <c r="F303" s="137"/>
      <c r="G303" s="138"/>
      <c r="H303" s="138"/>
      <c r="I303" s="138"/>
      <c r="J303" s="138"/>
      <c r="K303" s="138"/>
      <c r="L303" s="138"/>
      <c r="M303" s="138"/>
      <c r="N303" s="138"/>
      <c r="O303" s="138"/>
      <c r="P303" s="82"/>
      <c r="Q303" s="82"/>
      <c r="R303" s="82"/>
      <c r="S303" s="82"/>
      <c r="T303" s="105"/>
      <c r="U303" s="85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1"/>
      <c r="AS303" s="91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3" t="str">
        <f t="shared" si="4660"/>
        <v>InitUnitState('IC05',,,,,,,,,,)</v>
      </c>
      <c r="CO303" s="93" t="str">
        <f t="shared" si="4661"/>
        <v>InitUnitNormal('IC05',,,,,,,,,,)</v>
      </c>
      <c r="CP303" s="93" t="str">
        <f t="shared" si="4662"/>
        <v>InitUnitMagic('IC05',,,,,,,,,,)</v>
      </c>
      <c r="CQ303" s="93" t="str">
        <f t="shared" si="4663"/>
        <v>InitUnitAdd('IC05',,,,,,,,,,)</v>
      </c>
      <c r="CR303" s="93" t="str">
        <f t="shared" si="4360"/>
        <v>InitEquipData('IC05',,"",,,,,'','','','','','',"")</v>
      </c>
      <c r="CS303" s="93"/>
      <c r="CT303" s="93"/>
      <c r="CU303" s="95" t="str">
        <f t="shared" si="4432"/>
        <v>|n</v>
      </c>
      <c r="CV303" s="70"/>
      <c r="DB303" s="71" t="str">
        <f t="shared" si="4433"/>
        <v/>
      </c>
      <c r="DC303" s="71" t="str">
        <f t="shared" si="4434"/>
        <v/>
      </c>
      <c r="DD303" s="71" t="str">
        <f t="shared" si="4435"/>
        <v/>
      </c>
      <c r="DE303" s="71" t="str">
        <f t="shared" si="4436"/>
        <v/>
      </c>
      <c r="DF303" s="71" t="str">
        <f t="shared" si="4437"/>
        <v/>
      </c>
      <c r="DG303" s="71" t="str">
        <f t="shared" si="4438"/>
        <v/>
      </c>
      <c r="DH303" s="71" t="str">
        <f t="shared" si="4439"/>
        <v/>
      </c>
      <c r="DI303" s="71" t="str">
        <f t="shared" si="4440"/>
        <v/>
      </c>
      <c r="DJ303" s="71" t="str">
        <f t="shared" si="4441"/>
        <v/>
      </c>
      <c r="DK303" s="71" t="str">
        <f t="shared" si="4442"/>
        <v/>
      </c>
      <c r="DL303" s="71" t="str">
        <f t="shared" si="4443"/>
        <v/>
      </c>
      <c r="DM303" s="71" t="str">
        <f t="shared" si="4444"/>
        <v/>
      </c>
      <c r="DN303" s="71" t="str">
        <f t="shared" si="4445"/>
        <v/>
      </c>
      <c r="DO303" s="71" t="str">
        <f t="shared" si="4446"/>
        <v/>
      </c>
      <c r="DP303" s="71" t="str">
        <f t="shared" si="4447"/>
        <v/>
      </c>
      <c r="DQ303" s="71" t="str">
        <f t="shared" si="4448"/>
        <v/>
      </c>
      <c r="DR303" s="71" t="str">
        <f t="shared" si="4449"/>
        <v/>
      </c>
      <c r="DS303" s="71" t="str">
        <f t="shared" si="4450"/>
        <v/>
      </c>
      <c r="DT303" s="71" t="str">
        <f t="shared" si="4451"/>
        <v/>
      </c>
      <c r="DU303" s="71" t="str">
        <f t="shared" si="4452"/>
        <v/>
      </c>
      <c r="DV303" s="71" t="str">
        <f t="shared" si="4453"/>
        <v/>
      </c>
      <c r="DW303" s="71" t="str">
        <f t="shared" si="4454"/>
        <v/>
      </c>
      <c r="DX303" s="71" t="str">
        <f t="shared" si="4455"/>
        <v/>
      </c>
      <c r="DY303" s="71" t="str">
        <f t="shared" si="4456"/>
        <v/>
      </c>
      <c r="DZ303" s="71" t="str">
        <f t="shared" si="4457"/>
        <v/>
      </c>
      <c r="EA303" s="71" t="str">
        <f t="shared" si="4458"/>
        <v/>
      </c>
      <c r="EB303" s="71" t="str">
        <f t="shared" si="4459"/>
        <v/>
      </c>
      <c r="EC303" s="71" t="str">
        <f t="shared" si="4460"/>
        <v/>
      </c>
      <c r="ED303" s="71" t="str">
        <f t="shared" si="4461"/>
        <v/>
      </c>
      <c r="EE303" s="71" t="str">
        <f t="shared" si="4462"/>
        <v/>
      </c>
      <c r="EF303" s="71" t="str">
        <f t="shared" si="4463"/>
        <v/>
      </c>
      <c r="EG303" s="71" t="str">
        <f t="shared" si="4464"/>
        <v/>
      </c>
      <c r="EH303" s="71" t="str">
        <f t="shared" si="4465"/>
        <v/>
      </c>
      <c r="EI303" s="71" t="str">
        <f t="shared" si="4466"/>
        <v/>
      </c>
      <c r="EJ303" s="71" t="str">
        <f t="shared" si="4467"/>
        <v/>
      </c>
      <c r="EK303" s="71" t="str">
        <f t="shared" si="4468"/>
        <v/>
      </c>
      <c r="EL303" s="71" t="str">
        <f t="shared" si="4469"/>
        <v/>
      </c>
      <c r="EM303" s="71" t="str">
        <f t="shared" si="4470"/>
        <v/>
      </c>
      <c r="EN303" s="71" t="str">
        <f t="shared" si="4471"/>
        <v/>
      </c>
      <c r="EO303" s="71" t="str">
        <f t="shared" si="4472"/>
        <v/>
      </c>
      <c r="EP303" s="71" t="str">
        <f t="shared" si="4473"/>
        <v/>
      </c>
      <c r="EQ303" s="71" t="str">
        <f t="shared" si="4474"/>
        <v/>
      </c>
      <c r="ER303" s="71" t="str">
        <f t="shared" si="4475"/>
        <v/>
      </c>
      <c r="ES303" s="71" t="str">
        <f t="shared" si="4476"/>
        <v/>
      </c>
      <c r="ET303" s="71" t="str">
        <f t="shared" si="4477"/>
        <v/>
      </c>
      <c r="EU303" s="71" t="str">
        <f t="shared" si="4478"/>
        <v/>
      </c>
      <c r="EV303" s="71" t="str">
        <f t="shared" si="4479"/>
        <v/>
      </c>
      <c r="EW303" s="71" t="str">
        <f t="shared" si="4480"/>
        <v/>
      </c>
      <c r="EX303" s="71" t="str">
        <f t="shared" si="4481"/>
        <v/>
      </c>
      <c r="EY303" s="71" t="str">
        <f t="shared" si="4482"/>
        <v/>
      </c>
      <c r="EZ303" s="71" t="str">
        <f t="shared" si="4483"/>
        <v/>
      </c>
      <c r="FA303" s="71" t="str">
        <f t="shared" si="4484"/>
        <v/>
      </c>
      <c r="FB303" s="71" t="str">
        <f t="shared" si="4485"/>
        <v/>
      </c>
      <c r="FC303" s="71" t="str">
        <f t="shared" si="4486"/>
        <v/>
      </c>
      <c r="FD303" s="71" t="str">
        <f t="shared" si="4487"/>
        <v/>
      </c>
      <c r="FE303" s="71" t="str">
        <f t="shared" si="4488"/>
        <v/>
      </c>
      <c r="FF303" s="71" t="str">
        <f t="shared" si="4489"/>
        <v/>
      </c>
      <c r="FG303" s="71" t="str">
        <f t="shared" si="4490"/>
        <v/>
      </c>
      <c r="FH303" s="71" t="str">
        <f t="shared" si="4491"/>
        <v/>
      </c>
      <c r="FI303" s="71" t="str">
        <f t="shared" si="4492"/>
        <v/>
      </c>
      <c r="FJ303" s="71" t="str">
        <f t="shared" si="4493"/>
        <v/>
      </c>
      <c r="FK303" s="71" t="str">
        <f t="shared" si="4494"/>
        <v/>
      </c>
      <c r="FL303" s="71" t="str">
        <f t="shared" si="4495"/>
        <v/>
      </c>
      <c r="FM303" s="71" t="str">
        <f t="shared" si="4496"/>
        <v/>
      </c>
      <c r="FN303" s="71" t="str">
        <f t="shared" si="4497"/>
        <v/>
      </c>
      <c r="FO303" s="71" t="str">
        <f t="shared" si="4498"/>
        <v/>
      </c>
      <c r="FP303" s="71" t="str">
        <f t="shared" si="4499"/>
        <v/>
      </c>
      <c r="FQ303" s="71" t="str">
        <f t="shared" si="4500"/>
        <v/>
      </c>
      <c r="FR303" s="71" t="str">
        <f t="shared" si="4501"/>
        <v/>
      </c>
      <c r="FS303" s="71" t="str">
        <f t="shared" si="4502"/>
        <v/>
      </c>
    </row>
    <row r="304" spans="1:175" s="60" customFormat="1" ht="16.5">
      <c r="A304" s="136"/>
      <c r="B304" s="101" t="s">
        <v>914</v>
      </c>
      <c r="C304" s="101" t="s">
        <v>915</v>
      </c>
      <c r="D304" s="74"/>
      <c r="E304" s="75"/>
      <c r="F304" s="137"/>
      <c r="G304" s="138"/>
      <c r="H304" s="138"/>
      <c r="I304" s="138"/>
      <c r="J304" s="138"/>
      <c r="K304" s="138"/>
      <c r="L304" s="138"/>
      <c r="M304" s="138"/>
      <c r="N304" s="138"/>
      <c r="O304" s="138"/>
      <c r="P304" s="82"/>
      <c r="Q304" s="82"/>
      <c r="R304" s="82"/>
      <c r="S304" s="82"/>
      <c r="T304" s="105"/>
      <c r="U304" s="85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1"/>
      <c r="AS304" s="91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3" t="str">
        <f t="shared" si="4660"/>
        <v>InitUnitState('IC06',,,,,,,,,,)</v>
      </c>
      <c r="CO304" s="93" t="str">
        <f t="shared" si="4661"/>
        <v>InitUnitNormal('IC06',,,,,,,,,,)</v>
      </c>
      <c r="CP304" s="93" t="str">
        <f t="shared" si="4662"/>
        <v>InitUnitMagic('IC06',,,,,,,,,,)</v>
      </c>
      <c r="CQ304" s="93" t="str">
        <f t="shared" si="4663"/>
        <v>InitUnitAdd('IC06',,,,,,,,,,)</v>
      </c>
      <c r="CR304" s="93" t="str">
        <f t="shared" si="4360"/>
        <v>InitEquipData('IC06',,"",,,,,'','','','','','',"")</v>
      </c>
      <c r="CS304" s="93"/>
      <c r="CT304" s="93"/>
      <c r="CU304" s="95" t="str">
        <f t="shared" si="4432"/>
        <v>|n</v>
      </c>
      <c r="CV304" s="70"/>
      <c r="DB304" s="71" t="str">
        <f t="shared" si="4433"/>
        <v/>
      </c>
      <c r="DC304" s="71" t="str">
        <f t="shared" si="4434"/>
        <v/>
      </c>
      <c r="DD304" s="71" t="str">
        <f t="shared" si="4435"/>
        <v/>
      </c>
      <c r="DE304" s="71" t="str">
        <f t="shared" si="4436"/>
        <v/>
      </c>
      <c r="DF304" s="71" t="str">
        <f t="shared" si="4437"/>
        <v/>
      </c>
      <c r="DG304" s="71" t="str">
        <f t="shared" si="4438"/>
        <v/>
      </c>
      <c r="DH304" s="71" t="str">
        <f t="shared" si="4439"/>
        <v/>
      </c>
      <c r="DI304" s="71" t="str">
        <f t="shared" si="4440"/>
        <v/>
      </c>
      <c r="DJ304" s="71" t="str">
        <f t="shared" si="4441"/>
        <v/>
      </c>
      <c r="DK304" s="71" t="str">
        <f t="shared" si="4442"/>
        <v/>
      </c>
      <c r="DL304" s="71" t="str">
        <f t="shared" si="4443"/>
        <v/>
      </c>
      <c r="DM304" s="71" t="str">
        <f t="shared" si="4444"/>
        <v/>
      </c>
      <c r="DN304" s="71" t="str">
        <f t="shared" si="4445"/>
        <v/>
      </c>
      <c r="DO304" s="71" t="str">
        <f t="shared" si="4446"/>
        <v/>
      </c>
      <c r="DP304" s="71" t="str">
        <f t="shared" si="4447"/>
        <v/>
      </c>
      <c r="DQ304" s="71" t="str">
        <f t="shared" si="4448"/>
        <v/>
      </c>
      <c r="DR304" s="71" t="str">
        <f t="shared" si="4449"/>
        <v/>
      </c>
      <c r="DS304" s="71" t="str">
        <f t="shared" si="4450"/>
        <v/>
      </c>
      <c r="DT304" s="71" t="str">
        <f t="shared" si="4451"/>
        <v/>
      </c>
      <c r="DU304" s="71" t="str">
        <f t="shared" si="4452"/>
        <v/>
      </c>
      <c r="DV304" s="71" t="str">
        <f t="shared" si="4453"/>
        <v/>
      </c>
      <c r="DW304" s="71" t="str">
        <f t="shared" si="4454"/>
        <v/>
      </c>
      <c r="DX304" s="71" t="str">
        <f t="shared" si="4455"/>
        <v/>
      </c>
      <c r="DY304" s="71" t="str">
        <f t="shared" si="4456"/>
        <v/>
      </c>
      <c r="DZ304" s="71" t="str">
        <f t="shared" si="4457"/>
        <v/>
      </c>
      <c r="EA304" s="71" t="str">
        <f t="shared" si="4458"/>
        <v/>
      </c>
      <c r="EB304" s="71" t="str">
        <f t="shared" si="4459"/>
        <v/>
      </c>
      <c r="EC304" s="71" t="str">
        <f t="shared" si="4460"/>
        <v/>
      </c>
      <c r="ED304" s="71" t="str">
        <f t="shared" si="4461"/>
        <v/>
      </c>
      <c r="EE304" s="71" t="str">
        <f t="shared" si="4462"/>
        <v/>
      </c>
      <c r="EF304" s="71" t="str">
        <f t="shared" si="4463"/>
        <v/>
      </c>
      <c r="EG304" s="71" t="str">
        <f t="shared" si="4464"/>
        <v/>
      </c>
      <c r="EH304" s="71" t="str">
        <f t="shared" si="4465"/>
        <v/>
      </c>
      <c r="EI304" s="71" t="str">
        <f t="shared" si="4466"/>
        <v/>
      </c>
      <c r="EJ304" s="71" t="str">
        <f t="shared" si="4467"/>
        <v/>
      </c>
      <c r="EK304" s="71" t="str">
        <f t="shared" si="4468"/>
        <v/>
      </c>
      <c r="EL304" s="71" t="str">
        <f t="shared" si="4469"/>
        <v/>
      </c>
      <c r="EM304" s="71" t="str">
        <f t="shared" si="4470"/>
        <v/>
      </c>
      <c r="EN304" s="71" t="str">
        <f t="shared" si="4471"/>
        <v/>
      </c>
      <c r="EO304" s="71" t="str">
        <f t="shared" si="4472"/>
        <v/>
      </c>
      <c r="EP304" s="71" t="str">
        <f t="shared" si="4473"/>
        <v/>
      </c>
      <c r="EQ304" s="71" t="str">
        <f t="shared" si="4474"/>
        <v/>
      </c>
      <c r="ER304" s="71" t="str">
        <f t="shared" si="4475"/>
        <v/>
      </c>
      <c r="ES304" s="71" t="str">
        <f t="shared" si="4476"/>
        <v/>
      </c>
      <c r="ET304" s="71" t="str">
        <f t="shared" si="4477"/>
        <v/>
      </c>
      <c r="EU304" s="71" t="str">
        <f t="shared" si="4478"/>
        <v/>
      </c>
      <c r="EV304" s="71" t="str">
        <f t="shared" si="4479"/>
        <v/>
      </c>
      <c r="EW304" s="71" t="str">
        <f t="shared" si="4480"/>
        <v/>
      </c>
      <c r="EX304" s="71" t="str">
        <f t="shared" si="4481"/>
        <v/>
      </c>
      <c r="EY304" s="71" t="str">
        <f t="shared" si="4482"/>
        <v/>
      </c>
      <c r="EZ304" s="71" t="str">
        <f t="shared" si="4483"/>
        <v/>
      </c>
      <c r="FA304" s="71" t="str">
        <f t="shared" si="4484"/>
        <v/>
      </c>
      <c r="FB304" s="71" t="str">
        <f t="shared" si="4485"/>
        <v/>
      </c>
      <c r="FC304" s="71" t="str">
        <f t="shared" si="4486"/>
        <v/>
      </c>
      <c r="FD304" s="71" t="str">
        <f t="shared" si="4487"/>
        <v/>
      </c>
      <c r="FE304" s="71" t="str">
        <f t="shared" si="4488"/>
        <v/>
      </c>
      <c r="FF304" s="71" t="str">
        <f t="shared" si="4489"/>
        <v/>
      </c>
      <c r="FG304" s="71" t="str">
        <f t="shared" si="4490"/>
        <v/>
      </c>
      <c r="FH304" s="71" t="str">
        <f t="shared" si="4491"/>
        <v/>
      </c>
      <c r="FI304" s="71" t="str">
        <f t="shared" si="4492"/>
        <v/>
      </c>
      <c r="FJ304" s="71" t="str">
        <f t="shared" si="4493"/>
        <v/>
      </c>
      <c r="FK304" s="71" t="str">
        <f t="shared" si="4494"/>
        <v/>
      </c>
      <c r="FL304" s="71" t="str">
        <f t="shared" si="4495"/>
        <v/>
      </c>
      <c r="FM304" s="71" t="str">
        <f t="shared" si="4496"/>
        <v/>
      </c>
      <c r="FN304" s="71" t="str">
        <f t="shared" si="4497"/>
        <v/>
      </c>
      <c r="FO304" s="71" t="str">
        <f t="shared" si="4498"/>
        <v/>
      </c>
      <c r="FP304" s="71" t="str">
        <f t="shared" si="4499"/>
        <v/>
      </c>
      <c r="FQ304" s="71" t="str">
        <f t="shared" si="4500"/>
        <v/>
      </c>
      <c r="FR304" s="71" t="str">
        <f t="shared" si="4501"/>
        <v/>
      </c>
      <c r="FS304" s="71" t="str">
        <f t="shared" si="4502"/>
        <v/>
      </c>
    </row>
    <row r="305" spans="1:175" s="60" customFormat="1" ht="16.5">
      <c r="A305" s="136"/>
      <c r="B305" s="101" t="s">
        <v>916</v>
      </c>
      <c r="C305" s="101" t="s">
        <v>917</v>
      </c>
      <c r="D305" s="74"/>
      <c r="E305" s="75"/>
      <c r="F305" s="137"/>
      <c r="G305" s="138"/>
      <c r="H305" s="138"/>
      <c r="I305" s="138"/>
      <c r="J305" s="138"/>
      <c r="K305" s="138"/>
      <c r="L305" s="138"/>
      <c r="M305" s="138"/>
      <c r="N305" s="138"/>
      <c r="O305" s="138"/>
      <c r="P305" s="82"/>
      <c r="Q305" s="82"/>
      <c r="R305" s="82"/>
      <c r="S305" s="82"/>
      <c r="T305" s="105"/>
      <c r="U305" s="85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1"/>
      <c r="AS305" s="91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3" t="str">
        <f t="shared" si="4660"/>
        <v>InitUnitState('IC07',,,,,,,,,,)</v>
      </c>
      <c r="CO305" s="93" t="str">
        <f t="shared" si="4661"/>
        <v>InitUnitNormal('IC07',,,,,,,,,,)</v>
      </c>
      <c r="CP305" s="93" t="str">
        <f t="shared" si="4662"/>
        <v>InitUnitMagic('IC07',,,,,,,,,,)</v>
      </c>
      <c r="CQ305" s="93" t="str">
        <f t="shared" si="4663"/>
        <v>InitUnitAdd('IC07',,,,,,,,,,)</v>
      </c>
      <c r="CR305" s="93" t="str">
        <f t="shared" si="4360"/>
        <v>InitEquipData('IC07',,"",,,,,'','','','','','',"")</v>
      </c>
      <c r="CS305" s="93"/>
      <c r="CT305" s="93"/>
      <c r="CU305" s="95" t="str">
        <f t="shared" si="4432"/>
        <v>|n</v>
      </c>
      <c r="CV305" s="70"/>
      <c r="DB305" s="71" t="str">
        <f t="shared" si="4433"/>
        <v/>
      </c>
      <c r="DC305" s="71" t="str">
        <f t="shared" si="4434"/>
        <v/>
      </c>
      <c r="DD305" s="71" t="str">
        <f t="shared" si="4435"/>
        <v/>
      </c>
      <c r="DE305" s="71" t="str">
        <f t="shared" si="4436"/>
        <v/>
      </c>
      <c r="DF305" s="71" t="str">
        <f t="shared" si="4437"/>
        <v/>
      </c>
      <c r="DG305" s="71" t="str">
        <f t="shared" si="4438"/>
        <v/>
      </c>
      <c r="DH305" s="71" t="str">
        <f t="shared" si="4439"/>
        <v/>
      </c>
      <c r="DI305" s="71" t="str">
        <f t="shared" si="4440"/>
        <v/>
      </c>
      <c r="DJ305" s="71" t="str">
        <f t="shared" si="4441"/>
        <v/>
      </c>
      <c r="DK305" s="71" t="str">
        <f t="shared" si="4442"/>
        <v/>
      </c>
      <c r="DL305" s="71" t="str">
        <f t="shared" si="4443"/>
        <v/>
      </c>
      <c r="DM305" s="71" t="str">
        <f t="shared" si="4444"/>
        <v/>
      </c>
      <c r="DN305" s="71" t="str">
        <f t="shared" si="4445"/>
        <v/>
      </c>
      <c r="DO305" s="71" t="str">
        <f t="shared" si="4446"/>
        <v/>
      </c>
      <c r="DP305" s="71" t="str">
        <f t="shared" si="4447"/>
        <v/>
      </c>
      <c r="DQ305" s="71" t="str">
        <f t="shared" si="4448"/>
        <v/>
      </c>
      <c r="DR305" s="71" t="str">
        <f t="shared" si="4449"/>
        <v/>
      </c>
      <c r="DS305" s="71" t="str">
        <f t="shared" si="4450"/>
        <v/>
      </c>
      <c r="DT305" s="71" t="str">
        <f t="shared" si="4451"/>
        <v/>
      </c>
      <c r="DU305" s="71" t="str">
        <f t="shared" si="4452"/>
        <v/>
      </c>
      <c r="DV305" s="71" t="str">
        <f t="shared" si="4453"/>
        <v/>
      </c>
      <c r="DW305" s="71" t="str">
        <f t="shared" si="4454"/>
        <v/>
      </c>
      <c r="DX305" s="71" t="str">
        <f t="shared" si="4455"/>
        <v/>
      </c>
      <c r="DY305" s="71" t="str">
        <f t="shared" si="4456"/>
        <v/>
      </c>
      <c r="DZ305" s="71" t="str">
        <f t="shared" si="4457"/>
        <v/>
      </c>
      <c r="EA305" s="71" t="str">
        <f t="shared" si="4458"/>
        <v/>
      </c>
      <c r="EB305" s="71" t="str">
        <f t="shared" si="4459"/>
        <v/>
      </c>
      <c r="EC305" s="71" t="str">
        <f t="shared" si="4460"/>
        <v/>
      </c>
      <c r="ED305" s="71" t="str">
        <f t="shared" si="4461"/>
        <v/>
      </c>
      <c r="EE305" s="71" t="str">
        <f t="shared" si="4462"/>
        <v/>
      </c>
      <c r="EF305" s="71" t="str">
        <f t="shared" si="4463"/>
        <v/>
      </c>
      <c r="EG305" s="71" t="str">
        <f t="shared" si="4464"/>
        <v/>
      </c>
      <c r="EH305" s="71" t="str">
        <f t="shared" si="4465"/>
        <v/>
      </c>
      <c r="EI305" s="71" t="str">
        <f t="shared" si="4466"/>
        <v/>
      </c>
      <c r="EJ305" s="71" t="str">
        <f t="shared" si="4467"/>
        <v/>
      </c>
      <c r="EK305" s="71" t="str">
        <f t="shared" si="4468"/>
        <v/>
      </c>
      <c r="EL305" s="71" t="str">
        <f t="shared" si="4469"/>
        <v/>
      </c>
      <c r="EM305" s="71" t="str">
        <f t="shared" si="4470"/>
        <v/>
      </c>
      <c r="EN305" s="71" t="str">
        <f t="shared" si="4471"/>
        <v/>
      </c>
      <c r="EO305" s="71" t="str">
        <f t="shared" si="4472"/>
        <v/>
      </c>
      <c r="EP305" s="71" t="str">
        <f t="shared" si="4473"/>
        <v/>
      </c>
      <c r="EQ305" s="71" t="str">
        <f t="shared" si="4474"/>
        <v/>
      </c>
      <c r="ER305" s="71" t="str">
        <f t="shared" si="4475"/>
        <v/>
      </c>
      <c r="ES305" s="71" t="str">
        <f t="shared" si="4476"/>
        <v/>
      </c>
      <c r="ET305" s="71" t="str">
        <f t="shared" si="4477"/>
        <v/>
      </c>
      <c r="EU305" s="71" t="str">
        <f t="shared" si="4478"/>
        <v/>
      </c>
      <c r="EV305" s="71" t="str">
        <f t="shared" si="4479"/>
        <v/>
      </c>
      <c r="EW305" s="71" t="str">
        <f t="shared" si="4480"/>
        <v/>
      </c>
      <c r="EX305" s="71" t="str">
        <f t="shared" si="4481"/>
        <v/>
      </c>
      <c r="EY305" s="71" t="str">
        <f t="shared" si="4482"/>
        <v/>
      </c>
      <c r="EZ305" s="71" t="str">
        <f t="shared" si="4483"/>
        <v/>
      </c>
      <c r="FA305" s="71" t="str">
        <f t="shared" si="4484"/>
        <v/>
      </c>
      <c r="FB305" s="71" t="str">
        <f t="shared" si="4485"/>
        <v/>
      </c>
      <c r="FC305" s="71" t="str">
        <f t="shared" si="4486"/>
        <v/>
      </c>
      <c r="FD305" s="71" t="str">
        <f t="shared" si="4487"/>
        <v/>
      </c>
      <c r="FE305" s="71" t="str">
        <f t="shared" si="4488"/>
        <v/>
      </c>
      <c r="FF305" s="71" t="str">
        <f t="shared" si="4489"/>
        <v/>
      </c>
      <c r="FG305" s="71" t="str">
        <f t="shared" si="4490"/>
        <v/>
      </c>
      <c r="FH305" s="71" t="str">
        <f t="shared" si="4491"/>
        <v/>
      </c>
      <c r="FI305" s="71" t="str">
        <f t="shared" si="4492"/>
        <v/>
      </c>
      <c r="FJ305" s="71" t="str">
        <f t="shared" si="4493"/>
        <v/>
      </c>
      <c r="FK305" s="71" t="str">
        <f t="shared" si="4494"/>
        <v/>
      </c>
      <c r="FL305" s="71" t="str">
        <f t="shared" si="4495"/>
        <v/>
      </c>
      <c r="FM305" s="71" t="str">
        <f t="shared" si="4496"/>
        <v/>
      </c>
      <c r="FN305" s="71" t="str">
        <f t="shared" si="4497"/>
        <v/>
      </c>
      <c r="FO305" s="71" t="str">
        <f t="shared" si="4498"/>
        <v/>
      </c>
      <c r="FP305" s="71" t="str">
        <f t="shared" si="4499"/>
        <v/>
      </c>
      <c r="FQ305" s="71" t="str">
        <f t="shared" si="4500"/>
        <v/>
      </c>
      <c r="FR305" s="71" t="str">
        <f t="shared" si="4501"/>
        <v/>
      </c>
      <c r="FS305" s="71" t="str">
        <f t="shared" si="4502"/>
        <v/>
      </c>
    </row>
    <row r="306" spans="1:175" s="60" customFormat="1" ht="16.5">
      <c r="A306" s="136"/>
      <c r="B306" s="101" t="s">
        <v>918</v>
      </c>
      <c r="C306" s="101" t="s">
        <v>919</v>
      </c>
      <c r="D306" s="74"/>
      <c r="E306" s="75"/>
      <c r="F306" s="137"/>
      <c r="G306" s="138"/>
      <c r="H306" s="138"/>
      <c r="I306" s="138"/>
      <c r="J306" s="138"/>
      <c r="K306" s="138"/>
      <c r="L306" s="138"/>
      <c r="M306" s="138"/>
      <c r="N306" s="138"/>
      <c r="O306" s="138"/>
      <c r="P306" s="82"/>
      <c r="Q306" s="82"/>
      <c r="R306" s="82"/>
      <c r="S306" s="82"/>
      <c r="T306" s="105"/>
      <c r="U306" s="85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1"/>
      <c r="AS306" s="91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3" t="str">
        <f t="shared" si="4660"/>
        <v>InitUnitState('IC08',,,,,,,,,,)</v>
      </c>
      <c r="CO306" s="93" t="str">
        <f t="shared" si="4661"/>
        <v>InitUnitNormal('IC08',,,,,,,,,,)</v>
      </c>
      <c r="CP306" s="93" t="str">
        <f t="shared" si="4662"/>
        <v>InitUnitMagic('IC08',,,,,,,,,,)</v>
      </c>
      <c r="CQ306" s="93" t="str">
        <f t="shared" si="4663"/>
        <v>InitUnitAdd('IC08',,,,,,,,,,)</v>
      </c>
      <c r="CR306" s="93" t="str">
        <f t="shared" si="4360"/>
        <v>InitEquipData('IC08',,"",,,,,'','','','','','',"")</v>
      </c>
      <c r="CS306" s="93"/>
      <c r="CT306" s="93"/>
      <c r="CU306" s="95" t="str">
        <f t="shared" si="4432"/>
        <v>|n</v>
      </c>
      <c r="CV306" s="70"/>
      <c r="DB306" s="71" t="str">
        <f t="shared" si="4433"/>
        <v/>
      </c>
      <c r="DC306" s="71" t="str">
        <f t="shared" si="4434"/>
        <v/>
      </c>
      <c r="DD306" s="71" t="str">
        <f t="shared" si="4435"/>
        <v/>
      </c>
      <c r="DE306" s="71" t="str">
        <f t="shared" si="4436"/>
        <v/>
      </c>
      <c r="DF306" s="71" t="str">
        <f t="shared" si="4437"/>
        <v/>
      </c>
      <c r="DG306" s="71" t="str">
        <f t="shared" si="4438"/>
        <v/>
      </c>
      <c r="DH306" s="71" t="str">
        <f t="shared" si="4439"/>
        <v/>
      </c>
      <c r="DI306" s="71" t="str">
        <f t="shared" si="4440"/>
        <v/>
      </c>
      <c r="DJ306" s="71" t="str">
        <f t="shared" si="4441"/>
        <v/>
      </c>
      <c r="DK306" s="71" t="str">
        <f t="shared" si="4442"/>
        <v/>
      </c>
      <c r="DL306" s="71" t="str">
        <f t="shared" si="4443"/>
        <v/>
      </c>
      <c r="DM306" s="71" t="str">
        <f t="shared" si="4444"/>
        <v/>
      </c>
      <c r="DN306" s="71" t="str">
        <f t="shared" si="4445"/>
        <v/>
      </c>
      <c r="DO306" s="71" t="str">
        <f t="shared" si="4446"/>
        <v/>
      </c>
      <c r="DP306" s="71" t="str">
        <f t="shared" si="4447"/>
        <v/>
      </c>
      <c r="DQ306" s="71" t="str">
        <f t="shared" si="4448"/>
        <v/>
      </c>
      <c r="DR306" s="71" t="str">
        <f t="shared" si="4449"/>
        <v/>
      </c>
      <c r="DS306" s="71" t="str">
        <f t="shared" si="4450"/>
        <v/>
      </c>
      <c r="DT306" s="71" t="str">
        <f t="shared" si="4451"/>
        <v/>
      </c>
      <c r="DU306" s="71" t="str">
        <f t="shared" si="4452"/>
        <v/>
      </c>
      <c r="DV306" s="71" t="str">
        <f t="shared" si="4453"/>
        <v/>
      </c>
      <c r="DW306" s="71" t="str">
        <f t="shared" si="4454"/>
        <v/>
      </c>
      <c r="DX306" s="71" t="str">
        <f t="shared" si="4455"/>
        <v/>
      </c>
      <c r="DY306" s="71" t="str">
        <f t="shared" si="4456"/>
        <v/>
      </c>
      <c r="DZ306" s="71" t="str">
        <f t="shared" si="4457"/>
        <v/>
      </c>
      <c r="EA306" s="71" t="str">
        <f t="shared" si="4458"/>
        <v/>
      </c>
      <c r="EB306" s="71" t="str">
        <f t="shared" si="4459"/>
        <v/>
      </c>
      <c r="EC306" s="71" t="str">
        <f t="shared" si="4460"/>
        <v/>
      </c>
      <c r="ED306" s="71" t="str">
        <f t="shared" si="4461"/>
        <v/>
      </c>
      <c r="EE306" s="71" t="str">
        <f t="shared" si="4462"/>
        <v/>
      </c>
      <c r="EF306" s="71" t="str">
        <f t="shared" si="4463"/>
        <v/>
      </c>
      <c r="EG306" s="71" t="str">
        <f t="shared" si="4464"/>
        <v/>
      </c>
      <c r="EH306" s="71" t="str">
        <f t="shared" si="4465"/>
        <v/>
      </c>
      <c r="EI306" s="71" t="str">
        <f t="shared" si="4466"/>
        <v/>
      </c>
      <c r="EJ306" s="71" t="str">
        <f t="shared" si="4467"/>
        <v/>
      </c>
      <c r="EK306" s="71" t="str">
        <f t="shared" si="4468"/>
        <v/>
      </c>
      <c r="EL306" s="71" t="str">
        <f t="shared" si="4469"/>
        <v/>
      </c>
      <c r="EM306" s="71" t="str">
        <f t="shared" si="4470"/>
        <v/>
      </c>
      <c r="EN306" s="71" t="str">
        <f t="shared" si="4471"/>
        <v/>
      </c>
      <c r="EO306" s="71" t="str">
        <f t="shared" si="4472"/>
        <v/>
      </c>
      <c r="EP306" s="71" t="str">
        <f t="shared" si="4473"/>
        <v/>
      </c>
      <c r="EQ306" s="71" t="str">
        <f t="shared" si="4474"/>
        <v/>
      </c>
      <c r="ER306" s="71" t="str">
        <f t="shared" si="4475"/>
        <v/>
      </c>
      <c r="ES306" s="71" t="str">
        <f t="shared" si="4476"/>
        <v/>
      </c>
      <c r="ET306" s="71" t="str">
        <f t="shared" si="4477"/>
        <v/>
      </c>
      <c r="EU306" s="71" t="str">
        <f t="shared" si="4478"/>
        <v/>
      </c>
      <c r="EV306" s="71" t="str">
        <f t="shared" si="4479"/>
        <v/>
      </c>
      <c r="EW306" s="71" t="str">
        <f t="shared" si="4480"/>
        <v/>
      </c>
      <c r="EX306" s="71" t="str">
        <f t="shared" si="4481"/>
        <v/>
      </c>
      <c r="EY306" s="71" t="str">
        <f t="shared" si="4482"/>
        <v/>
      </c>
      <c r="EZ306" s="71" t="str">
        <f t="shared" si="4483"/>
        <v/>
      </c>
      <c r="FA306" s="71" t="str">
        <f t="shared" si="4484"/>
        <v/>
      </c>
      <c r="FB306" s="71" t="str">
        <f t="shared" si="4485"/>
        <v/>
      </c>
      <c r="FC306" s="71" t="str">
        <f t="shared" si="4486"/>
        <v/>
      </c>
      <c r="FD306" s="71" t="str">
        <f t="shared" si="4487"/>
        <v/>
      </c>
      <c r="FE306" s="71" t="str">
        <f t="shared" si="4488"/>
        <v/>
      </c>
      <c r="FF306" s="71" t="str">
        <f t="shared" si="4489"/>
        <v/>
      </c>
      <c r="FG306" s="71" t="str">
        <f t="shared" si="4490"/>
        <v/>
      </c>
      <c r="FH306" s="71" t="str">
        <f t="shared" si="4491"/>
        <v/>
      </c>
      <c r="FI306" s="71" t="str">
        <f t="shared" si="4492"/>
        <v/>
      </c>
      <c r="FJ306" s="71" t="str">
        <f t="shared" si="4493"/>
        <v/>
      </c>
      <c r="FK306" s="71" t="str">
        <f t="shared" si="4494"/>
        <v/>
      </c>
      <c r="FL306" s="71" t="str">
        <f t="shared" si="4495"/>
        <v/>
      </c>
      <c r="FM306" s="71" t="str">
        <f t="shared" si="4496"/>
        <v/>
      </c>
      <c r="FN306" s="71" t="str">
        <f t="shared" si="4497"/>
        <v/>
      </c>
      <c r="FO306" s="71" t="str">
        <f t="shared" si="4498"/>
        <v/>
      </c>
      <c r="FP306" s="71" t="str">
        <f t="shared" si="4499"/>
        <v/>
      </c>
      <c r="FQ306" s="71" t="str">
        <f t="shared" si="4500"/>
        <v/>
      </c>
      <c r="FR306" s="71" t="str">
        <f t="shared" si="4501"/>
        <v/>
      </c>
      <c r="FS306" s="71" t="str">
        <f t="shared" si="4502"/>
        <v/>
      </c>
    </row>
    <row r="307" spans="1:175" s="60" customFormat="1" ht="16.5">
      <c r="A307" s="136"/>
      <c r="B307" s="101" t="s">
        <v>920</v>
      </c>
      <c r="C307" s="101" t="s">
        <v>921</v>
      </c>
      <c r="D307" s="74"/>
      <c r="E307" s="75"/>
      <c r="F307" s="137"/>
      <c r="G307" s="138"/>
      <c r="H307" s="138"/>
      <c r="I307" s="138"/>
      <c r="J307" s="138"/>
      <c r="K307" s="138"/>
      <c r="L307" s="138"/>
      <c r="M307" s="138"/>
      <c r="N307" s="138"/>
      <c r="O307" s="138"/>
      <c r="P307" s="82"/>
      <c r="Q307" s="82"/>
      <c r="R307" s="82"/>
      <c r="S307" s="82"/>
      <c r="T307" s="105"/>
      <c r="U307" s="85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1"/>
      <c r="AS307" s="91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3" t="str">
        <f t="shared" si="4660"/>
        <v>InitUnitState('IC09',,,,,,,,,,)</v>
      </c>
      <c r="CO307" s="93" t="str">
        <f t="shared" si="4661"/>
        <v>InitUnitNormal('IC09',,,,,,,,,,)</v>
      </c>
      <c r="CP307" s="93" t="str">
        <f t="shared" si="4662"/>
        <v>InitUnitMagic('IC09',,,,,,,,,,)</v>
      </c>
      <c r="CQ307" s="93" t="str">
        <f t="shared" si="4663"/>
        <v>InitUnitAdd('IC09',,,,,,,,,,)</v>
      </c>
      <c r="CR307" s="93" t="str">
        <f t="shared" si="4360"/>
        <v>InitEquipData('IC09',,"",,,,,'','','','','','',"")</v>
      </c>
      <c r="CS307" s="93"/>
      <c r="CT307" s="93"/>
      <c r="CU307" s="95" t="str">
        <f t="shared" si="4432"/>
        <v>|n</v>
      </c>
      <c r="CV307" s="70"/>
      <c r="DB307" s="71" t="str">
        <f t="shared" si="4433"/>
        <v/>
      </c>
      <c r="DC307" s="71" t="str">
        <f t="shared" si="4434"/>
        <v/>
      </c>
      <c r="DD307" s="71" t="str">
        <f t="shared" si="4435"/>
        <v/>
      </c>
      <c r="DE307" s="71" t="str">
        <f t="shared" si="4436"/>
        <v/>
      </c>
      <c r="DF307" s="71" t="str">
        <f t="shared" si="4437"/>
        <v/>
      </c>
      <c r="DG307" s="71" t="str">
        <f t="shared" si="4438"/>
        <v/>
      </c>
      <c r="DH307" s="71" t="str">
        <f t="shared" si="4439"/>
        <v/>
      </c>
      <c r="DI307" s="71" t="str">
        <f t="shared" si="4440"/>
        <v/>
      </c>
      <c r="DJ307" s="71" t="str">
        <f t="shared" si="4441"/>
        <v/>
      </c>
      <c r="DK307" s="71" t="str">
        <f t="shared" si="4442"/>
        <v/>
      </c>
      <c r="DL307" s="71" t="str">
        <f t="shared" si="4443"/>
        <v/>
      </c>
      <c r="DM307" s="71" t="str">
        <f t="shared" si="4444"/>
        <v/>
      </c>
      <c r="DN307" s="71" t="str">
        <f t="shared" si="4445"/>
        <v/>
      </c>
      <c r="DO307" s="71" t="str">
        <f t="shared" si="4446"/>
        <v/>
      </c>
      <c r="DP307" s="71" t="str">
        <f t="shared" si="4447"/>
        <v/>
      </c>
      <c r="DQ307" s="71" t="str">
        <f t="shared" si="4448"/>
        <v/>
      </c>
      <c r="DR307" s="71" t="str">
        <f t="shared" si="4449"/>
        <v/>
      </c>
      <c r="DS307" s="71" t="str">
        <f t="shared" si="4450"/>
        <v/>
      </c>
      <c r="DT307" s="71" t="str">
        <f t="shared" si="4451"/>
        <v/>
      </c>
      <c r="DU307" s="71" t="str">
        <f t="shared" si="4452"/>
        <v/>
      </c>
      <c r="DV307" s="71" t="str">
        <f t="shared" si="4453"/>
        <v/>
      </c>
      <c r="DW307" s="71" t="str">
        <f t="shared" si="4454"/>
        <v/>
      </c>
      <c r="DX307" s="71" t="str">
        <f t="shared" si="4455"/>
        <v/>
      </c>
      <c r="DY307" s="71" t="str">
        <f t="shared" si="4456"/>
        <v/>
      </c>
      <c r="DZ307" s="71" t="str">
        <f t="shared" si="4457"/>
        <v/>
      </c>
      <c r="EA307" s="71" t="str">
        <f t="shared" si="4458"/>
        <v/>
      </c>
      <c r="EB307" s="71" t="str">
        <f t="shared" si="4459"/>
        <v/>
      </c>
      <c r="EC307" s="71" t="str">
        <f t="shared" si="4460"/>
        <v/>
      </c>
      <c r="ED307" s="71" t="str">
        <f t="shared" si="4461"/>
        <v/>
      </c>
      <c r="EE307" s="71" t="str">
        <f t="shared" si="4462"/>
        <v/>
      </c>
      <c r="EF307" s="71" t="str">
        <f t="shared" si="4463"/>
        <v/>
      </c>
      <c r="EG307" s="71" t="str">
        <f t="shared" si="4464"/>
        <v/>
      </c>
      <c r="EH307" s="71" t="str">
        <f t="shared" si="4465"/>
        <v/>
      </c>
      <c r="EI307" s="71" t="str">
        <f t="shared" si="4466"/>
        <v/>
      </c>
      <c r="EJ307" s="71" t="str">
        <f t="shared" si="4467"/>
        <v/>
      </c>
      <c r="EK307" s="71" t="str">
        <f t="shared" si="4468"/>
        <v/>
      </c>
      <c r="EL307" s="71" t="str">
        <f t="shared" si="4469"/>
        <v/>
      </c>
      <c r="EM307" s="71" t="str">
        <f t="shared" si="4470"/>
        <v/>
      </c>
      <c r="EN307" s="71" t="str">
        <f t="shared" si="4471"/>
        <v/>
      </c>
      <c r="EO307" s="71" t="str">
        <f t="shared" si="4472"/>
        <v/>
      </c>
      <c r="EP307" s="71" t="str">
        <f t="shared" si="4473"/>
        <v/>
      </c>
      <c r="EQ307" s="71" t="str">
        <f t="shared" si="4474"/>
        <v/>
      </c>
      <c r="ER307" s="71" t="str">
        <f t="shared" si="4475"/>
        <v/>
      </c>
      <c r="ES307" s="71" t="str">
        <f t="shared" si="4476"/>
        <v/>
      </c>
      <c r="ET307" s="71" t="str">
        <f t="shared" si="4477"/>
        <v/>
      </c>
      <c r="EU307" s="71" t="str">
        <f t="shared" si="4478"/>
        <v/>
      </c>
      <c r="EV307" s="71" t="str">
        <f t="shared" si="4479"/>
        <v/>
      </c>
      <c r="EW307" s="71" t="str">
        <f t="shared" si="4480"/>
        <v/>
      </c>
      <c r="EX307" s="71" t="str">
        <f t="shared" si="4481"/>
        <v/>
      </c>
      <c r="EY307" s="71" t="str">
        <f t="shared" si="4482"/>
        <v/>
      </c>
      <c r="EZ307" s="71" t="str">
        <f t="shared" si="4483"/>
        <v/>
      </c>
      <c r="FA307" s="71" t="str">
        <f t="shared" si="4484"/>
        <v/>
      </c>
      <c r="FB307" s="71" t="str">
        <f t="shared" si="4485"/>
        <v/>
      </c>
      <c r="FC307" s="71" t="str">
        <f t="shared" si="4486"/>
        <v/>
      </c>
      <c r="FD307" s="71" t="str">
        <f t="shared" si="4487"/>
        <v/>
      </c>
      <c r="FE307" s="71" t="str">
        <f t="shared" si="4488"/>
        <v/>
      </c>
      <c r="FF307" s="71" t="str">
        <f t="shared" si="4489"/>
        <v/>
      </c>
      <c r="FG307" s="71" t="str">
        <f t="shared" si="4490"/>
        <v/>
      </c>
      <c r="FH307" s="71" t="str">
        <f t="shared" si="4491"/>
        <v/>
      </c>
      <c r="FI307" s="71" t="str">
        <f t="shared" si="4492"/>
        <v/>
      </c>
      <c r="FJ307" s="71" t="str">
        <f t="shared" si="4493"/>
        <v/>
      </c>
      <c r="FK307" s="71" t="str">
        <f t="shared" si="4494"/>
        <v/>
      </c>
      <c r="FL307" s="71" t="str">
        <f t="shared" si="4495"/>
        <v/>
      </c>
      <c r="FM307" s="71" t="str">
        <f t="shared" si="4496"/>
        <v/>
      </c>
      <c r="FN307" s="71" t="str">
        <f t="shared" si="4497"/>
        <v/>
      </c>
      <c r="FO307" s="71" t="str">
        <f t="shared" si="4498"/>
        <v/>
      </c>
      <c r="FP307" s="71" t="str">
        <f t="shared" si="4499"/>
        <v/>
      </c>
      <c r="FQ307" s="71" t="str">
        <f t="shared" si="4500"/>
        <v/>
      </c>
      <c r="FR307" s="71" t="str">
        <f t="shared" si="4501"/>
        <v/>
      </c>
      <c r="FS307" s="71" t="str">
        <f t="shared" si="4502"/>
        <v/>
      </c>
    </row>
    <row r="308" spans="1:175" s="60" customFormat="1" ht="16.5">
      <c r="A308" s="136"/>
      <c r="B308" s="101" t="s">
        <v>922</v>
      </c>
      <c r="C308" s="101" t="s">
        <v>923</v>
      </c>
      <c r="D308" s="74"/>
      <c r="E308" s="75"/>
      <c r="F308" s="137"/>
      <c r="G308" s="138"/>
      <c r="H308" s="138"/>
      <c r="I308" s="138"/>
      <c r="J308" s="138"/>
      <c r="K308" s="138"/>
      <c r="L308" s="138"/>
      <c r="M308" s="138"/>
      <c r="N308" s="138"/>
      <c r="O308" s="138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660"/>
        <v>InitUnitState('IC10',,,,,,,,,,)</v>
      </c>
      <c r="CO308" s="93" t="str">
        <f t="shared" si="4661"/>
        <v>InitUnitNormal('IC10',,,,,,,,,,)</v>
      </c>
      <c r="CP308" s="93" t="str">
        <f t="shared" si="4662"/>
        <v>InitUnitMagic('IC10',,,,,,,,,,)</v>
      </c>
      <c r="CQ308" s="93" t="str">
        <f t="shared" si="4663"/>
        <v>InitUnitAdd('IC10',,,,,,,,,,)</v>
      </c>
      <c r="CR308" s="93" t="str">
        <f t="shared" si="4360"/>
        <v>InitEquipData('IC10',,"",,,,,'','','','','','',"")</v>
      </c>
      <c r="CS308" s="93"/>
      <c r="CT308" s="93"/>
      <c r="CU308" s="95" t="str">
        <f t="shared" si="4432"/>
        <v>|n</v>
      </c>
      <c r="CV308" s="70"/>
      <c r="DB308" s="71" t="str">
        <f t="shared" si="4433"/>
        <v/>
      </c>
      <c r="DC308" s="71" t="str">
        <f t="shared" si="4434"/>
        <v/>
      </c>
      <c r="DD308" s="71" t="str">
        <f t="shared" si="4435"/>
        <v/>
      </c>
      <c r="DE308" s="71" t="str">
        <f t="shared" si="4436"/>
        <v/>
      </c>
      <c r="DF308" s="71" t="str">
        <f t="shared" si="4437"/>
        <v/>
      </c>
      <c r="DG308" s="71" t="str">
        <f t="shared" si="4438"/>
        <v/>
      </c>
      <c r="DH308" s="71" t="str">
        <f t="shared" si="4439"/>
        <v/>
      </c>
      <c r="DI308" s="71" t="str">
        <f t="shared" si="4440"/>
        <v/>
      </c>
      <c r="DJ308" s="71" t="str">
        <f t="shared" si="4441"/>
        <v/>
      </c>
      <c r="DK308" s="71" t="str">
        <f t="shared" si="4442"/>
        <v/>
      </c>
      <c r="DL308" s="71" t="str">
        <f t="shared" si="4443"/>
        <v/>
      </c>
      <c r="DM308" s="71" t="str">
        <f t="shared" si="4444"/>
        <v/>
      </c>
      <c r="DN308" s="71" t="str">
        <f t="shared" si="4445"/>
        <v/>
      </c>
      <c r="DO308" s="71" t="str">
        <f t="shared" si="4446"/>
        <v/>
      </c>
      <c r="DP308" s="71" t="str">
        <f t="shared" si="4447"/>
        <v/>
      </c>
      <c r="DQ308" s="71" t="str">
        <f t="shared" si="4448"/>
        <v/>
      </c>
      <c r="DR308" s="71" t="str">
        <f t="shared" si="4449"/>
        <v/>
      </c>
      <c r="DS308" s="71" t="str">
        <f t="shared" si="4450"/>
        <v/>
      </c>
      <c r="DT308" s="71" t="str">
        <f t="shared" si="4451"/>
        <v/>
      </c>
      <c r="DU308" s="71" t="str">
        <f t="shared" si="4452"/>
        <v/>
      </c>
      <c r="DV308" s="71" t="str">
        <f t="shared" si="4453"/>
        <v/>
      </c>
      <c r="DW308" s="71" t="str">
        <f t="shared" si="4454"/>
        <v/>
      </c>
      <c r="DX308" s="71" t="str">
        <f t="shared" si="4455"/>
        <v/>
      </c>
      <c r="DY308" s="71" t="str">
        <f t="shared" si="4456"/>
        <v/>
      </c>
      <c r="DZ308" s="71" t="str">
        <f t="shared" si="4457"/>
        <v/>
      </c>
      <c r="EA308" s="71" t="str">
        <f t="shared" si="4458"/>
        <v/>
      </c>
      <c r="EB308" s="71" t="str">
        <f t="shared" si="4459"/>
        <v/>
      </c>
      <c r="EC308" s="71" t="str">
        <f t="shared" si="4460"/>
        <v/>
      </c>
      <c r="ED308" s="71" t="str">
        <f t="shared" si="4461"/>
        <v/>
      </c>
      <c r="EE308" s="71" t="str">
        <f t="shared" si="4462"/>
        <v/>
      </c>
      <c r="EF308" s="71" t="str">
        <f t="shared" si="4463"/>
        <v/>
      </c>
      <c r="EG308" s="71" t="str">
        <f t="shared" si="4464"/>
        <v/>
      </c>
      <c r="EH308" s="71" t="str">
        <f t="shared" si="4465"/>
        <v/>
      </c>
      <c r="EI308" s="71" t="str">
        <f t="shared" si="4466"/>
        <v/>
      </c>
      <c r="EJ308" s="71" t="str">
        <f t="shared" si="4467"/>
        <v/>
      </c>
      <c r="EK308" s="71" t="str">
        <f t="shared" si="4468"/>
        <v/>
      </c>
      <c r="EL308" s="71" t="str">
        <f t="shared" si="4469"/>
        <v/>
      </c>
      <c r="EM308" s="71" t="str">
        <f t="shared" si="4470"/>
        <v/>
      </c>
      <c r="EN308" s="71" t="str">
        <f t="shared" si="4471"/>
        <v/>
      </c>
      <c r="EO308" s="71" t="str">
        <f t="shared" si="4472"/>
        <v/>
      </c>
      <c r="EP308" s="71" t="str">
        <f t="shared" si="4473"/>
        <v/>
      </c>
      <c r="EQ308" s="71" t="str">
        <f t="shared" si="4474"/>
        <v/>
      </c>
      <c r="ER308" s="71" t="str">
        <f t="shared" si="4475"/>
        <v/>
      </c>
      <c r="ES308" s="71" t="str">
        <f t="shared" si="4476"/>
        <v/>
      </c>
      <c r="ET308" s="71" t="str">
        <f t="shared" si="4477"/>
        <v/>
      </c>
      <c r="EU308" s="71" t="str">
        <f t="shared" si="4478"/>
        <v/>
      </c>
      <c r="EV308" s="71" t="str">
        <f t="shared" si="4479"/>
        <v/>
      </c>
      <c r="EW308" s="71" t="str">
        <f t="shared" si="4480"/>
        <v/>
      </c>
      <c r="EX308" s="71" t="str">
        <f t="shared" si="4481"/>
        <v/>
      </c>
      <c r="EY308" s="71" t="str">
        <f t="shared" si="4482"/>
        <v/>
      </c>
      <c r="EZ308" s="71" t="str">
        <f t="shared" si="4483"/>
        <v/>
      </c>
      <c r="FA308" s="71" t="str">
        <f t="shared" si="4484"/>
        <v/>
      </c>
      <c r="FB308" s="71" t="str">
        <f t="shared" si="4485"/>
        <v/>
      </c>
      <c r="FC308" s="71" t="str">
        <f t="shared" si="4486"/>
        <v/>
      </c>
      <c r="FD308" s="71" t="str">
        <f t="shared" si="4487"/>
        <v/>
      </c>
      <c r="FE308" s="71" t="str">
        <f t="shared" si="4488"/>
        <v/>
      </c>
      <c r="FF308" s="71" t="str">
        <f t="shared" si="4489"/>
        <v/>
      </c>
      <c r="FG308" s="71" t="str">
        <f t="shared" si="4490"/>
        <v/>
      </c>
      <c r="FH308" s="71" t="str">
        <f t="shared" si="4491"/>
        <v/>
      </c>
      <c r="FI308" s="71" t="str">
        <f t="shared" si="4492"/>
        <v/>
      </c>
      <c r="FJ308" s="71" t="str">
        <f t="shared" si="4493"/>
        <v/>
      </c>
      <c r="FK308" s="71" t="str">
        <f t="shared" si="4494"/>
        <v/>
      </c>
      <c r="FL308" s="71" t="str">
        <f t="shared" si="4495"/>
        <v/>
      </c>
      <c r="FM308" s="71" t="str">
        <f t="shared" si="4496"/>
        <v/>
      </c>
      <c r="FN308" s="71" t="str">
        <f t="shared" si="4497"/>
        <v/>
      </c>
      <c r="FO308" s="71" t="str">
        <f t="shared" si="4498"/>
        <v/>
      </c>
      <c r="FP308" s="71" t="str">
        <f t="shared" si="4499"/>
        <v/>
      </c>
      <c r="FQ308" s="71" t="str">
        <f t="shared" si="4500"/>
        <v/>
      </c>
      <c r="FR308" s="71" t="str">
        <f t="shared" si="4501"/>
        <v/>
      </c>
      <c r="FS308" s="71" t="str">
        <f t="shared" si="4502"/>
        <v/>
      </c>
    </row>
    <row r="309" spans="1:175" ht="16.5">
      <c r="A309" s="72"/>
      <c r="B309" s="101" t="s">
        <v>924</v>
      </c>
      <c r="C309" s="101" t="s">
        <v>925</v>
      </c>
      <c r="E309" s="139"/>
      <c r="T309" s="149"/>
      <c r="U309" s="85"/>
      <c r="CU309" s="95" t="str">
        <f t="shared" si="4432"/>
        <v>|n</v>
      </c>
      <c r="CW309" s="60"/>
      <c r="CX309" s="60"/>
      <c r="CY309" s="60"/>
      <c r="CZ309" s="60"/>
      <c r="DA309" s="60"/>
      <c r="DB309" s="71" t="str">
        <f t="shared" si="4433"/>
        <v/>
      </c>
      <c r="DC309" s="71" t="str">
        <f t="shared" si="4434"/>
        <v/>
      </c>
      <c r="DD309" s="71" t="str">
        <f t="shared" si="4435"/>
        <v/>
      </c>
      <c r="DE309" s="71" t="str">
        <f t="shared" si="4436"/>
        <v/>
      </c>
      <c r="DF309" s="71" t="str">
        <f t="shared" si="4437"/>
        <v/>
      </c>
      <c r="DG309" s="71" t="str">
        <f t="shared" si="4438"/>
        <v/>
      </c>
      <c r="DH309" s="71" t="str">
        <f t="shared" si="4439"/>
        <v/>
      </c>
      <c r="DI309" s="71" t="str">
        <f t="shared" si="4440"/>
        <v/>
      </c>
      <c r="DJ309" s="71" t="str">
        <f t="shared" si="4441"/>
        <v/>
      </c>
      <c r="DK309" s="71" t="str">
        <f t="shared" si="4442"/>
        <v/>
      </c>
      <c r="DL309" s="71" t="str">
        <f t="shared" si="4443"/>
        <v/>
      </c>
      <c r="DM309" s="71" t="str">
        <f t="shared" si="4444"/>
        <v/>
      </c>
      <c r="DN309" s="71" t="str">
        <f t="shared" si="4445"/>
        <v/>
      </c>
      <c r="DO309" s="71" t="str">
        <f t="shared" si="4446"/>
        <v/>
      </c>
      <c r="DP309" s="71" t="str">
        <f t="shared" si="4447"/>
        <v/>
      </c>
      <c r="DQ309" s="71" t="str">
        <f t="shared" si="4448"/>
        <v/>
      </c>
      <c r="DR309" s="71" t="str">
        <f t="shared" si="4449"/>
        <v/>
      </c>
      <c r="DS309" s="71" t="str">
        <f t="shared" si="4450"/>
        <v/>
      </c>
      <c r="DT309" s="71" t="str">
        <f t="shared" si="4451"/>
        <v/>
      </c>
      <c r="DU309" s="71" t="str">
        <f t="shared" si="4452"/>
        <v/>
      </c>
      <c r="DV309" s="71" t="str">
        <f t="shared" si="4453"/>
        <v/>
      </c>
      <c r="DW309" s="71" t="str">
        <f t="shared" si="4454"/>
        <v/>
      </c>
      <c r="DX309" s="71" t="str">
        <f t="shared" si="4455"/>
        <v/>
      </c>
      <c r="DY309" s="71" t="str">
        <f t="shared" si="4456"/>
        <v/>
      </c>
      <c r="DZ309" s="71" t="str">
        <f t="shared" si="4457"/>
        <v/>
      </c>
      <c r="EA309" s="71" t="str">
        <f t="shared" si="4458"/>
        <v/>
      </c>
      <c r="EB309" s="71" t="str">
        <f t="shared" si="4459"/>
        <v/>
      </c>
      <c r="EC309" s="71" t="str">
        <f t="shared" si="4460"/>
        <v/>
      </c>
      <c r="ED309" s="71" t="str">
        <f t="shared" si="4461"/>
        <v/>
      </c>
      <c r="EE309" s="71" t="str">
        <f t="shared" si="4462"/>
        <v/>
      </c>
      <c r="EF309" s="71" t="str">
        <f t="shared" si="4463"/>
        <v/>
      </c>
      <c r="EG309" s="71" t="str">
        <f t="shared" si="4464"/>
        <v/>
      </c>
      <c r="EH309" s="71" t="str">
        <f t="shared" si="4465"/>
        <v/>
      </c>
      <c r="EI309" s="71" t="str">
        <f t="shared" si="4466"/>
        <v/>
      </c>
      <c r="EJ309" s="71" t="str">
        <f t="shared" si="4467"/>
        <v/>
      </c>
      <c r="EK309" s="71" t="str">
        <f t="shared" si="4468"/>
        <v/>
      </c>
      <c r="EL309" s="71" t="str">
        <f t="shared" si="4469"/>
        <v/>
      </c>
      <c r="EM309" s="71" t="str">
        <f t="shared" si="4470"/>
        <v/>
      </c>
      <c r="EN309" s="71" t="str">
        <f t="shared" si="4471"/>
        <v/>
      </c>
      <c r="EO309" s="71" t="str">
        <f t="shared" si="4472"/>
        <v/>
      </c>
      <c r="EP309" s="71" t="str">
        <f t="shared" si="4473"/>
        <v/>
      </c>
      <c r="EQ309" s="71" t="str">
        <f t="shared" si="4474"/>
        <v/>
      </c>
      <c r="ER309" s="71" t="str">
        <f t="shared" si="4475"/>
        <v/>
      </c>
      <c r="ES309" s="71" t="str">
        <f t="shared" si="4476"/>
        <v/>
      </c>
      <c r="ET309" s="71" t="str">
        <f t="shared" si="4477"/>
        <v/>
      </c>
      <c r="EU309" s="71" t="str">
        <f t="shared" si="4478"/>
        <v/>
      </c>
      <c r="EV309" s="71" t="str">
        <f t="shared" si="4479"/>
        <v/>
      </c>
      <c r="EW309" s="71" t="str">
        <f t="shared" si="4480"/>
        <v/>
      </c>
      <c r="EX309" s="71" t="str">
        <f t="shared" si="4481"/>
        <v/>
      </c>
      <c r="EY309" s="71" t="str">
        <f t="shared" si="4482"/>
        <v/>
      </c>
      <c r="EZ309" s="71" t="str">
        <f t="shared" si="4483"/>
        <v/>
      </c>
      <c r="FA309" s="71" t="str">
        <f t="shared" si="4484"/>
        <v/>
      </c>
      <c r="FB309" s="71" t="str">
        <f t="shared" si="4485"/>
        <v/>
      </c>
      <c r="FC309" s="71" t="str">
        <f t="shared" si="4486"/>
        <v/>
      </c>
      <c r="FD309" s="71" t="str">
        <f t="shared" si="4487"/>
        <v/>
      </c>
      <c r="FE309" s="71" t="str">
        <f t="shared" si="4488"/>
        <v/>
      </c>
      <c r="FF309" s="71" t="str">
        <f t="shared" si="4489"/>
        <v/>
      </c>
      <c r="FG309" s="71" t="str">
        <f t="shared" si="4490"/>
        <v/>
      </c>
      <c r="FH309" s="71" t="str">
        <f t="shared" si="4491"/>
        <v/>
      </c>
      <c r="FI309" s="71" t="str">
        <f t="shared" si="4492"/>
        <v/>
      </c>
      <c r="FJ309" s="71" t="str">
        <f t="shared" si="4493"/>
        <v/>
      </c>
      <c r="FK309" s="71" t="str">
        <f t="shared" si="4494"/>
        <v/>
      </c>
      <c r="FL309" s="71" t="str">
        <f t="shared" si="4495"/>
        <v/>
      </c>
      <c r="FM309" s="71" t="str">
        <f t="shared" si="4496"/>
        <v/>
      </c>
      <c r="FN309" s="71" t="str">
        <f t="shared" si="4497"/>
        <v/>
      </c>
      <c r="FO309" s="71" t="str">
        <f t="shared" si="4498"/>
        <v/>
      </c>
      <c r="FP309" s="71" t="str">
        <f t="shared" si="4499"/>
        <v/>
      </c>
      <c r="FQ309" s="71" t="str">
        <f t="shared" si="4500"/>
        <v/>
      </c>
      <c r="FR309" s="71" t="str">
        <f t="shared" si="4501"/>
        <v/>
      </c>
      <c r="FS309" s="71" t="str">
        <f t="shared" si="4502"/>
        <v/>
      </c>
    </row>
    <row r="310" spans="1:175" ht="16.5">
      <c r="A310" s="134"/>
      <c r="B310" s="140" t="s">
        <v>926</v>
      </c>
      <c r="C310" s="141" t="s">
        <v>927</v>
      </c>
      <c r="T310" s="193" t="s">
        <v>1233</v>
      </c>
      <c r="U310" s="126" t="s">
        <v>928</v>
      </c>
      <c r="CN310" s="69" t="str">
        <f t="shared" ref="CN310:CN317" si="4664">"InitUnitState('"&amp;B310&amp;"',"&amp;V310&amp;","&amp;W310&amp;","&amp;X310&amp;","&amp;Y310&amp;","&amp;Z310&amp;","&amp;AA310&amp;","&amp;AB310&amp;","&amp;AC310&amp;","&amp;AD310&amp;","&amp;AE310&amp;")"</f>
        <v>InitUnitState('IK01',,,,,,,,,,)</v>
      </c>
      <c r="CO310" s="69" t="str">
        <f t="shared" ref="CO310:CO317" si="4665">"InitUnitNormal('"&amp;B310&amp;"',"&amp;AF310&amp;","&amp;AG310&amp;","&amp;AH310&amp;","&amp;AI310&amp;","&amp;AJ310&amp;","&amp;AK310&amp;","&amp;AL310&amp;","&amp;AM310&amp;","&amp;AN310&amp;","&amp;AO310&amp;")"</f>
        <v>InitUnitNormal('IK01',,,,,,,,,,)</v>
      </c>
      <c r="CP310" s="69" t="str">
        <f t="shared" ref="CP310:CP317" si="4666">"InitUnitMagic('"&amp;B310&amp;"',"&amp;AP310&amp;","&amp;AQ310&amp;","&amp;AR310&amp;","&amp;AS310&amp;","&amp;AT310&amp;","&amp;AU310&amp;","&amp;AV310&amp;","&amp;AW310&amp;","&amp;BI310&amp;","&amp;BJ310&amp;")"</f>
        <v>InitUnitMagic('IK01',,,,,,,,,,)</v>
      </c>
      <c r="CQ310" s="69" t="str">
        <f t="shared" ref="CQ310:CQ317" si="4667">"InitUnitAdd('"&amp;B310&amp;"',"&amp;BK310&amp;","&amp;BL310&amp;","&amp;BM310&amp;","&amp;BN310&amp;","&amp;BO310&amp;","&amp;BP310&amp;","&amp;BQ310&amp;","&amp;BR310&amp;","&amp;BS310&amp;","&amp;BT310&amp;")"</f>
        <v>InitUnitAdd('IK01',,,,,,,,,,)</v>
      </c>
      <c r="CR310" s="69" t="str">
        <f t="shared" ref="CR310:CR317" si="4668"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311&amp;CR$1&amp;")"</f>
        <v>InitEquipData('IK01',,"",,,,,'','','','','','',"ReplaceableTextures\\CommandButtons\\BTNSST02.blp")</v>
      </c>
      <c r="CU310" s="95" t="str">
        <f t="shared" si="4432"/>
        <v>|n</v>
      </c>
      <c r="CV310" s="70" t="str">
        <f t="shared" ref="CV310:CV373" si="4669">T310</f>
        <v>致命倍率|Cffffc926+150%|n|n|r|Cffff00bf【白虎】|r+|Cffff00bf【白虎】|r=|Cffffc926【神威虎爪】|n|n|r|Cff00ff7f点击穿戴或脱卸。|r</v>
      </c>
      <c r="CW310" s="60"/>
      <c r="CX310" s="60"/>
      <c r="CY310" s="60"/>
      <c r="CZ310" s="60"/>
      <c r="DA310" s="60"/>
      <c r="DB310" s="71" t="str">
        <f t="shared" si="4433"/>
        <v/>
      </c>
      <c r="DC310" s="71" t="str">
        <f t="shared" si="4434"/>
        <v/>
      </c>
      <c r="DD310" s="71" t="str">
        <f t="shared" si="4435"/>
        <v/>
      </c>
      <c r="DE310" s="71" t="str">
        <f t="shared" si="4436"/>
        <v/>
      </c>
      <c r="DF310" s="71" t="str">
        <f t="shared" si="4437"/>
        <v/>
      </c>
      <c r="DG310" s="71" t="str">
        <f t="shared" si="4438"/>
        <v/>
      </c>
      <c r="DH310" s="71" t="str">
        <f t="shared" si="4439"/>
        <v/>
      </c>
      <c r="DI310" s="71" t="str">
        <f t="shared" si="4440"/>
        <v/>
      </c>
      <c r="DJ310" s="71" t="str">
        <f t="shared" si="4441"/>
        <v/>
      </c>
      <c r="DK310" s="71" t="str">
        <f t="shared" si="4442"/>
        <v/>
      </c>
      <c r="DL310" s="71" t="str">
        <f t="shared" si="4443"/>
        <v/>
      </c>
      <c r="DM310" s="71" t="str">
        <f t="shared" si="4444"/>
        <v/>
      </c>
      <c r="DN310" s="71" t="str">
        <f t="shared" si="4445"/>
        <v/>
      </c>
      <c r="DO310" s="71" t="str">
        <f t="shared" si="4446"/>
        <v/>
      </c>
      <c r="DP310" s="71" t="str">
        <f t="shared" si="4447"/>
        <v/>
      </c>
      <c r="DQ310" s="71" t="str">
        <f t="shared" si="4448"/>
        <v/>
      </c>
      <c r="DR310" s="71" t="str">
        <f t="shared" si="4449"/>
        <v/>
      </c>
      <c r="DS310" s="71" t="str">
        <f t="shared" si="4450"/>
        <v/>
      </c>
      <c r="DT310" s="71" t="str">
        <f t="shared" si="4451"/>
        <v/>
      </c>
      <c r="DU310" s="71" t="str">
        <f t="shared" si="4452"/>
        <v/>
      </c>
      <c r="DV310" s="71" t="str">
        <f t="shared" si="4453"/>
        <v/>
      </c>
      <c r="DW310" s="71" t="str">
        <f t="shared" si="4454"/>
        <v/>
      </c>
      <c r="DX310" s="71" t="str">
        <f t="shared" si="4455"/>
        <v/>
      </c>
      <c r="DY310" s="71" t="str">
        <f t="shared" si="4456"/>
        <v/>
      </c>
      <c r="DZ310" s="71" t="str">
        <f t="shared" si="4457"/>
        <v/>
      </c>
      <c r="EA310" s="71" t="str">
        <f t="shared" si="4458"/>
        <v/>
      </c>
      <c r="EB310" s="71" t="str">
        <f t="shared" si="4459"/>
        <v/>
      </c>
      <c r="EC310" s="71" t="str">
        <f t="shared" si="4460"/>
        <v/>
      </c>
      <c r="ED310" s="71" t="str">
        <f t="shared" si="4461"/>
        <v/>
      </c>
      <c r="EE310" s="71" t="str">
        <f t="shared" si="4462"/>
        <v/>
      </c>
      <c r="EF310" s="71" t="str">
        <f t="shared" si="4463"/>
        <v/>
      </c>
      <c r="EG310" s="71" t="str">
        <f t="shared" si="4464"/>
        <v/>
      </c>
      <c r="EH310" s="71" t="str">
        <f t="shared" si="4465"/>
        <v/>
      </c>
      <c r="EI310" s="71" t="str">
        <f t="shared" si="4466"/>
        <v/>
      </c>
      <c r="EJ310" s="71" t="str">
        <f t="shared" si="4467"/>
        <v/>
      </c>
      <c r="EK310" s="71" t="str">
        <f t="shared" si="4468"/>
        <v/>
      </c>
      <c r="EL310" s="71" t="str">
        <f t="shared" si="4469"/>
        <v/>
      </c>
      <c r="EM310" s="71" t="str">
        <f t="shared" si="4470"/>
        <v/>
      </c>
      <c r="EN310" s="71" t="str">
        <f t="shared" si="4471"/>
        <v/>
      </c>
      <c r="EO310" s="71" t="str">
        <f t="shared" si="4472"/>
        <v/>
      </c>
      <c r="EP310" s="71" t="str">
        <f t="shared" si="4473"/>
        <v/>
      </c>
      <c r="EQ310" s="71" t="str">
        <f t="shared" si="4474"/>
        <v/>
      </c>
      <c r="ER310" s="71" t="str">
        <f t="shared" si="4475"/>
        <v/>
      </c>
      <c r="ES310" s="71" t="str">
        <f t="shared" si="4476"/>
        <v/>
      </c>
      <c r="ET310" s="71" t="str">
        <f t="shared" si="4477"/>
        <v/>
      </c>
      <c r="EU310" s="71" t="str">
        <f t="shared" si="4478"/>
        <v/>
      </c>
      <c r="EV310" s="71" t="str">
        <f t="shared" si="4479"/>
        <v/>
      </c>
      <c r="EW310" s="71" t="str">
        <f t="shared" si="4480"/>
        <v/>
      </c>
      <c r="EX310" s="71" t="str">
        <f t="shared" si="4481"/>
        <v/>
      </c>
      <c r="EY310" s="71" t="str">
        <f t="shared" si="4482"/>
        <v/>
      </c>
      <c r="EZ310" s="71" t="str">
        <f t="shared" si="4483"/>
        <v/>
      </c>
      <c r="FA310" s="71" t="str">
        <f t="shared" si="4484"/>
        <v/>
      </c>
      <c r="FB310" s="71" t="str">
        <f t="shared" si="4485"/>
        <v/>
      </c>
      <c r="FC310" s="71" t="str">
        <f t="shared" si="4486"/>
        <v/>
      </c>
      <c r="FD310" s="71" t="str">
        <f t="shared" si="4487"/>
        <v/>
      </c>
      <c r="FE310" s="71" t="str">
        <f t="shared" si="4488"/>
        <v/>
      </c>
      <c r="FF310" s="71" t="str">
        <f t="shared" si="4489"/>
        <v/>
      </c>
      <c r="FG310" s="71" t="str">
        <f t="shared" si="4490"/>
        <v/>
      </c>
      <c r="FH310" s="71" t="str">
        <f t="shared" si="4491"/>
        <v/>
      </c>
      <c r="FI310" s="71" t="str">
        <f t="shared" si="4492"/>
        <v/>
      </c>
      <c r="FJ310" s="71" t="str">
        <f t="shared" si="4493"/>
        <v/>
      </c>
      <c r="FK310" s="71" t="str">
        <f t="shared" si="4494"/>
        <v/>
      </c>
      <c r="FL310" s="71" t="str">
        <f t="shared" si="4495"/>
        <v/>
      </c>
      <c r="FM310" s="71" t="str">
        <f t="shared" si="4496"/>
        <v/>
      </c>
      <c r="FN310" s="71" t="str">
        <f t="shared" si="4497"/>
        <v/>
      </c>
      <c r="FO310" s="71" t="str">
        <f t="shared" si="4498"/>
        <v/>
      </c>
      <c r="FP310" s="71" t="str">
        <f t="shared" si="4499"/>
        <v/>
      </c>
      <c r="FQ310" s="71" t="str">
        <f t="shared" si="4500"/>
        <v/>
      </c>
      <c r="FR310" s="71" t="str">
        <f t="shared" si="4501"/>
        <v/>
      </c>
      <c r="FS310" s="71" t="str">
        <f t="shared" si="4502"/>
        <v/>
      </c>
    </row>
    <row r="311" spans="1:175" ht="16.5">
      <c r="A311" s="134"/>
      <c r="B311" s="140" t="s">
        <v>929</v>
      </c>
      <c r="C311" s="142" t="s">
        <v>930</v>
      </c>
      <c r="T311" s="151" t="s">
        <v>931</v>
      </c>
      <c r="U311" s="126" t="s">
        <v>932</v>
      </c>
      <c r="CN311" s="69" t="str">
        <f t="shared" si="4664"/>
        <v>InitUnitState('IK02',,,,,,,,,,)</v>
      </c>
      <c r="CO311" s="69" t="str">
        <f t="shared" si="4665"/>
        <v>InitUnitNormal('IK02',,,,,,,,,,)</v>
      </c>
      <c r="CP311" s="69" t="str">
        <f t="shared" si="4666"/>
        <v>InitUnitMagic('IK02',,,,,,,,,,)</v>
      </c>
      <c r="CQ311" s="69" t="str">
        <f t="shared" si="4667"/>
        <v>InitUnitAdd('IK02',,,,,,,,,,)</v>
      </c>
      <c r="CR311" s="69" t="str">
        <f t="shared" si="4668"/>
        <v>InitEquipData('IK02',,"",,,,,'','','','','','',"ReplaceableTextures\\CommandButtons\\BTNSST03.blp")</v>
      </c>
      <c r="CU311" s="95" t="str">
        <f t="shared" si="4432"/>
        <v>|n</v>
      </c>
      <c r="CV311" s="70" t="str">
        <f t="shared" si="4669"/>
        <v>最大生命|Cffffc926+10%|n|n|r|Cffff00bf【玄武】|r+|Cffff00bf【玄武】|r=|Cffffc926【佛陀舍利】|n|n|r|Cff00ff7f点击穿戴或脱卸。|r</v>
      </c>
      <c r="CW311" s="60"/>
      <c r="CX311" s="60"/>
      <c r="CY311" s="60"/>
      <c r="CZ311" s="60"/>
      <c r="DA311" s="60"/>
      <c r="DB311" s="71" t="str">
        <f t="shared" si="4433"/>
        <v/>
      </c>
      <c r="DC311" s="71" t="str">
        <f t="shared" si="4434"/>
        <v/>
      </c>
      <c r="DD311" s="71" t="str">
        <f t="shared" si="4435"/>
        <v/>
      </c>
      <c r="DE311" s="71" t="str">
        <f t="shared" si="4436"/>
        <v/>
      </c>
      <c r="DF311" s="71" t="str">
        <f t="shared" si="4437"/>
        <v/>
      </c>
      <c r="DG311" s="71" t="str">
        <f t="shared" si="4438"/>
        <v/>
      </c>
      <c r="DH311" s="71" t="str">
        <f t="shared" si="4439"/>
        <v/>
      </c>
      <c r="DI311" s="71" t="str">
        <f t="shared" si="4440"/>
        <v/>
      </c>
      <c r="DJ311" s="71" t="str">
        <f t="shared" si="4441"/>
        <v/>
      </c>
      <c r="DK311" s="71" t="str">
        <f t="shared" si="4442"/>
        <v/>
      </c>
      <c r="DL311" s="71" t="str">
        <f t="shared" si="4443"/>
        <v/>
      </c>
      <c r="DM311" s="71" t="str">
        <f t="shared" si="4444"/>
        <v/>
      </c>
      <c r="DN311" s="71" t="str">
        <f t="shared" si="4445"/>
        <v/>
      </c>
      <c r="DO311" s="71" t="str">
        <f t="shared" si="4446"/>
        <v/>
      </c>
      <c r="DP311" s="71" t="str">
        <f t="shared" si="4447"/>
        <v/>
      </c>
      <c r="DQ311" s="71" t="str">
        <f t="shared" si="4448"/>
        <v/>
      </c>
      <c r="DR311" s="71" t="str">
        <f t="shared" si="4449"/>
        <v/>
      </c>
      <c r="DS311" s="71" t="str">
        <f t="shared" si="4450"/>
        <v/>
      </c>
      <c r="DT311" s="71" t="str">
        <f t="shared" si="4451"/>
        <v/>
      </c>
      <c r="DU311" s="71" t="str">
        <f t="shared" si="4452"/>
        <v/>
      </c>
      <c r="DV311" s="71" t="str">
        <f t="shared" si="4453"/>
        <v/>
      </c>
      <c r="DW311" s="71" t="str">
        <f t="shared" si="4454"/>
        <v/>
      </c>
      <c r="DX311" s="71" t="str">
        <f t="shared" si="4455"/>
        <v/>
      </c>
      <c r="DY311" s="71" t="str">
        <f t="shared" si="4456"/>
        <v/>
      </c>
      <c r="DZ311" s="71" t="str">
        <f t="shared" si="4457"/>
        <v/>
      </c>
      <c r="EA311" s="71" t="str">
        <f t="shared" si="4458"/>
        <v/>
      </c>
      <c r="EB311" s="71" t="str">
        <f t="shared" si="4459"/>
        <v/>
      </c>
      <c r="EC311" s="71" t="str">
        <f t="shared" si="4460"/>
        <v/>
      </c>
      <c r="ED311" s="71" t="str">
        <f t="shared" si="4461"/>
        <v/>
      </c>
      <c r="EE311" s="71" t="str">
        <f t="shared" si="4462"/>
        <v/>
      </c>
      <c r="EF311" s="71" t="str">
        <f t="shared" si="4463"/>
        <v/>
      </c>
      <c r="EG311" s="71" t="str">
        <f t="shared" si="4464"/>
        <v/>
      </c>
      <c r="EH311" s="71" t="str">
        <f t="shared" si="4465"/>
        <v/>
      </c>
      <c r="EI311" s="71" t="str">
        <f t="shared" si="4466"/>
        <v/>
      </c>
      <c r="EJ311" s="71" t="str">
        <f t="shared" si="4467"/>
        <v/>
      </c>
      <c r="EK311" s="71" t="str">
        <f t="shared" si="4468"/>
        <v/>
      </c>
      <c r="EL311" s="71" t="str">
        <f t="shared" si="4469"/>
        <v/>
      </c>
      <c r="EM311" s="71" t="str">
        <f t="shared" si="4470"/>
        <v/>
      </c>
      <c r="EN311" s="71" t="str">
        <f t="shared" si="4471"/>
        <v/>
      </c>
      <c r="EO311" s="71" t="str">
        <f t="shared" si="4472"/>
        <v/>
      </c>
      <c r="EP311" s="71" t="str">
        <f t="shared" si="4473"/>
        <v/>
      </c>
      <c r="EQ311" s="71" t="str">
        <f t="shared" si="4474"/>
        <v/>
      </c>
      <c r="ER311" s="71" t="str">
        <f t="shared" si="4475"/>
        <v/>
      </c>
      <c r="ES311" s="71" t="str">
        <f t="shared" si="4476"/>
        <v/>
      </c>
      <c r="ET311" s="71" t="str">
        <f t="shared" si="4477"/>
        <v/>
      </c>
      <c r="EU311" s="71" t="str">
        <f t="shared" si="4478"/>
        <v/>
      </c>
      <c r="EV311" s="71" t="str">
        <f t="shared" si="4479"/>
        <v/>
      </c>
      <c r="EW311" s="71" t="str">
        <f t="shared" si="4480"/>
        <v/>
      </c>
      <c r="EX311" s="71" t="str">
        <f t="shared" si="4481"/>
        <v/>
      </c>
      <c r="EY311" s="71" t="str">
        <f t="shared" si="4482"/>
        <v/>
      </c>
      <c r="EZ311" s="71" t="str">
        <f t="shared" si="4483"/>
        <v/>
      </c>
      <c r="FA311" s="71" t="str">
        <f t="shared" si="4484"/>
        <v/>
      </c>
      <c r="FB311" s="71" t="str">
        <f t="shared" si="4485"/>
        <v/>
      </c>
      <c r="FC311" s="71" t="str">
        <f t="shared" si="4486"/>
        <v/>
      </c>
      <c r="FD311" s="71" t="str">
        <f t="shared" si="4487"/>
        <v/>
      </c>
      <c r="FE311" s="71" t="str">
        <f t="shared" si="4488"/>
        <v/>
      </c>
      <c r="FF311" s="71" t="str">
        <f t="shared" si="4489"/>
        <v/>
      </c>
      <c r="FG311" s="71" t="str">
        <f t="shared" si="4490"/>
        <v/>
      </c>
      <c r="FH311" s="71" t="str">
        <f t="shared" si="4491"/>
        <v/>
      </c>
      <c r="FI311" s="71" t="str">
        <f t="shared" si="4492"/>
        <v/>
      </c>
      <c r="FJ311" s="71" t="str">
        <f t="shared" si="4493"/>
        <v/>
      </c>
      <c r="FK311" s="71" t="str">
        <f t="shared" si="4494"/>
        <v/>
      </c>
      <c r="FL311" s="71" t="str">
        <f t="shared" si="4495"/>
        <v/>
      </c>
      <c r="FM311" s="71" t="str">
        <f t="shared" si="4496"/>
        <v/>
      </c>
      <c r="FN311" s="71" t="str">
        <f t="shared" si="4497"/>
        <v/>
      </c>
      <c r="FO311" s="71" t="str">
        <f t="shared" si="4498"/>
        <v/>
      </c>
      <c r="FP311" s="71" t="str">
        <f t="shared" si="4499"/>
        <v/>
      </c>
      <c r="FQ311" s="71" t="str">
        <f t="shared" si="4500"/>
        <v/>
      </c>
      <c r="FR311" s="71" t="str">
        <f t="shared" si="4501"/>
        <v/>
      </c>
      <c r="FS311" s="71" t="str">
        <f t="shared" si="4502"/>
        <v/>
      </c>
    </row>
    <row r="312" spans="1:175" ht="16.5">
      <c r="A312" s="135"/>
      <c r="B312" s="140" t="s">
        <v>933</v>
      </c>
      <c r="C312" s="142" t="s">
        <v>934</v>
      </c>
      <c r="T312" s="151" t="s">
        <v>935</v>
      </c>
      <c r="U312" s="126" t="s">
        <v>936</v>
      </c>
      <c r="CN312" s="69" t="str">
        <f t="shared" si="4664"/>
        <v>InitUnitState('IK03',,,,,,,,,,)</v>
      </c>
      <c r="CO312" s="69" t="str">
        <f t="shared" si="4665"/>
        <v>InitUnitNormal('IK03',,,,,,,,,,)</v>
      </c>
      <c r="CP312" s="69" t="str">
        <f t="shared" si="4666"/>
        <v>InitUnitMagic('IK03',,,,,,,,,,)</v>
      </c>
      <c r="CQ312" s="69" t="str">
        <f t="shared" si="4667"/>
        <v>InitUnitAdd('IK03',,,,,,,,,,)</v>
      </c>
      <c r="CR312" s="69" t="str">
        <f t="shared" si="4668"/>
        <v>InitEquipData('IK03',,"",,,,,'','','','','','',"ReplaceableTextures\\CommandButtons\\BTNSST04.blp")</v>
      </c>
      <c r="CU312" s="95" t="str">
        <f t="shared" si="4432"/>
        <v>|n</v>
      </c>
      <c r="CV312" s="70" t="str">
        <f t="shared" si="4669"/>
        <v>道兵伤害|Cffffc926+30%|n|n|r|Cffff00bf【帝魄】|r+|Cffff00bf【帝魄】|r=|Cffffc926【昊天帝玉】|n|n|r|Cff00ff7f点击穿戴或脱卸。|r</v>
      </c>
      <c r="CW312" s="60"/>
      <c r="CX312" s="60"/>
      <c r="CY312" s="60"/>
      <c r="CZ312" s="60"/>
      <c r="DA312" s="60"/>
      <c r="DB312" s="71" t="str">
        <f t="shared" si="4433"/>
        <v/>
      </c>
      <c r="DC312" s="71" t="str">
        <f t="shared" si="4434"/>
        <v/>
      </c>
      <c r="DD312" s="71" t="str">
        <f t="shared" si="4435"/>
        <v/>
      </c>
      <c r="DE312" s="71" t="str">
        <f t="shared" si="4436"/>
        <v/>
      </c>
      <c r="DF312" s="71" t="str">
        <f t="shared" si="4437"/>
        <v/>
      </c>
      <c r="DG312" s="71" t="str">
        <f t="shared" si="4438"/>
        <v/>
      </c>
      <c r="DH312" s="71" t="str">
        <f t="shared" si="4439"/>
        <v/>
      </c>
      <c r="DI312" s="71" t="str">
        <f t="shared" si="4440"/>
        <v/>
      </c>
      <c r="DJ312" s="71" t="str">
        <f t="shared" si="4441"/>
        <v/>
      </c>
      <c r="DK312" s="71" t="str">
        <f t="shared" si="4442"/>
        <v/>
      </c>
      <c r="DL312" s="71" t="str">
        <f t="shared" si="4443"/>
        <v/>
      </c>
      <c r="DM312" s="71" t="str">
        <f t="shared" si="4444"/>
        <v/>
      </c>
      <c r="DN312" s="71" t="str">
        <f t="shared" si="4445"/>
        <v/>
      </c>
      <c r="DO312" s="71" t="str">
        <f t="shared" si="4446"/>
        <v/>
      </c>
      <c r="DP312" s="71" t="str">
        <f t="shared" si="4447"/>
        <v/>
      </c>
      <c r="DQ312" s="71" t="str">
        <f t="shared" si="4448"/>
        <v/>
      </c>
      <c r="DR312" s="71" t="str">
        <f t="shared" si="4449"/>
        <v/>
      </c>
      <c r="DS312" s="71" t="str">
        <f t="shared" si="4450"/>
        <v/>
      </c>
      <c r="DT312" s="71" t="str">
        <f t="shared" si="4451"/>
        <v/>
      </c>
      <c r="DU312" s="71" t="str">
        <f t="shared" si="4452"/>
        <v/>
      </c>
      <c r="DV312" s="71" t="str">
        <f t="shared" si="4453"/>
        <v/>
      </c>
      <c r="DW312" s="71" t="str">
        <f t="shared" si="4454"/>
        <v/>
      </c>
      <c r="DX312" s="71" t="str">
        <f t="shared" si="4455"/>
        <v/>
      </c>
      <c r="DY312" s="71" t="str">
        <f t="shared" si="4456"/>
        <v/>
      </c>
      <c r="DZ312" s="71" t="str">
        <f t="shared" si="4457"/>
        <v/>
      </c>
      <c r="EA312" s="71" t="str">
        <f t="shared" si="4458"/>
        <v/>
      </c>
      <c r="EB312" s="71" t="str">
        <f t="shared" si="4459"/>
        <v/>
      </c>
      <c r="EC312" s="71" t="str">
        <f t="shared" si="4460"/>
        <v/>
      </c>
      <c r="ED312" s="71" t="str">
        <f t="shared" si="4461"/>
        <v/>
      </c>
      <c r="EE312" s="71" t="str">
        <f t="shared" si="4462"/>
        <v/>
      </c>
      <c r="EF312" s="71" t="str">
        <f t="shared" si="4463"/>
        <v/>
      </c>
      <c r="EG312" s="71" t="str">
        <f t="shared" si="4464"/>
        <v/>
      </c>
      <c r="EH312" s="71" t="str">
        <f t="shared" si="4465"/>
        <v/>
      </c>
      <c r="EI312" s="71" t="str">
        <f t="shared" si="4466"/>
        <v/>
      </c>
      <c r="EJ312" s="71" t="str">
        <f t="shared" si="4467"/>
        <v/>
      </c>
      <c r="EK312" s="71" t="str">
        <f t="shared" si="4468"/>
        <v/>
      </c>
      <c r="EL312" s="71" t="str">
        <f t="shared" si="4469"/>
        <v/>
      </c>
      <c r="EM312" s="71" t="str">
        <f t="shared" si="4470"/>
        <v/>
      </c>
      <c r="EN312" s="71" t="str">
        <f t="shared" si="4471"/>
        <v/>
      </c>
      <c r="EO312" s="71" t="str">
        <f t="shared" si="4472"/>
        <v/>
      </c>
      <c r="EP312" s="71" t="str">
        <f t="shared" si="4473"/>
        <v/>
      </c>
      <c r="EQ312" s="71" t="str">
        <f t="shared" si="4474"/>
        <v/>
      </c>
      <c r="ER312" s="71" t="str">
        <f t="shared" si="4475"/>
        <v/>
      </c>
      <c r="ES312" s="71" t="str">
        <f t="shared" si="4476"/>
        <v/>
      </c>
      <c r="ET312" s="71" t="str">
        <f t="shared" si="4477"/>
        <v/>
      </c>
      <c r="EU312" s="71" t="str">
        <f t="shared" si="4478"/>
        <v/>
      </c>
      <c r="EV312" s="71" t="str">
        <f t="shared" si="4479"/>
        <v/>
      </c>
      <c r="EW312" s="71" t="str">
        <f t="shared" si="4480"/>
        <v/>
      </c>
      <c r="EX312" s="71" t="str">
        <f t="shared" si="4481"/>
        <v/>
      </c>
      <c r="EY312" s="71" t="str">
        <f t="shared" si="4482"/>
        <v/>
      </c>
      <c r="EZ312" s="71" t="str">
        <f t="shared" si="4483"/>
        <v/>
      </c>
      <c r="FA312" s="71" t="str">
        <f t="shared" si="4484"/>
        <v/>
      </c>
      <c r="FB312" s="71" t="str">
        <f t="shared" si="4485"/>
        <v/>
      </c>
      <c r="FC312" s="71" t="str">
        <f t="shared" si="4486"/>
        <v/>
      </c>
      <c r="FD312" s="71" t="str">
        <f t="shared" si="4487"/>
        <v/>
      </c>
      <c r="FE312" s="71" t="str">
        <f t="shared" si="4488"/>
        <v/>
      </c>
      <c r="FF312" s="71" t="str">
        <f t="shared" si="4489"/>
        <v/>
      </c>
      <c r="FG312" s="71" t="str">
        <f t="shared" si="4490"/>
        <v/>
      </c>
      <c r="FH312" s="71" t="str">
        <f t="shared" si="4491"/>
        <v/>
      </c>
      <c r="FI312" s="71" t="str">
        <f t="shared" si="4492"/>
        <v/>
      </c>
      <c r="FJ312" s="71" t="str">
        <f t="shared" si="4493"/>
        <v/>
      </c>
      <c r="FK312" s="71" t="str">
        <f t="shared" si="4494"/>
        <v/>
      </c>
      <c r="FL312" s="71" t="str">
        <f t="shared" si="4495"/>
        <v/>
      </c>
      <c r="FM312" s="71" t="str">
        <f t="shared" si="4496"/>
        <v/>
      </c>
      <c r="FN312" s="71" t="str">
        <f t="shared" si="4497"/>
        <v/>
      </c>
      <c r="FO312" s="71" t="str">
        <f t="shared" si="4498"/>
        <v/>
      </c>
      <c r="FP312" s="71" t="str">
        <f t="shared" si="4499"/>
        <v/>
      </c>
      <c r="FQ312" s="71" t="str">
        <f t="shared" si="4500"/>
        <v/>
      </c>
      <c r="FR312" s="71" t="str">
        <f t="shared" si="4501"/>
        <v/>
      </c>
      <c r="FS312" s="71" t="str">
        <f t="shared" si="4502"/>
        <v/>
      </c>
    </row>
    <row r="313" spans="1:175" ht="16.5">
      <c r="A313" s="135"/>
      <c r="B313" s="140" t="s">
        <v>937</v>
      </c>
      <c r="C313" s="142" t="s">
        <v>938</v>
      </c>
      <c r="T313" s="151" t="s">
        <v>939</v>
      </c>
      <c r="U313" s="126" t="s">
        <v>940</v>
      </c>
      <c r="CN313" s="69" t="str">
        <f t="shared" si="4664"/>
        <v>InitUnitState('IK04',,,,,,,,,,)</v>
      </c>
      <c r="CO313" s="69" t="str">
        <f t="shared" si="4665"/>
        <v>InitUnitNormal('IK04',,,,,,,,,,)</v>
      </c>
      <c r="CP313" s="69" t="str">
        <f t="shared" si="4666"/>
        <v>InitUnitMagic('IK04',,,,,,,,,,)</v>
      </c>
      <c r="CQ313" s="69" t="str">
        <f t="shared" si="4667"/>
        <v>InitUnitAdd('IK04',,,,,,,,,,)</v>
      </c>
      <c r="CR313" s="69" t="str">
        <f t="shared" si="4668"/>
        <v>InitEquipData('IK04',,"",,,,,'','','','','','',"ReplaceableTextures\\CommandButtons\\BTNSST05.blp")</v>
      </c>
      <c r="CU313" s="95" t="str">
        <f t="shared" si="4432"/>
        <v>|n</v>
      </c>
      <c r="CV313" s="70" t="str">
        <f t="shared" si="4669"/>
        <v>攻击|Cffffc926+30000|r，攻击|Cffffc926+6%|n|n|r|Cffff00bf【青龙】|r+|Cffff00bf【青龙】|r=|Cffffc926【应龙珠】|n|n|r|Cff00ff7f点击穿戴或脱卸。|r</v>
      </c>
      <c r="CW313" s="60"/>
      <c r="CX313" s="60"/>
      <c r="CY313" s="60"/>
      <c r="CZ313" s="60"/>
      <c r="DA313" s="60"/>
      <c r="DB313" s="71" t="str">
        <f t="shared" si="4433"/>
        <v/>
      </c>
      <c r="DC313" s="71" t="str">
        <f t="shared" si="4434"/>
        <v/>
      </c>
      <c r="DD313" s="71" t="str">
        <f t="shared" si="4435"/>
        <v/>
      </c>
      <c r="DE313" s="71" t="str">
        <f t="shared" si="4436"/>
        <v/>
      </c>
      <c r="DF313" s="71" t="str">
        <f t="shared" si="4437"/>
        <v/>
      </c>
      <c r="DG313" s="71" t="str">
        <f t="shared" si="4438"/>
        <v/>
      </c>
      <c r="DH313" s="71" t="str">
        <f t="shared" si="4439"/>
        <v/>
      </c>
      <c r="DI313" s="71" t="str">
        <f t="shared" si="4440"/>
        <v/>
      </c>
      <c r="DJ313" s="71" t="str">
        <f t="shared" si="4441"/>
        <v/>
      </c>
      <c r="DK313" s="71" t="str">
        <f t="shared" si="4442"/>
        <v/>
      </c>
      <c r="DL313" s="71" t="str">
        <f t="shared" si="4443"/>
        <v/>
      </c>
      <c r="DM313" s="71" t="str">
        <f t="shared" si="4444"/>
        <v/>
      </c>
      <c r="DN313" s="71" t="str">
        <f t="shared" si="4445"/>
        <v/>
      </c>
      <c r="DO313" s="71" t="str">
        <f t="shared" si="4446"/>
        <v/>
      </c>
      <c r="DP313" s="71" t="str">
        <f t="shared" si="4447"/>
        <v/>
      </c>
      <c r="DQ313" s="71" t="str">
        <f t="shared" si="4448"/>
        <v/>
      </c>
      <c r="DR313" s="71" t="str">
        <f t="shared" si="4449"/>
        <v/>
      </c>
      <c r="DS313" s="71" t="str">
        <f t="shared" si="4450"/>
        <v/>
      </c>
      <c r="DT313" s="71" t="str">
        <f t="shared" si="4451"/>
        <v/>
      </c>
      <c r="DU313" s="71" t="str">
        <f t="shared" si="4452"/>
        <v/>
      </c>
      <c r="DV313" s="71" t="str">
        <f t="shared" si="4453"/>
        <v/>
      </c>
      <c r="DW313" s="71" t="str">
        <f t="shared" si="4454"/>
        <v/>
      </c>
      <c r="DX313" s="71" t="str">
        <f t="shared" si="4455"/>
        <v/>
      </c>
      <c r="DY313" s="71" t="str">
        <f t="shared" si="4456"/>
        <v/>
      </c>
      <c r="DZ313" s="71" t="str">
        <f t="shared" si="4457"/>
        <v/>
      </c>
      <c r="EA313" s="71" t="str">
        <f t="shared" si="4458"/>
        <v/>
      </c>
      <c r="EB313" s="71" t="str">
        <f t="shared" si="4459"/>
        <v/>
      </c>
      <c r="EC313" s="71" t="str">
        <f t="shared" si="4460"/>
        <v/>
      </c>
      <c r="ED313" s="71" t="str">
        <f t="shared" si="4461"/>
        <v/>
      </c>
      <c r="EE313" s="71" t="str">
        <f t="shared" si="4462"/>
        <v/>
      </c>
      <c r="EF313" s="71" t="str">
        <f t="shared" si="4463"/>
        <v/>
      </c>
      <c r="EG313" s="71" t="str">
        <f t="shared" si="4464"/>
        <v/>
      </c>
      <c r="EH313" s="71" t="str">
        <f t="shared" si="4465"/>
        <v/>
      </c>
      <c r="EI313" s="71" t="str">
        <f t="shared" si="4466"/>
        <v/>
      </c>
      <c r="EJ313" s="71" t="str">
        <f t="shared" si="4467"/>
        <v/>
      </c>
      <c r="EK313" s="71" t="str">
        <f t="shared" si="4468"/>
        <v/>
      </c>
      <c r="EL313" s="71" t="str">
        <f t="shared" si="4469"/>
        <v/>
      </c>
      <c r="EM313" s="71" t="str">
        <f t="shared" si="4470"/>
        <v/>
      </c>
      <c r="EN313" s="71" t="str">
        <f t="shared" si="4471"/>
        <v/>
      </c>
      <c r="EO313" s="71" t="str">
        <f t="shared" si="4472"/>
        <v/>
      </c>
      <c r="EP313" s="71" t="str">
        <f t="shared" si="4473"/>
        <v/>
      </c>
      <c r="EQ313" s="71" t="str">
        <f t="shared" si="4474"/>
        <v/>
      </c>
      <c r="ER313" s="71" t="str">
        <f t="shared" si="4475"/>
        <v/>
      </c>
      <c r="ES313" s="71" t="str">
        <f t="shared" si="4476"/>
        <v/>
      </c>
      <c r="ET313" s="71" t="str">
        <f t="shared" si="4477"/>
        <v/>
      </c>
      <c r="EU313" s="71" t="str">
        <f t="shared" si="4478"/>
        <v/>
      </c>
      <c r="EV313" s="71" t="str">
        <f t="shared" si="4479"/>
        <v/>
      </c>
      <c r="EW313" s="71" t="str">
        <f t="shared" si="4480"/>
        <v/>
      </c>
      <c r="EX313" s="71" t="str">
        <f t="shared" si="4481"/>
        <v/>
      </c>
      <c r="EY313" s="71" t="str">
        <f t="shared" si="4482"/>
        <v/>
      </c>
      <c r="EZ313" s="71" t="str">
        <f t="shared" si="4483"/>
        <v/>
      </c>
      <c r="FA313" s="71" t="str">
        <f t="shared" si="4484"/>
        <v/>
      </c>
      <c r="FB313" s="71" t="str">
        <f t="shared" si="4485"/>
        <v/>
      </c>
      <c r="FC313" s="71" t="str">
        <f t="shared" si="4486"/>
        <v/>
      </c>
      <c r="FD313" s="71" t="str">
        <f t="shared" si="4487"/>
        <v/>
      </c>
      <c r="FE313" s="71" t="str">
        <f t="shared" si="4488"/>
        <v/>
      </c>
      <c r="FF313" s="71" t="str">
        <f t="shared" si="4489"/>
        <v/>
      </c>
      <c r="FG313" s="71" t="str">
        <f t="shared" si="4490"/>
        <v/>
      </c>
      <c r="FH313" s="71" t="str">
        <f t="shared" si="4491"/>
        <v/>
      </c>
      <c r="FI313" s="71" t="str">
        <f t="shared" si="4492"/>
        <v/>
      </c>
      <c r="FJ313" s="71" t="str">
        <f t="shared" si="4493"/>
        <v/>
      </c>
      <c r="FK313" s="71" t="str">
        <f t="shared" si="4494"/>
        <v/>
      </c>
      <c r="FL313" s="71" t="str">
        <f t="shared" si="4495"/>
        <v/>
      </c>
      <c r="FM313" s="71" t="str">
        <f t="shared" si="4496"/>
        <v/>
      </c>
      <c r="FN313" s="71" t="str">
        <f t="shared" si="4497"/>
        <v/>
      </c>
      <c r="FO313" s="71" t="str">
        <f t="shared" si="4498"/>
        <v/>
      </c>
      <c r="FP313" s="71" t="str">
        <f t="shared" si="4499"/>
        <v/>
      </c>
      <c r="FQ313" s="71" t="str">
        <f t="shared" si="4500"/>
        <v/>
      </c>
      <c r="FR313" s="71" t="str">
        <f t="shared" si="4501"/>
        <v/>
      </c>
      <c r="FS313" s="71" t="str">
        <f t="shared" si="4502"/>
        <v/>
      </c>
    </row>
    <row r="314" spans="1:175" ht="16.5">
      <c r="A314" s="135"/>
      <c r="B314" s="140" t="s">
        <v>941</v>
      </c>
      <c r="C314" s="142" t="s">
        <v>942</v>
      </c>
      <c r="T314" s="151" t="s">
        <v>943</v>
      </c>
      <c r="U314" s="126" t="s">
        <v>944</v>
      </c>
      <c r="CN314" s="69" t="str">
        <f t="shared" si="4664"/>
        <v>InitUnitState('IK05',,,,,,,,,,)</v>
      </c>
      <c r="CO314" s="69" t="str">
        <f t="shared" si="4665"/>
        <v>InitUnitNormal('IK05',,,,,,,,,,)</v>
      </c>
      <c r="CP314" s="69" t="str">
        <f t="shared" si="4666"/>
        <v>InitUnitMagic('IK05',,,,,,,,,,)</v>
      </c>
      <c r="CQ314" s="69" t="str">
        <f t="shared" si="4667"/>
        <v>InitUnitAdd('IK05',,,,,,,,,,)</v>
      </c>
      <c r="CR314" s="69" t="str">
        <f t="shared" si="4668"/>
        <v>InitEquipData('IK05',,"",,,,,'','','','','','',"ReplaceableTextures\\CommandButtons\\BTNSST06.blp")</v>
      </c>
      <c r="CU314" s="95" t="str">
        <f t="shared" si="4432"/>
        <v>|n</v>
      </c>
      <c r="CV314" s="70" t="str">
        <f t="shared" si="4669"/>
        <v>护甲穿透|Cffffc926+80|n|n|r|Cffff00bf【白泽】|r+|Cffff00bf【白泽】|r=|Cffffc926【白泽之灵】|n|n|r|Cff00ff7f点击穿戴或脱卸。|r</v>
      </c>
      <c r="CW314" s="60"/>
      <c r="CX314" s="60"/>
      <c r="CY314" s="60"/>
      <c r="CZ314" s="60"/>
      <c r="DA314" s="60"/>
      <c r="DB314" s="71" t="str">
        <f t="shared" si="4433"/>
        <v/>
      </c>
      <c r="DC314" s="71" t="str">
        <f t="shared" si="4434"/>
        <v/>
      </c>
      <c r="DD314" s="71" t="str">
        <f t="shared" si="4435"/>
        <v/>
      </c>
      <c r="DE314" s="71" t="str">
        <f t="shared" si="4436"/>
        <v/>
      </c>
      <c r="DF314" s="71" t="str">
        <f t="shared" si="4437"/>
        <v/>
      </c>
      <c r="DG314" s="71" t="str">
        <f t="shared" si="4438"/>
        <v/>
      </c>
      <c r="DH314" s="71" t="str">
        <f t="shared" si="4439"/>
        <v/>
      </c>
      <c r="DI314" s="71" t="str">
        <f t="shared" si="4440"/>
        <v/>
      </c>
      <c r="DJ314" s="71" t="str">
        <f t="shared" si="4441"/>
        <v/>
      </c>
      <c r="DK314" s="71" t="str">
        <f t="shared" si="4442"/>
        <v/>
      </c>
      <c r="DL314" s="71" t="str">
        <f t="shared" si="4443"/>
        <v/>
      </c>
      <c r="DM314" s="71" t="str">
        <f t="shared" si="4444"/>
        <v/>
      </c>
      <c r="DN314" s="71" t="str">
        <f t="shared" si="4445"/>
        <v/>
      </c>
      <c r="DO314" s="71" t="str">
        <f t="shared" si="4446"/>
        <v/>
      </c>
      <c r="DP314" s="71" t="str">
        <f t="shared" si="4447"/>
        <v/>
      </c>
      <c r="DQ314" s="71" t="str">
        <f t="shared" si="4448"/>
        <v/>
      </c>
      <c r="DR314" s="71" t="str">
        <f t="shared" si="4449"/>
        <v/>
      </c>
      <c r="DS314" s="71" t="str">
        <f t="shared" si="4450"/>
        <v/>
      </c>
      <c r="DT314" s="71" t="str">
        <f t="shared" si="4451"/>
        <v/>
      </c>
      <c r="DU314" s="71" t="str">
        <f t="shared" si="4452"/>
        <v/>
      </c>
      <c r="DV314" s="71" t="str">
        <f t="shared" si="4453"/>
        <v/>
      </c>
      <c r="DW314" s="71" t="str">
        <f t="shared" si="4454"/>
        <v/>
      </c>
      <c r="DX314" s="71" t="str">
        <f t="shared" si="4455"/>
        <v/>
      </c>
      <c r="DY314" s="71" t="str">
        <f t="shared" si="4456"/>
        <v/>
      </c>
      <c r="DZ314" s="71" t="str">
        <f t="shared" si="4457"/>
        <v/>
      </c>
      <c r="EA314" s="71" t="str">
        <f t="shared" si="4458"/>
        <v/>
      </c>
      <c r="EB314" s="71" t="str">
        <f t="shared" si="4459"/>
        <v/>
      </c>
      <c r="EC314" s="71" t="str">
        <f t="shared" si="4460"/>
        <v/>
      </c>
      <c r="ED314" s="71" t="str">
        <f t="shared" si="4461"/>
        <v/>
      </c>
      <c r="EE314" s="71" t="str">
        <f t="shared" si="4462"/>
        <v/>
      </c>
      <c r="EF314" s="71" t="str">
        <f t="shared" si="4463"/>
        <v/>
      </c>
      <c r="EG314" s="71" t="str">
        <f t="shared" si="4464"/>
        <v/>
      </c>
      <c r="EH314" s="71" t="str">
        <f t="shared" si="4465"/>
        <v/>
      </c>
      <c r="EI314" s="71" t="str">
        <f t="shared" si="4466"/>
        <v/>
      </c>
      <c r="EJ314" s="71" t="str">
        <f t="shared" si="4467"/>
        <v/>
      </c>
      <c r="EK314" s="71" t="str">
        <f t="shared" si="4468"/>
        <v/>
      </c>
      <c r="EL314" s="71" t="str">
        <f t="shared" si="4469"/>
        <v/>
      </c>
      <c r="EM314" s="71" t="str">
        <f t="shared" si="4470"/>
        <v/>
      </c>
      <c r="EN314" s="71" t="str">
        <f t="shared" si="4471"/>
        <v/>
      </c>
      <c r="EO314" s="71" t="str">
        <f t="shared" si="4472"/>
        <v/>
      </c>
      <c r="EP314" s="71" t="str">
        <f t="shared" si="4473"/>
        <v/>
      </c>
      <c r="EQ314" s="71" t="str">
        <f t="shared" si="4474"/>
        <v/>
      </c>
      <c r="ER314" s="71" t="str">
        <f t="shared" si="4475"/>
        <v/>
      </c>
      <c r="ES314" s="71" t="str">
        <f t="shared" si="4476"/>
        <v/>
      </c>
      <c r="ET314" s="71" t="str">
        <f t="shared" si="4477"/>
        <v/>
      </c>
      <c r="EU314" s="71" t="str">
        <f t="shared" si="4478"/>
        <v/>
      </c>
      <c r="EV314" s="71" t="str">
        <f t="shared" si="4479"/>
        <v/>
      </c>
      <c r="EW314" s="71" t="str">
        <f t="shared" si="4480"/>
        <v/>
      </c>
      <c r="EX314" s="71" t="str">
        <f t="shared" si="4481"/>
        <v/>
      </c>
      <c r="EY314" s="71" t="str">
        <f t="shared" si="4482"/>
        <v/>
      </c>
      <c r="EZ314" s="71" t="str">
        <f t="shared" si="4483"/>
        <v/>
      </c>
      <c r="FA314" s="71" t="str">
        <f t="shared" si="4484"/>
        <v/>
      </c>
      <c r="FB314" s="71" t="str">
        <f t="shared" si="4485"/>
        <v/>
      </c>
      <c r="FC314" s="71" t="str">
        <f t="shared" si="4486"/>
        <v/>
      </c>
      <c r="FD314" s="71" t="str">
        <f t="shared" si="4487"/>
        <v/>
      </c>
      <c r="FE314" s="71" t="str">
        <f t="shared" si="4488"/>
        <v/>
      </c>
      <c r="FF314" s="71" t="str">
        <f t="shared" si="4489"/>
        <v/>
      </c>
      <c r="FG314" s="71" t="str">
        <f t="shared" si="4490"/>
        <v/>
      </c>
      <c r="FH314" s="71" t="str">
        <f t="shared" si="4491"/>
        <v/>
      </c>
      <c r="FI314" s="71" t="str">
        <f t="shared" si="4492"/>
        <v/>
      </c>
      <c r="FJ314" s="71" t="str">
        <f t="shared" si="4493"/>
        <v/>
      </c>
      <c r="FK314" s="71" t="str">
        <f t="shared" si="4494"/>
        <v/>
      </c>
      <c r="FL314" s="71" t="str">
        <f t="shared" si="4495"/>
        <v/>
      </c>
      <c r="FM314" s="71" t="str">
        <f t="shared" si="4496"/>
        <v/>
      </c>
      <c r="FN314" s="71" t="str">
        <f t="shared" si="4497"/>
        <v/>
      </c>
      <c r="FO314" s="71" t="str">
        <f t="shared" si="4498"/>
        <v/>
      </c>
      <c r="FP314" s="71" t="str">
        <f t="shared" si="4499"/>
        <v/>
      </c>
      <c r="FQ314" s="71" t="str">
        <f t="shared" si="4500"/>
        <v/>
      </c>
      <c r="FR314" s="71" t="str">
        <f t="shared" si="4501"/>
        <v/>
      </c>
      <c r="FS314" s="71" t="str">
        <f t="shared" si="4502"/>
        <v/>
      </c>
    </row>
    <row r="315" spans="1:175" ht="16.5">
      <c r="A315" s="135"/>
      <c r="B315" s="140" t="s">
        <v>945</v>
      </c>
      <c r="C315" s="142" t="s">
        <v>946</v>
      </c>
      <c r="T315" s="151" t="s">
        <v>947</v>
      </c>
      <c r="U315" s="126" t="s">
        <v>948</v>
      </c>
      <c r="CN315" s="69" t="str">
        <f t="shared" si="4664"/>
        <v>InitUnitState('IK06',,,,,,,,,,)</v>
      </c>
      <c r="CO315" s="69" t="str">
        <f t="shared" si="4665"/>
        <v>InitUnitNormal('IK06',,,,,,,,,,)</v>
      </c>
      <c r="CP315" s="69" t="str">
        <f t="shared" si="4666"/>
        <v>InitUnitMagic('IK06',,,,,,,,,,)</v>
      </c>
      <c r="CQ315" s="69" t="str">
        <f t="shared" si="4667"/>
        <v>InitUnitAdd('IK06',,,,,,,,,,)</v>
      </c>
      <c r="CR315" s="69" t="str">
        <f t="shared" si="4668"/>
        <v>InitEquipData('IK06',,"",,,,,'','','','','','',"ReplaceableTextures\\CommandButtons\\BTNSST07.blp")</v>
      </c>
      <c r="CU315" s="95" t="str">
        <f t="shared" si="4432"/>
        <v>|n</v>
      </c>
      <c r="CV315" s="70" t="str">
        <f t="shared" si="4669"/>
        <v>暴击伤害|Cffffc926+30%|n|n|r|Cffff00bf【麒麟】|r+|Cffff00bf【麒麟】|r=|Cffffc926【麒麟心】|n|n|r|Cff00ff7f点击穿戴或脱卸。|r</v>
      </c>
      <c r="CW315" s="60"/>
      <c r="CX315" s="60"/>
      <c r="CY315" s="60"/>
      <c r="CZ315" s="60"/>
      <c r="DA315" s="60"/>
      <c r="DB315" s="71" t="str">
        <f t="shared" si="4433"/>
        <v/>
      </c>
      <c r="DC315" s="71" t="str">
        <f t="shared" si="4434"/>
        <v/>
      </c>
      <c r="DD315" s="71" t="str">
        <f t="shared" si="4435"/>
        <v/>
      </c>
      <c r="DE315" s="71" t="str">
        <f t="shared" si="4436"/>
        <v/>
      </c>
      <c r="DF315" s="71" t="str">
        <f t="shared" si="4437"/>
        <v/>
      </c>
      <c r="DG315" s="71" t="str">
        <f t="shared" si="4438"/>
        <v/>
      </c>
      <c r="DH315" s="71" t="str">
        <f t="shared" si="4439"/>
        <v/>
      </c>
      <c r="DI315" s="71" t="str">
        <f t="shared" si="4440"/>
        <v/>
      </c>
      <c r="DJ315" s="71" t="str">
        <f t="shared" si="4441"/>
        <v/>
      </c>
      <c r="DK315" s="71" t="str">
        <f t="shared" si="4442"/>
        <v/>
      </c>
      <c r="DL315" s="71" t="str">
        <f t="shared" si="4443"/>
        <v/>
      </c>
      <c r="DM315" s="71" t="str">
        <f t="shared" si="4444"/>
        <v/>
      </c>
      <c r="DN315" s="71" t="str">
        <f t="shared" si="4445"/>
        <v/>
      </c>
      <c r="DO315" s="71" t="str">
        <f t="shared" si="4446"/>
        <v/>
      </c>
      <c r="DP315" s="71" t="str">
        <f t="shared" si="4447"/>
        <v/>
      </c>
      <c r="DQ315" s="71" t="str">
        <f t="shared" si="4448"/>
        <v/>
      </c>
      <c r="DR315" s="71" t="str">
        <f t="shared" si="4449"/>
        <v/>
      </c>
      <c r="DS315" s="71" t="str">
        <f t="shared" si="4450"/>
        <v/>
      </c>
      <c r="DT315" s="71" t="str">
        <f t="shared" si="4451"/>
        <v/>
      </c>
      <c r="DU315" s="71" t="str">
        <f t="shared" si="4452"/>
        <v/>
      </c>
      <c r="DV315" s="71" t="str">
        <f t="shared" si="4453"/>
        <v/>
      </c>
      <c r="DW315" s="71" t="str">
        <f t="shared" si="4454"/>
        <v/>
      </c>
      <c r="DX315" s="71" t="str">
        <f t="shared" si="4455"/>
        <v/>
      </c>
      <c r="DY315" s="71" t="str">
        <f t="shared" si="4456"/>
        <v/>
      </c>
      <c r="DZ315" s="71" t="str">
        <f t="shared" si="4457"/>
        <v/>
      </c>
      <c r="EA315" s="71" t="str">
        <f t="shared" si="4458"/>
        <v/>
      </c>
      <c r="EB315" s="71" t="str">
        <f t="shared" si="4459"/>
        <v/>
      </c>
      <c r="EC315" s="71" t="str">
        <f t="shared" si="4460"/>
        <v/>
      </c>
      <c r="ED315" s="71" t="str">
        <f t="shared" si="4461"/>
        <v/>
      </c>
      <c r="EE315" s="71" t="str">
        <f t="shared" si="4462"/>
        <v/>
      </c>
      <c r="EF315" s="71" t="str">
        <f t="shared" si="4463"/>
        <v/>
      </c>
      <c r="EG315" s="71" t="str">
        <f t="shared" si="4464"/>
        <v/>
      </c>
      <c r="EH315" s="71" t="str">
        <f t="shared" si="4465"/>
        <v/>
      </c>
      <c r="EI315" s="71" t="str">
        <f t="shared" si="4466"/>
        <v/>
      </c>
      <c r="EJ315" s="71" t="str">
        <f t="shared" si="4467"/>
        <v/>
      </c>
      <c r="EK315" s="71" t="str">
        <f t="shared" si="4468"/>
        <v/>
      </c>
      <c r="EL315" s="71" t="str">
        <f t="shared" si="4469"/>
        <v/>
      </c>
      <c r="EM315" s="71" t="str">
        <f t="shared" si="4470"/>
        <v/>
      </c>
      <c r="EN315" s="71" t="str">
        <f t="shared" si="4471"/>
        <v/>
      </c>
      <c r="EO315" s="71" t="str">
        <f t="shared" si="4472"/>
        <v/>
      </c>
      <c r="EP315" s="71" t="str">
        <f t="shared" si="4473"/>
        <v/>
      </c>
      <c r="EQ315" s="71" t="str">
        <f t="shared" si="4474"/>
        <v/>
      </c>
      <c r="ER315" s="71" t="str">
        <f t="shared" si="4475"/>
        <v/>
      </c>
      <c r="ES315" s="71" t="str">
        <f t="shared" si="4476"/>
        <v/>
      </c>
      <c r="ET315" s="71" t="str">
        <f t="shared" si="4477"/>
        <v/>
      </c>
      <c r="EU315" s="71" t="str">
        <f t="shared" si="4478"/>
        <v/>
      </c>
      <c r="EV315" s="71" t="str">
        <f t="shared" si="4479"/>
        <v/>
      </c>
      <c r="EW315" s="71" t="str">
        <f t="shared" si="4480"/>
        <v/>
      </c>
      <c r="EX315" s="71" t="str">
        <f t="shared" si="4481"/>
        <v/>
      </c>
      <c r="EY315" s="71" t="str">
        <f t="shared" si="4482"/>
        <v/>
      </c>
      <c r="EZ315" s="71" t="str">
        <f t="shared" si="4483"/>
        <v/>
      </c>
      <c r="FA315" s="71" t="str">
        <f t="shared" si="4484"/>
        <v/>
      </c>
      <c r="FB315" s="71" t="str">
        <f t="shared" si="4485"/>
        <v/>
      </c>
      <c r="FC315" s="71" t="str">
        <f t="shared" si="4486"/>
        <v/>
      </c>
      <c r="FD315" s="71" t="str">
        <f t="shared" si="4487"/>
        <v/>
      </c>
      <c r="FE315" s="71" t="str">
        <f t="shared" si="4488"/>
        <v/>
      </c>
      <c r="FF315" s="71" t="str">
        <f t="shared" si="4489"/>
        <v/>
      </c>
      <c r="FG315" s="71" t="str">
        <f t="shared" si="4490"/>
        <v/>
      </c>
      <c r="FH315" s="71" t="str">
        <f t="shared" si="4491"/>
        <v/>
      </c>
      <c r="FI315" s="71" t="str">
        <f t="shared" si="4492"/>
        <v/>
      </c>
      <c r="FJ315" s="71" t="str">
        <f t="shared" si="4493"/>
        <v/>
      </c>
      <c r="FK315" s="71" t="str">
        <f t="shared" si="4494"/>
        <v/>
      </c>
      <c r="FL315" s="71" t="str">
        <f t="shared" si="4495"/>
        <v/>
      </c>
      <c r="FM315" s="71" t="str">
        <f t="shared" si="4496"/>
        <v/>
      </c>
      <c r="FN315" s="71" t="str">
        <f t="shared" si="4497"/>
        <v/>
      </c>
      <c r="FO315" s="71" t="str">
        <f t="shared" si="4498"/>
        <v/>
      </c>
      <c r="FP315" s="71" t="str">
        <f t="shared" si="4499"/>
        <v/>
      </c>
      <c r="FQ315" s="71" t="str">
        <f t="shared" si="4500"/>
        <v/>
      </c>
      <c r="FR315" s="71" t="str">
        <f t="shared" si="4501"/>
        <v/>
      </c>
      <c r="FS315" s="71" t="str">
        <f t="shared" si="4502"/>
        <v/>
      </c>
    </row>
    <row r="316" spans="1:175" ht="16.5">
      <c r="A316" s="135"/>
      <c r="B316" s="140" t="s">
        <v>949</v>
      </c>
      <c r="C316" s="142" t="s">
        <v>950</v>
      </c>
      <c r="T316" s="151" t="s">
        <v>951</v>
      </c>
      <c r="U316" s="126" t="s">
        <v>952</v>
      </c>
      <c r="CN316" s="69" t="str">
        <f t="shared" si="4664"/>
        <v>InitUnitState('IK07',,,,,,,,,,)</v>
      </c>
      <c r="CO316" s="69" t="str">
        <f t="shared" si="4665"/>
        <v>InitUnitNormal('IK07',,,,,,,,,,)</v>
      </c>
      <c r="CP316" s="69" t="str">
        <f t="shared" si="4666"/>
        <v>InitUnitMagic('IK07',,,,,,,,,,)</v>
      </c>
      <c r="CQ316" s="69" t="str">
        <f t="shared" si="4667"/>
        <v>InitUnitAdd('IK07',,,,,,,,,,)</v>
      </c>
      <c r="CR316" s="69" t="str">
        <f t="shared" si="4668"/>
        <v>InitEquipData('IK07',,"",,,,,'','','','','','',"ReplaceableTextures\\CommandButtons\\BTNSST08.blp")</v>
      </c>
      <c r="CU316" s="95" t="str">
        <f t="shared" si="4432"/>
        <v>|n</v>
      </c>
      <c r="CV316" s="70" t="str">
        <f t="shared" si="4669"/>
        <v>护甲|Cffffc926+60|n|n|r|Cffff00bf【腾蛇】|r+|Cffff00bf【腾蛇】|r=|Cffffc926【腾蛇之牙】|n|n|r|Cff00ff7f点击穿戴或脱卸。|r</v>
      </c>
      <c r="CW316" s="60"/>
      <c r="CX316" s="60"/>
      <c r="CY316" s="60"/>
      <c r="CZ316" s="60"/>
      <c r="DA316" s="60"/>
      <c r="DB316" s="71" t="str">
        <f t="shared" si="4433"/>
        <v/>
      </c>
      <c r="DC316" s="71" t="str">
        <f t="shared" si="4434"/>
        <v/>
      </c>
      <c r="DD316" s="71" t="str">
        <f t="shared" si="4435"/>
        <v/>
      </c>
      <c r="DE316" s="71" t="str">
        <f t="shared" si="4436"/>
        <v/>
      </c>
      <c r="DF316" s="71" t="str">
        <f t="shared" si="4437"/>
        <v/>
      </c>
      <c r="DG316" s="71" t="str">
        <f t="shared" si="4438"/>
        <v/>
      </c>
      <c r="DH316" s="71" t="str">
        <f t="shared" si="4439"/>
        <v/>
      </c>
      <c r="DI316" s="71" t="str">
        <f t="shared" si="4440"/>
        <v/>
      </c>
      <c r="DJ316" s="71" t="str">
        <f t="shared" si="4441"/>
        <v/>
      </c>
      <c r="DK316" s="71" t="str">
        <f t="shared" si="4442"/>
        <v/>
      </c>
      <c r="DL316" s="71" t="str">
        <f t="shared" si="4443"/>
        <v/>
      </c>
      <c r="DM316" s="71" t="str">
        <f t="shared" si="4444"/>
        <v/>
      </c>
      <c r="DN316" s="71" t="str">
        <f t="shared" si="4445"/>
        <v/>
      </c>
      <c r="DO316" s="71" t="str">
        <f t="shared" si="4446"/>
        <v/>
      </c>
      <c r="DP316" s="71" t="str">
        <f t="shared" si="4447"/>
        <v/>
      </c>
      <c r="DQ316" s="71" t="str">
        <f t="shared" si="4448"/>
        <v/>
      </c>
      <c r="DR316" s="71" t="str">
        <f t="shared" si="4449"/>
        <v/>
      </c>
      <c r="DS316" s="71" t="str">
        <f t="shared" si="4450"/>
        <v/>
      </c>
      <c r="DT316" s="71" t="str">
        <f t="shared" si="4451"/>
        <v/>
      </c>
      <c r="DU316" s="71" t="str">
        <f t="shared" si="4452"/>
        <v/>
      </c>
      <c r="DV316" s="71" t="str">
        <f t="shared" si="4453"/>
        <v/>
      </c>
      <c r="DW316" s="71" t="str">
        <f t="shared" si="4454"/>
        <v/>
      </c>
      <c r="DX316" s="71" t="str">
        <f t="shared" si="4455"/>
        <v/>
      </c>
      <c r="DY316" s="71" t="str">
        <f t="shared" si="4456"/>
        <v/>
      </c>
      <c r="DZ316" s="71" t="str">
        <f t="shared" si="4457"/>
        <v/>
      </c>
      <c r="EA316" s="71" t="str">
        <f t="shared" si="4458"/>
        <v/>
      </c>
      <c r="EB316" s="71" t="str">
        <f t="shared" si="4459"/>
        <v/>
      </c>
      <c r="EC316" s="71" t="str">
        <f t="shared" si="4460"/>
        <v/>
      </c>
      <c r="ED316" s="71" t="str">
        <f t="shared" si="4461"/>
        <v/>
      </c>
      <c r="EE316" s="71" t="str">
        <f t="shared" si="4462"/>
        <v/>
      </c>
      <c r="EF316" s="71" t="str">
        <f t="shared" si="4463"/>
        <v/>
      </c>
      <c r="EG316" s="71" t="str">
        <f t="shared" si="4464"/>
        <v/>
      </c>
      <c r="EH316" s="71" t="str">
        <f t="shared" si="4465"/>
        <v/>
      </c>
      <c r="EI316" s="71" t="str">
        <f t="shared" si="4466"/>
        <v/>
      </c>
      <c r="EJ316" s="71" t="str">
        <f t="shared" si="4467"/>
        <v/>
      </c>
      <c r="EK316" s="71" t="str">
        <f t="shared" si="4468"/>
        <v/>
      </c>
      <c r="EL316" s="71" t="str">
        <f t="shared" si="4469"/>
        <v/>
      </c>
      <c r="EM316" s="71" t="str">
        <f t="shared" si="4470"/>
        <v/>
      </c>
      <c r="EN316" s="71" t="str">
        <f t="shared" si="4471"/>
        <v/>
      </c>
      <c r="EO316" s="71" t="str">
        <f t="shared" si="4472"/>
        <v/>
      </c>
      <c r="EP316" s="71" t="str">
        <f t="shared" si="4473"/>
        <v/>
      </c>
      <c r="EQ316" s="71" t="str">
        <f t="shared" si="4474"/>
        <v/>
      </c>
      <c r="ER316" s="71" t="str">
        <f t="shared" si="4475"/>
        <v/>
      </c>
      <c r="ES316" s="71" t="str">
        <f t="shared" si="4476"/>
        <v/>
      </c>
      <c r="ET316" s="71" t="str">
        <f t="shared" si="4477"/>
        <v/>
      </c>
      <c r="EU316" s="71" t="str">
        <f t="shared" si="4478"/>
        <v/>
      </c>
      <c r="EV316" s="71" t="str">
        <f t="shared" si="4479"/>
        <v/>
      </c>
      <c r="EW316" s="71" t="str">
        <f t="shared" si="4480"/>
        <v/>
      </c>
      <c r="EX316" s="71" t="str">
        <f t="shared" si="4481"/>
        <v/>
      </c>
      <c r="EY316" s="71" t="str">
        <f t="shared" si="4482"/>
        <v/>
      </c>
      <c r="EZ316" s="71" t="str">
        <f t="shared" si="4483"/>
        <v/>
      </c>
      <c r="FA316" s="71" t="str">
        <f t="shared" si="4484"/>
        <v/>
      </c>
      <c r="FB316" s="71" t="str">
        <f t="shared" si="4485"/>
        <v/>
      </c>
      <c r="FC316" s="71" t="str">
        <f t="shared" si="4486"/>
        <v/>
      </c>
      <c r="FD316" s="71" t="str">
        <f t="shared" si="4487"/>
        <v/>
      </c>
      <c r="FE316" s="71" t="str">
        <f t="shared" si="4488"/>
        <v/>
      </c>
      <c r="FF316" s="71" t="str">
        <f t="shared" si="4489"/>
        <v/>
      </c>
      <c r="FG316" s="71" t="str">
        <f t="shared" si="4490"/>
        <v/>
      </c>
      <c r="FH316" s="71" t="str">
        <f t="shared" si="4491"/>
        <v/>
      </c>
      <c r="FI316" s="71" t="str">
        <f t="shared" si="4492"/>
        <v/>
      </c>
      <c r="FJ316" s="71" t="str">
        <f t="shared" si="4493"/>
        <v/>
      </c>
      <c r="FK316" s="71" t="str">
        <f t="shared" si="4494"/>
        <v/>
      </c>
      <c r="FL316" s="71" t="str">
        <f t="shared" si="4495"/>
        <v/>
      </c>
      <c r="FM316" s="71" t="str">
        <f t="shared" si="4496"/>
        <v/>
      </c>
      <c r="FN316" s="71" t="str">
        <f t="shared" si="4497"/>
        <v/>
      </c>
      <c r="FO316" s="71" t="str">
        <f t="shared" si="4498"/>
        <v/>
      </c>
      <c r="FP316" s="71" t="str">
        <f t="shared" si="4499"/>
        <v/>
      </c>
      <c r="FQ316" s="71" t="str">
        <f t="shared" si="4500"/>
        <v/>
      </c>
      <c r="FR316" s="71" t="str">
        <f t="shared" si="4501"/>
        <v/>
      </c>
      <c r="FS316" s="71" t="str">
        <f t="shared" si="4502"/>
        <v/>
      </c>
    </row>
    <row r="317" spans="1:175" ht="16.5">
      <c r="A317" s="135"/>
      <c r="B317" s="140" t="s">
        <v>953</v>
      </c>
      <c r="C317" s="142" t="s">
        <v>954</v>
      </c>
      <c r="T317" s="151" t="s">
        <v>955</v>
      </c>
      <c r="U317" s="126" t="s">
        <v>956</v>
      </c>
      <c r="CN317" s="69" t="str">
        <f t="shared" si="4664"/>
        <v>InitUnitState('IK08',,,,,,,,,,)</v>
      </c>
      <c r="CO317" s="69" t="str">
        <f t="shared" si="4665"/>
        <v>InitUnitNormal('IK08',,,,,,,,,,)</v>
      </c>
      <c r="CP317" s="69" t="str">
        <f t="shared" si="4666"/>
        <v>InitUnitMagic('IK08',,,,,,,,,,)</v>
      </c>
      <c r="CQ317" s="69" t="str">
        <f t="shared" si="4667"/>
        <v>InitUnitAdd('IK08',,,,,,,,,,)</v>
      </c>
      <c r="CR317" s="69" t="str">
        <f t="shared" si="4668"/>
        <v>InitEquipData('IK08',,"",,,,,'','','','','','',"ReplaceableTextures\\CommandButtons\\BTNSST09.blp")</v>
      </c>
      <c r="CU317" s="95" t="str">
        <f t="shared" si="4432"/>
        <v>|n</v>
      </c>
      <c r="CV317" s="70" t="str">
        <f t="shared" si="4669"/>
        <v>业力|Cffffc926+30000|r，业力|Cffffc926+6%|n|n|r|Cffff00bf【朱雀】|r+|Cffff00bf【朱雀】|r=|Cffffc926【悟道碑石】|n|n|r|Cff00ff7f点击穿戴或脱卸。|r</v>
      </c>
      <c r="CW317" s="60"/>
      <c r="CX317" s="60"/>
      <c r="CY317" s="60"/>
      <c r="CZ317" s="60"/>
      <c r="DA317" s="60"/>
      <c r="DB317" s="71" t="str">
        <f t="shared" si="4433"/>
        <v/>
      </c>
      <c r="DC317" s="71" t="str">
        <f t="shared" si="4434"/>
        <v/>
      </c>
      <c r="DD317" s="71" t="str">
        <f t="shared" si="4435"/>
        <v/>
      </c>
      <c r="DE317" s="71" t="str">
        <f t="shared" si="4436"/>
        <v/>
      </c>
      <c r="DF317" s="71" t="str">
        <f t="shared" si="4437"/>
        <v/>
      </c>
      <c r="DG317" s="71" t="str">
        <f t="shared" si="4438"/>
        <v/>
      </c>
      <c r="DH317" s="71" t="str">
        <f t="shared" si="4439"/>
        <v/>
      </c>
      <c r="DI317" s="71" t="str">
        <f t="shared" si="4440"/>
        <v/>
      </c>
      <c r="DJ317" s="71" t="str">
        <f t="shared" si="4441"/>
        <v/>
      </c>
      <c r="DK317" s="71" t="str">
        <f t="shared" si="4442"/>
        <v/>
      </c>
      <c r="DL317" s="71" t="str">
        <f t="shared" si="4443"/>
        <v/>
      </c>
      <c r="DM317" s="71" t="str">
        <f t="shared" si="4444"/>
        <v/>
      </c>
      <c r="DN317" s="71" t="str">
        <f t="shared" si="4445"/>
        <v/>
      </c>
      <c r="DO317" s="71" t="str">
        <f t="shared" si="4446"/>
        <v/>
      </c>
      <c r="DP317" s="71" t="str">
        <f t="shared" si="4447"/>
        <v/>
      </c>
      <c r="DQ317" s="71" t="str">
        <f t="shared" si="4448"/>
        <v/>
      </c>
      <c r="DR317" s="71" t="str">
        <f t="shared" si="4449"/>
        <v/>
      </c>
      <c r="DS317" s="71" t="str">
        <f t="shared" si="4450"/>
        <v/>
      </c>
      <c r="DT317" s="71" t="str">
        <f t="shared" si="4451"/>
        <v/>
      </c>
      <c r="DU317" s="71" t="str">
        <f t="shared" si="4452"/>
        <v/>
      </c>
      <c r="DV317" s="71" t="str">
        <f t="shared" si="4453"/>
        <v/>
      </c>
      <c r="DW317" s="71" t="str">
        <f t="shared" si="4454"/>
        <v/>
      </c>
      <c r="DX317" s="71" t="str">
        <f t="shared" si="4455"/>
        <v/>
      </c>
      <c r="DY317" s="71" t="str">
        <f t="shared" si="4456"/>
        <v/>
      </c>
      <c r="DZ317" s="71" t="str">
        <f t="shared" si="4457"/>
        <v/>
      </c>
      <c r="EA317" s="71" t="str">
        <f t="shared" si="4458"/>
        <v/>
      </c>
      <c r="EB317" s="71" t="str">
        <f t="shared" si="4459"/>
        <v/>
      </c>
      <c r="EC317" s="71" t="str">
        <f t="shared" si="4460"/>
        <v/>
      </c>
      <c r="ED317" s="71" t="str">
        <f t="shared" si="4461"/>
        <v/>
      </c>
      <c r="EE317" s="71" t="str">
        <f t="shared" si="4462"/>
        <v/>
      </c>
      <c r="EF317" s="71" t="str">
        <f t="shared" si="4463"/>
        <v/>
      </c>
      <c r="EG317" s="71" t="str">
        <f t="shared" si="4464"/>
        <v/>
      </c>
      <c r="EH317" s="71" t="str">
        <f t="shared" si="4465"/>
        <v/>
      </c>
      <c r="EI317" s="71" t="str">
        <f t="shared" si="4466"/>
        <v/>
      </c>
      <c r="EJ317" s="71" t="str">
        <f t="shared" si="4467"/>
        <v/>
      </c>
      <c r="EK317" s="71" t="str">
        <f t="shared" si="4468"/>
        <v/>
      </c>
      <c r="EL317" s="71" t="str">
        <f t="shared" si="4469"/>
        <v/>
      </c>
      <c r="EM317" s="71" t="str">
        <f t="shared" si="4470"/>
        <v/>
      </c>
      <c r="EN317" s="71" t="str">
        <f t="shared" si="4471"/>
        <v/>
      </c>
      <c r="EO317" s="71" t="str">
        <f t="shared" si="4472"/>
        <v/>
      </c>
      <c r="EP317" s="71" t="str">
        <f t="shared" si="4473"/>
        <v/>
      </c>
      <c r="EQ317" s="71" t="str">
        <f t="shared" si="4474"/>
        <v/>
      </c>
      <c r="ER317" s="71" t="str">
        <f t="shared" si="4475"/>
        <v/>
      </c>
      <c r="ES317" s="71" t="str">
        <f t="shared" si="4476"/>
        <v/>
      </c>
      <c r="ET317" s="71" t="str">
        <f t="shared" si="4477"/>
        <v/>
      </c>
      <c r="EU317" s="71" t="str">
        <f t="shared" si="4478"/>
        <v/>
      </c>
      <c r="EV317" s="71" t="str">
        <f t="shared" si="4479"/>
        <v/>
      </c>
      <c r="EW317" s="71" t="str">
        <f t="shared" si="4480"/>
        <v/>
      </c>
      <c r="EX317" s="71" t="str">
        <f t="shared" si="4481"/>
        <v/>
      </c>
      <c r="EY317" s="71" t="str">
        <f t="shared" si="4482"/>
        <v/>
      </c>
      <c r="EZ317" s="71" t="str">
        <f t="shared" si="4483"/>
        <v/>
      </c>
      <c r="FA317" s="71" t="str">
        <f t="shared" si="4484"/>
        <v/>
      </c>
      <c r="FB317" s="71" t="str">
        <f t="shared" si="4485"/>
        <v/>
      </c>
      <c r="FC317" s="71" t="str">
        <f t="shared" si="4486"/>
        <v/>
      </c>
      <c r="FD317" s="71" t="str">
        <f t="shared" si="4487"/>
        <v/>
      </c>
      <c r="FE317" s="71" t="str">
        <f t="shared" si="4488"/>
        <v/>
      </c>
      <c r="FF317" s="71" t="str">
        <f t="shared" si="4489"/>
        <v/>
      </c>
      <c r="FG317" s="71" t="str">
        <f t="shared" si="4490"/>
        <v/>
      </c>
      <c r="FH317" s="71" t="str">
        <f t="shared" si="4491"/>
        <v/>
      </c>
      <c r="FI317" s="71" t="str">
        <f t="shared" si="4492"/>
        <v/>
      </c>
      <c r="FJ317" s="71" t="str">
        <f t="shared" si="4493"/>
        <v/>
      </c>
      <c r="FK317" s="71" t="str">
        <f t="shared" si="4494"/>
        <v/>
      </c>
      <c r="FL317" s="71" t="str">
        <f t="shared" si="4495"/>
        <v/>
      </c>
      <c r="FM317" s="71" t="str">
        <f t="shared" si="4496"/>
        <v/>
      </c>
      <c r="FN317" s="71" t="str">
        <f t="shared" si="4497"/>
        <v/>
      </c>
      <c r="FO317" s="71" t="str">
        <f t="shared" si="4498"/>
        <v/>
      </c>
      <c r="FP317" s="71" t="str">
        <f t="shared" si="4499"/>
        <v/>
      </c>
      <c r="FQ317" s="71" t="str">
        <f t="shared" si="4500"/>
        <v/>
      </c>
      <c r="FR317" s="71" t="str">
        <f t="shared" si="4501"/>
        <v/>
      </c>
      <c r="FS317" s="71" t="str">
        <f t="shared" si="4502"/>
        <v/>
      </c>
    </row>
    <row r="318" spans="1:175" ht="16.5">
      <c r="A318" s="134"/>
      <c r="B318" s="187" t="s">
        <v>1153</v>
      </c>
      <c r="C318" s="143" t="s">
        <v>957</v>
      </c>
      <c r="T318" s="150" t="s">
        <v>958</v>
      </c>
      <c r="U318" s="126" t="s">
        <v>959</v>
      </c>
      <c r="CN318" s="69" t="str">
        <f t="shared" ref="CN318:CN397" si="4670">"InitUnitState('"&amp;B318&amp;"',"&amp;V318&amp;","&amp;W318&amp;","&amp;X318&amp;","&amp;Y318&amp;","&amp;Z318&amp;","&amp;AA318&amp;","&amp;AB318&amp;","&amp;AC318&amp;","&amp;AD318&amp;","&amp;AE318&amp;")"</f>
        <v>InitUnitState('IK1A',,,,,,,,,,)</v>
      </c>
      <c r="CO318" s="69" t="str">
        <f t="shared" ref="CO318:CO397" si="4671">"InitUnitNormal('"&amp;B318&amp;"',"&amp;AF318&amp;","&amp;AG318&amp;","&amp;AH318&amp;","&amp;AI318&amp;","&amp;AJ318&amp;","&amp;AK318&amp;","&amp;AL318&amp;","&amp;AM318&amp;","&amp;AN318&amp;","&amp;AO318&amp;")"</f>
        <v>InitUnitNormal('IK1A',,,,,,,,,,)</v>
      </c>
      <c r="CP318" s="69" t="str">
        <f t="shared" ref="CP318:CP397" si="4672">"InitUnitMagic('"&amp;B318&amp;"',"&amp;AP318&amp;","&amp;AQ318&amp;","&amp;AR318&amp;","&amp;AS318&amp;","&amp;AT318&amp;","&amp;AU318&amp;","&amp;AV318&amp;","&amp;AW318&amp;","&amp;BI318&amp;","&amp;BJ318&amp;")"</f>
        <v>InitUnitMagic('IK1A',,,,,,,,,,)</v>
      </c>
      <c r="CQ318" s="69" t="str">
        <f t="shared" ref="CQ318:CQ397" si="4673">"InitUnitAdd('"&amp;B318&amp;"',"&amp;BK318&amp;","&amp;BL318&amp;","&amp;BM318&amp;","&amp;BN318&amp;","&amp;BO318&amp;","&amp;BP318&amp;","&amp;BQ318&amp;","&amp;BR318&amp;","&amp;BS318&amp;","&amp;BT318&amp;")"</f>
        <v>InitUnitAdd('IK1A',,,,,,,,,,)</v>
      </c>
      <c r="CR318" s="69" t="str">
        <f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327&amp;CR$1&amp;")"</f>
        <v>InitEquipData('IK1A',,"",,,,,'','','','','','',"ReplaceableTextures\\CommandButtons\\BTNSST10.blp")</v>
      </c>
      <c r="CU318" s="95" t="str">
        <f t="shared" ref="CU318:CU397" si="4674">CONCATENATE(DB318,DC318,DD318,DE318,DF318,DG318,DH318,DI318,DJ318,DK318,DL318,DM318,DN318,DO318,DP318,DQ318,DR318,DS318,DT318,DU318,DV318,DW318,DX318,DY318,DZ318,EA318,EB318,EC318,ED318,EE318,EF318,EG318,EH318,EI318,EJ318,EK318,EL318,EM318,EN318,EO318,EP318&amp;"|n")</f>
        <v>|n</v>
      </c>
      <c r="CV318" s="70" t="str">
        <f t="shared" si="4669"/>
        <v>致命倍率|Cffffc926+300%|n|n|r|Cffaaaaaa○刻印槽 【空】|r|n|n|Cff00ff7f点击穿戴或脱卸。|r</v>
      </c>
      <c r="CW318" s="60"/>
      <c r="CX318" s="60"/>
      <c r="CY318" s="60"/>
      <c r="CZ318" s="60"/>
      <c r="DA318" s="60"/>
      <c r="DB318" s="71" t="str">
        <f t="shared" ref="DB318:DB397" si="4675">IF(V318="","","|n"&amp;DB$2&amp;"+"&amp;V318&amp;DB$1)</f>
        <v/>
      </c>
      <c r="DC318" s="71" t="str">
        <f t="shared" ref="DC318:DC397" si="4676">IF(W318="","","|n"&amp;DC$2&amp;"+"&amp;W318&amp;DC$1)</f>
        <v/>
      </c>
      <c r="DD318" s="71" t="str">
        <f t="shared" ref="DD318:DD397" si="4677">IF(X318="","","|n"&amp;DD$2&amp;"+"&amp;X318&amp;DD$1)</f>
        <v/>
      </c>
      <c r="DE318" s="71" t="str">
        <f t="shared" ref="DE318:DE397" si="4678">IF(Y318="","","|n"&amp;DE$2&amp;"+"&amp;Y318&amp;DE$1)</f>
        <v/>
      </c>
      <c r="DF318" s="71" t="str">
        <f t="shared" ref="DF318:DF397" si="4679">IF(Z318="","","|n"&amp;DF$2&amp;"+"&amp;Z318&amp;DF$1)</f>
        <v/>
      </c>
      <c r="DG318" s="71" t="str">
        <f t="shared" ref="DG318:DG397" si="4680">IF(AA318="","","|n"&amp;DG$2&amp;"+"&amp;AA318&amp;DG$1)</f>
        <v/>
      </c>
      <c r="DH318" s="71" t="str">
        <f t="shared" ref="DH318:DH397" si="4681">IF(AB318="","","|n"&amp;DH$2&amp;"+"&amp;AB318&amp;DH$1)</f>
        <v/>
      </c>
      <c r="DI318" s="71" t="str">
        <f t="shared" ref="DI318:DI397" si="4682">IF(AC318="","","|n"&amp;DI$2&amp;"+"&amp;AC318&amp;DI$1)</f>
        <v/>
      </c>
      <c r="DJ318" s="71" t="str">
        <f t="shared" ref="DJ318:DJ397" si="4683">IF(AD318="","","|n"&amp;DJ$2&amp;"+"&amp;AD318&amp;DJ$1)</f>
        <v/>
      </c>
      <c r="DK318" s="71" t="str">
        <f t="shared" ref="DK318:DK397" si="4684">IF(AE318="","","|n"&amp;DK$2&amp;"+"&amp;AE318&amp;DK$1)</f>
        <v/>
      </c>
      <c r="DL318" s="71" t="str">
        <f t="shared" ref="DL318:DL397" si="4685">IF(AF318="","","|n"&amp;DL$2&amp;"+"&amp;AF318&amp;DL$1)</f>
        <v/>
      </c>
      <c r="DM318" s="71" t="str">
        <f t="shared" ref="DM318:DM397" si="4686">IF(AG318="","","|n"&amp;DM$2&amp;"+"&amp;AG318&amp;DM$1)</f>
        <v/>
      </c>
      <c r="DN318" s="71" t="str">
        <f t="shared" ref="DN318:DN397" si="4687">IF(AH318="","","|n"&amp;DN$2&amp;"+"&amp;AH318&amp;DN$1)</f>
        <v/>
      </c>
      <c r="DO318" s="71" t="str">
        <f t="shared" ref="DO318:DO397" si="4688">IF(AI318="","","|n"&amp;DO$2&amp;"+"&amp;AI318&amp;DO$1)</f>
        <v/>
      </c>
      <c r="DP318" s="71" t="str">
        <f t="shared" ref="DP318:DP397" si="4689">IF(AJ318="","","|n"&amp;DP$2&amp;"+"&amp;AJ318&amp;DP$1)</f>
        <v/>
      </c>
      <c r="DQ318" s="71" t="str">
        <f t="shared" ref="DQ318:DQ397" si="4690">IF(AK318="","","|n"&amp;DQ$2&amp;"+"&amp;AK318&amp;DQ$1)</f>
        <v/>
      </c>
      <c r="DR318" s="71" t="str">
        <f t="shared" ref="DR318:DR397" si="4691">IF(AL318="","","|n"&amp;DR$2&amp;"+"&amp;AL318&amp;DR$1)</f>
        <v/>
      </c>
      <c r="DS318" s="71" t="str">
        <f t="shared" ref="DS318:DS397" si="4692">IF(AM318="","","|n"&amp;DS$2&amp;"+"&amp;AM318&amp;DS$1)</f>
        <v/>
      </c>
      <c r="DT318" s="71" t="str">
        <f t="shared" ref="DT318:DT397" si="4693">IF(AN318="","","|n"&amp;DT$2&amp;"+"&amp;AN318&amp;DT$1)</f>
        <v/>
      </c>
      <c r="DU318" s="71" t="str">
        <f t="shared" ref="DU318:DU397" si="4694">IF(AO318="","","|n"&amp;DU$2&amp;"+"&amp;AO318&amp;DU$1)</f>
        <v/>
      </c>
      <c r="DV318" s="71" t="str">
        <f t="shared" ref="DV318:DV397" si="4695">IF(AP318="","","|n"&amp;DV$2&amp;"+"&amp;AP318&amp;DV$1)</f>
        <v/>
      </c>
      <c r="DW318" s="71" t="str">
        <f t="shared" ref="DW318:DW397" si="4696">IF(AQ318="","","|n"&amp;DW$2&amp;"+"&amp;AQ318&amp;DW$1)</f>
        <v/>
      </c>
      <c r="DX318" s="71" t="str">
        <f t="shared" ref="DX318:DX397" si="4697">IF(AR318="","","|n"&amp;DX$2&amp;"+"&amp;AR318&amp;DX$1)</f>
        <v/>
      </c>
      <c r="DY318" s="71" t="str">
        <f t="shared" ref="DY318:DY397" si="4698">IF(AS318="","","|n"&amp;DY$2&amp;"+"&amp;AS318&amp;DY$1)</f>
        <v/>
      </c>
      <c r="DZ318" s="71" t="str">
        <f t="shared" ref="DZ318:DZ397" si="4699">IF(AT318="","","|n"&amp;DZ$2&amp;"+"&amp;AT318&amp;DZ$1)</f>
        <v/>
      </c>
      <c r="EA318" s="71" t="str">
        <f t="shared" ref="EA318:EA397" si="4700">IF(AU318="","","|n"&amp;EA$2&amp;"+"&amp;AU318&amp;EA$1)</f>
        <v/>
      </c>
      <c r="EB318" s="71" t="str">
        <f t="shared" ref="EB318:EB397" si="4701">IF(AV318="","","|n"&amp;EB$2&amp;"+"&amp;AV318&amp;EB$1)</f>
        <v/>
      </c>
      <c r="EC318" s="71" t="str">
        <f t="shared" ref="EC318:EC397" si="4702">IF(AW318="","","|n"&amp;EC$2&amp;"+"&amp;AW318&amp;EC$1)</f>
        <v/>
      </c>
      <c r="ED318" s="71" t="str">
        <f t="shared" ref="ED318:ED397" si="4703">IF(AX318="","","|n"&amp;ED$2&amp;"+"&amp;AX318&amp;ED$1)</f>
        <v/>
      </c>
      <c r="EE318" s="71" t="str">
        <f t="shared" ref="EE318:EE397" si="4704">IF(AY318="","","|n"&amp;EE$2&amp;"+"&amp;AY318&amp;EE$1)</f>
        <v/>
      </c>
      <c r="EF318" s="71" t="str">
        <f t="shared" ref="EF318:EF397" si="4705">IF(AZ318="","","|n"&amp;EF$2&amp;"+"&amp;AZ318&amp;EF$1)</f>
        <v/>
      </c>
      <c r="EG318" s="71" t="str">
        <f t="shared" ref="EG318:EG397" si="4706">IF(BA318="","","|n"&amp;EG$2&amp;"+"&amp;BA318&amp;EG$1)</f>
        <v/>
      </c>
      <c r="EH318" s="71" t="str">
        <f t="shared" ref="EH318:EH397" si="4707">IF(BB318="","","|n"&amp;EH$2&amp;"+"&amp;BB318&amp;EH$1)</f>
        <v/>
      </c>
      <c r="EI318" s="71" t="str">
        <f t="shared" ref="EI318:EI397" si="4708">IF(BC318="","","|n"&amp;EI$2&amp;"+"&amp;BC318&amp;EI$1)</f>
        <v/>
      </c>
      <c r="EJ318" s="71" t="str">
        <f t="shared" ref="EJ318:EJ397" si="4709">IF(BD318="","","|n"&amp;EJ$2&amp;"+"&amp;BD318&amp;EJ$1)</f>
        <v/>
      </c>
      <c r="EK318" s="71" t="str">
        <f t="shared" ref="EK318:EK397" si="4710">IF(BE318="","","|n"&amp;EK$2&amp;"+"&amp;BE318&amp;EK$1)</f>
        <v/>
      </c>
      <c r="EL318" s="71" t="str">
        <f t="shared" ref="EL318:EL397" si="4711">IF(BF318="","","|n"&amp;EL$2&amp;"+"&amp;BF318&amp;EL$1)</f>
        <v/>
      </c>
      <c r="EM318" s="71" t="str">
        <f t="shared" ref="EM318:EM397" si="4712">IF(BG318="","","|n"&amp;EM$2&amp;"+"&amp;BG318&amp;EM$1)</f>
        <v/>
      </c>
      <c r="EN318" s="71" t="str">
        <f t="shared" ref="EN318:EN397" si="4713">IF(BH318="","","|n"&amp;EN$2&amp;"+"&amp;BH318&amp;EN$1)</f>
        <v/>
      </c>
      <c r="EO318" s="71" t="str">
        <f t="shared" ref="EO318:EO397" si="4714">IF(BI318="","","|n"&amp;EO$2&amp;"+"&amp;BI318&amp;EO$1)</f>
        <v/>
      </c>
      <c r="EP318" s="71" t="str">
        <f t="shared" ref="EP318:EP397" si="4715">IF(BJ318="","","|n"&amp;EP$2&amp;"+"&amp;BJ318&amp;EP$1)</f>
        <v/>
      </c>
      <c r="EQ318" s="71" t="str">
        <f t="shared" ref="EQ318:EQ397" si="4716">IF(BK318="","","|n"&amp;EQ$2&amp;"+"&amp;BK318&amp;EQ$1)</f>
        <v/>
      </c>
      <c r="ER318" s="71" t="str">
        <f t="shared" ref="ER318:ER397" si="4717">IF(BL318="","","|n"&amp;ER$2&amp;"+"&amp;BL318&amp;ER$1)</f>
        <v/>
      </c>
      <c r="ES318" s="71" t="str">
        <f t="shared" ref="ES318:ES397" si="4718">IF(BM318="","","|n"&amp;ES$2&amp;"+"&amp;BM318&amp;ES$1)</f>
        <v/>
      </c>
      <c r="ET318" s="71" t="str">
        <f t="shared" ref="ET318:ET397" si="4719">IF(BN318="","","|n"&amp;ET$2&amp;"+"&amp;BN318&amp;ET$1)</f>
        <v/>
      </c>
      <c r="EU318" s="71" t="str">
        <f t="shared" ref="EU318:EU397" si="4720">IF(BO318="","","|n"&amp;EU$2&amp;"+"&amp;BO318&amp;EU$1)</f>
        <v/>
      </c>
      <c r="EV318" s="71" t="str">
        <f t="shared" ref="EV318:EV397" si="4721">IF(BP318="","","|n"&amp;EV$2&amp;"+"&amp;BP318&amp;EV$1)</f>
        <v/>
      </c>
      <c r="EW318" s="71" t="str">
        <f t="shared" ref="EW318:EW397" si="4722">IF(BQ318="","","|n"&amp;EW$2&amp;"+"&amp;BQ318&amp;EW$1)</f>
        <v/>
      </c>
      <c r="EX318" s="71" t="str">
        <f t="shared" ref="EX318:EX397" si="4723">IF(BR318="","","|n"&amp;EX$2&amp;"+"&amp;BR318&amp;EX$1)</f>
        <v/>
      </c>
      <c r="EY318" s="71" t="str">
        <f t="shared" ref="EY318:EY397" si="4724">IF(BS318="","","|n"&amp;EY$2&amp;"+"&amp;BS318&amp;EY$1)</f>
        <v/>
      </c>
      <c r="EZ318" s="71" t="str">
        <f t="shared" ref="EZ318:EZ397" si="4725">IF(BT318="","","|n"&amp;EZ$2&amp;"+"&amp;BT318&amp;EZ$1)</f>
        <v/>
      </c>
      <c r="FA318" s="71" t="str">
        <f t="shared" ref="FA318:FA397" si="4726">IF(BU318="","","|n"&amp;FA$2&amp;"+"&amp;BU318&amp;FA$1)</f>
        <v/>
      </c>
      <c r="FB318" s="71" t="str">
        <f t="shared" ref="FB318:FB397" si="4727">IF(BV318="","","|n"&amp;FB$2&amp;"+"&amp;BV318&amp;FB$1)</f>
        <v/>
      </c>
      <c r="FC318" s="71" t="str">
        <f t="shared" ref="FC318:FC397" si="4728">IF(BW318="","","|n"&amp;FC$2&amp;"+"&amp;BW318&amp;FC$1)</f>
        <v/>
      </c>
      <c r="FD318" s="71" t="str">
        <f t="shared" ref="FD318:FD397" si="4729">IF(BX318="","","|n"&amp;FD$2&amp;"+"&amp;BX318&amp;FD$1)</f>
        <v/>
      </c>
      <c r="FE318" s="71" t="str">
        <f t="shared" ref="FE318:FE397" si="4730">IF(BY318="","","|n"&amp;FE$2&amp;"+"&amp;BY318&amp;FE$1)</f>
        <v/>
      </c>
      <c r="FF318" s="71" t="str">
        <f t="shared" ref="FF318:FF397" si="4731">IF(BZ318="","","|n"&amp;FF$2&amp;"+"&amp;BZ318&amp;FF$1)</f>
        <v/>
      </c>
      <c r="FG318" s="71" t="str">
        <f t="shared" ref="FG318:FG397" si="4732">IF(CA318="","","|n"&amp;FG$2&amp;"+"&amp;CA318&amp;FG$1)</f>
        <v/>
      </c>
      <c r="FH318" s="71" t="str">
        <f t="shared" ref="FH318:FH397" si="4733">IF(CB318="","","|n"&amp;FH$2&amp;"+"&amp;CB318&amp;FH$1)</f>
        <v/>
      </c>
      <c r="FI318" s="71" t="str">
        <f t="shared" ref="FI318:FI397" si="4734">IF(CC318="","","|n"&amp;FI$2&amp;"+"&amp;CC318&amp;FI$1)</f>
        <v/>
      </c>
      <c r="FJ318" s="71" t="str">
        <f t="shared" ref="FJ318:FJ397" si="4735">IF(CD318="","","|n"&amp;FJ$2&amp;"+"&amp;CD318&amp;FJ$1)</f>
        <v/>
      </c>
      <c r="FK318" s="71" t="str">
        <f t="shared" ref="FK318:FK397" si="4736">IF(CE318="","","|n"&amp;FK$2&amp;"+"&amp;CE318&amp;FK$1)</f>
        <v/>
      </c>
      <c r="FL318" s="71" t="str">
        <f t="shared" ref="FL318:FL397" si="4737">IF(CF318="","","|n"&amp;FL$2&amp;"+"&amp;CF318&amp;FL$1)</f>
        <v/>
      </c>
      <c r="FM318" s="71" t="str">
        <f t="shared" ref="FM318:FM397" si="4738">IF(CG318="","","|n"&amp;FM$2&amp;"+"&amp;CG318&amp;FM$1)</f>
        <v/>
      </c>
      <c r="FN318" s="71" t="str">
        <f t="shared" ref="FN318:FN397" si="4739">IF(CH318="","","|n"&amp;FN$2&amp;"+"&amp;CH318&amp;FN$1)</f>
        <v/>
      </c>
      <c r="FO318" s="71" t="str">
        <f t="shared" ref="FO318:FO397" si="4740">IF(CI318="","","|n"&amp;FO$2&amp;"+"&amp;CI318&amp;FO$1)</f>
        <v/>
      </c>
      <c r="FP318" s="71" t="str">
        <f t="shared" ref="FP318:FP397" si="4741">IF(CJ318="","","|n"&amp;FP$2&amp;"+"&amp;CJ318&amp;FP$1)</f>
        <v/>
      </c>
      <c r="FQ318" s="71" t="str">
        <f t="shared" ref="FQ318:FQ397" si="4742">IF(CK318="","","|n"&amp;FQ$2&amp;"+"&amp;CK318&amp;FQ$1)</f>
        <v/>
      </c>
      <c r="FR318" s="71" t="str">
        <f t="shared" ref="FR318:FR397" si="4743">IF(CL318="","","|n"&amp;FR$2&amp;"+"&amp;CL318&amp;FR$1)</f>
        <v/>
      </c>
      <c r="FS318" s="71" t="str">
        <f t="shared" ref="FS318:FS397" si="4744">IF(CM318="","","|n"&amp;FS$2&amp;"+"&amp;CM318&amp;FS$1)</f>
        <v/>
      </c>
    </row>
    <row r="319" spans="1:175" ht="16.5">
      <c r="A319" s="134"/>
      <c r="B319" s="187" t="s">
        <v>1161</v>
      </c>
      <c r="C319" s="143" t="s">
        <v>957</v>
      </c>
      <c r="K319" s="189"/>
      <c r="T319" s="150" t="s">
        <v>1237</v>
      </c>
      <c r="U319" s="126" t="s">
        <v>959</v>
      </c>
      <c r="CN319" s="69" t="str">
        <f t="shared" ref="CN319:CN326" si="4745">"InitUnitState('"&amp;B319&amp;"',"&amp;V319&amp;","&amp;W319&amp;","&amp;X319&amp;","&amp;Y319&amp;","&amp;Z319&amp;","&amp;AA319&amp;","&amp;AB319&amp;","&amp;AC319&amp;","&amp;AD319&amp;","&amp;AE319&amp;")"</f>
        <v>InitUnitState('IK1B',,,,,,,,,,)</v>
      </c>
      <c r="CO319" s="69" t="str">
        <f t="shared" ref="CO319:CO326" si="4746">"InitUnitNormal('"&amp;B319&amp;"',"&amp;AF319&amp;","&amp;AG319&amp;","&amp;AH319&amp;","&amp;AI319&amp;","&amp;AJ319&amp;","&amp;AK319&amp;","&amp;AL319&amp;","&amp;AM319&amp;","&amp;AN319&amp;","&amp;AO319&amp;")"</f>
        <v>InitUnitNormal('IK1B',,,,,,,,,,)</v>
      </c>
      <c r="CP319" s="69" t="str">
        <f t="shared" ref="CP319:CP326" si="4747">"InitUnitMagic('"&amp;B319&amp;"',"&amp;AP319&amp;","&amp;AQ319&amp;","&amp;AR319&amp;","&amp;AS319&amp;","&amp;AT319&amp;","&amp;AU319&amp;","&amp;AV319&amp;","&amp;AW319&amp;","&amp;BI319&amp;","&amp;BJ319&amp;")"</f>
        <v>InitUnitMagic('IK1B',,,,,,,,,,)</v>
      </c>
      <c r="CQ319" s="69" t="str">
        <f t="shared" ref="CQ319:CQ326" si="4748">"InitUnitAdd('"&amp;B319&amp;"',"&amp;BK319&amp;","&amp;BL319&amp;","&amp;BM319&amp;","&amp;BN319&amp;","&amp;BO319&amp;","&amp;BP319&amp;","&amp;BQ319&amp;","&amp;BR319&amp;","&amp;BS319&amp;","&amp;BT319&amp;")"</f>
        <v>InitUnitAdd('IK1B',,,,,,,,,,)</v>
      </c>
      <c r="CR319" s="69" t="str">
        <f t="shared" ref="CR319:CR326" si="4749"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328&amp;CR$1&amp;")"</f>
        <v>InitEquipData('IK1B',,"",,,,,'','','','','','',"ReplaceableTextures\\CommandButtons\\BTNSST10.blp")</v>
      </c>
      <c r="CU319" s="95" t="str">
        <f t="shared" ref="CU319:CU326" si="4750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V319" s="70" t="str">
        <f t="shared" si="4669"/>
        <v>致命倍率|Cffffc926+300%|n|n|r|Cffaaaaaa○|CffFFD24D金之符文+1|r|r|n|n|Cff00ff7f点击穿戴或脱卸。|r</v>
      </c>
      <c r="CW319" s="60"/>
      <c r="CX319" s="60"/>
      <c r="CY319" s="60"/>
      <c r="CZ319" s="60"/>
      <c r="DA319" s="60"/>
      <c r="DB319" s="71" t="str">
        <f t="shared" ref="DB319:DB326" si="4751">IF(V319="","","|n"&amp;DB$2&amp;"+"&amp;V319&amp;DB$1)</f>
        <v/>
      </c>
      <c r="DC319" s="71" t="str">
        <f t="shared" ref="DC319:DC326" si="4752">IF(W319="","","|n"&amp;DC$2&amp;"+"&amp;W319&amp;DC$1)</f>
        <v/>
      </c>
      <c r="DD319" s="71" t="str">
        <f t="shared" ref="DD319:DD326" si="4753">IF(X319="","","|n"&amp;DD$2&amp;"+"&amp;X319&amp;DD$1)</f>
        <v/>
      </c>
      <c r="DE319" s="71" t="str">
        <f t="shared" ref="DE319:DE326" si="4754">IF(Y319="","","|n"&amp;DE$2&amp;"+"&amp;Y319&amp;DE$1)</f>
        <v/>
      </c>
      <c r="DF319" s="71" t="str">
        <f t="shared" ref="DF319:DF326" si="4755">IF(Z319="","","|n"&amp;DF$2&amp;"+"&amp;Z319&amp;DF$1)</f>
        <v/>
      </c>
      <c r="DG319" s="71" t="str">
        <f t="shared" ref="DG319:DG326" si="4756">IF(AA319="","","|n"&amp;DG$2&amp;"+"&amp;AA319&amp;DG$1)</f>
        <v/>
      </c>
      <c r="DH319" s="71" t="str">
        <f t="shared" ref="DH319:DH326" si="4757">IF(AB319="","","|n"&amp;DH$2&amp;"+"&amp;AB319&amp;DH$1)</f>
        <v/>
      </c>
      <c r="DI319" s="71" t="str">
        <f t="shared" ref="DI319:DI326" si="4758">IF(AC319="","","|n"&amp;DI$2&amp;"+"&amp;AC319&amp;DI$1)</f>
        <v/>
      </c>
      <c r="DJ319" s="71" t="str">
        <f t="shared" ref="DJ319:DJ326" si="4759">IF(AD319="","","|n"&amp;DJ$2&amp;"+"&amp;AD319&amp;DJ$1)</f>
        <v/>
      </c>
      <c r="DK319" s="71" t="str">
        <f t="shared" ref="DK319:DK326" si="4760">IF(AE319="","","|n"&amp;DK$2&amp;"+"&amp;AE319&amp;DK$1)</f>
        <v/>
      </c>
      <c r="DL319" s="71" t="str">
        <f t="shared" ref="DL319:DL326" si="4761">IF(AF319="","","|n"&amp;DL$2&amp;"+"&amp;AF319&amp;DL$1)</f>
        <v/>
      </c>
      <c r="DM319" s="71" t="str">
        <f t="shared" ref="DM319:DM326" si="4762">IF(AG319="","","|n"&amp;DM$2&amp;"+"&amp;AG319&amp;DM$1)</f>
        <v/>
      </c>
      <c r="DN319" s="71" t="str">
        <f t="shared" ref="DN319:DN326" si="4763">IF(AH319="","","|n"&amp;DN$2&amp;"+"&amp;AH319&amp;DN$1)</f>
        <v/>
      </c>
      <c r="DO319" s="71" t="str">
        <f t="shared" ref="DO319:DO326" si="4764">IF(AI319="","","|n"&amp;DO$2&amp;"+"&amp;AI319&amp;DO$1)</f>
        <v/>
      </c>
      <c r="DP319" s="71" t="str">
        <f t="shared" ref="DP319:DP326" si="4765">IF(AJ319="","","|n"&amp;DP$2&amp;"+"&amp;AJ319&amp;DP$1)</f>
        <v/>
      </c>
      <c r="DQ319" s="71" t="str">
        <f t="shared" ref="DQ319:DQ326" si="4766">IF(AK319="","","|n"&amp;DQ$2&amp;"+"&amp;AK319&amp;DQ$1)</f>
        <v/>
      </c>
      <c r="DR319" s="71" t="str">
        <f t="shared" ref="DR319:DR326" si="4767">IF(AL319="","","|n"&amp;DR$2&amp;"+"&amp;AL319&amp;DR$1)</f>
        <v/>
      </c>
      <c r="DS319" s="71" t="str">
        <f t="shared" ref="DS319:DS326" si="4768">IF(AM319="","","|n"&amp;DS$2&amp;"+"&amp;AM319&amp;DS$1)</f>
        <v/>
      </c>
      <c r="DT319" s="71" t="str">
        <f t="shared" ref="DT319:DT326" si="4769">IF(AN319="","","|n"&amp;DT$2&amp;"+"&amp;AN319&amp;DT$1)</f>
        <v/>
      </c>
      <c r="DU319" s="71" t="str">
        <f t="shared" ref="DU319:DU326" si="4770">IF(AO319="","","|n"&amp;DU$2&amp;"+"&amp;AO319&amp;DU$1)</f>
        <v/>
      </c>
      <c r="DV319" s="71" t="str">
        <f t="shared" ref="DV319:DV326" si="4771">IF(AP319="","","|n"&amp;DV$2&amp;"+"&amp;AP319&amp;DV$1)</f>
        <v/>
      </c>
      <c r="DW319" s="71" t="str">
        <f t="shared" ref="DW319:DW326" si="4772">IF(AQ319="","","|n"&amp;DW$2&amp;"+"&amp;AQ319&amp;DW$1)</f>
        <v/>
      </c>
      <c r="DX319" s="71" t="str">
        <f t="shared" ref="DX319:DX326" si="4773">IF(AR319="","","|n"&amp;DX$2&amp;"+"&amp;AR319&amp;DX$1)</f>
        <v/>
      </c>
      <c r="DY319" s="71" t="str">
        <f t="shared" ref="DY319:DY326" si="4774">IF(AS319="","","|n"&amp;DY$2&amp;"+"&amp;AS319&amp;DY$1)</f>
        <v/>
      </c>
      <c r="DZ319" s="71" t="str">
        <f t="shared" ref="DZ319:DZ326" si="4775">IF(AT319="","","|n"&amp;DZ$2&amp;"+"&amp;AT319&amp;DZ$1)</f>
        <v/>
      </c>
      <c r="EA319" s="71" t="str">
        <f t="shared" ref="EA319:EA326" si="4776">IF(AU319="","","|n"&amp;EA$2&amp;"+"&amp;AU319&amp;EA$1)</f>
        <v/>
      </c>
      <c r="EB319" s="71" t="str">
        <f t="shared" ref="EB319:EB326" si="4777">IF(AV319="","","|n"&amp;EB$2&amp;"+"&amp;AV319&amp;EB$1)</f>
        <v/>
      </c>
      <c r="EC319" s="71" t="str">
        <f t="shared" ref="EC319:EC326" si="4778">IF(AW319="","","|n"&amp;EC$2&amp;"+"&amp;AW319&amp;EC$1)</f>
        <v/>
      </c>
      <c r="ED319" s="71" t="str">
        <f t="shared" ref="ED319:ED326" si="4779">IF(AX319="","","|n"&amp;ED$2&amp;"+"&amp;AX319&amp;ED$1)</f>
        <v/>
      </c>
      <c r="EE319" s="71" t="str">
        <f t="shared" ref="EE319:EE326" si="4780">IF(AY319="","","|n"&amp;EE$2&amp;"+"&amp;AY319&amp;EE$1)</f>
        <v/>
      </c>
      <c r="EF319" s="71" t="str">
        <f t="shared" ref="EF319:EF326" si="4781">IF(AZ319="","","|n"&amp;EF$2&amp;"+"&amp;AZ319&amp;EF$1)</f>
        <v/>
      </c>
      <c r="EG319" s="71" t="str">
        <f t="shared" ref="EG319:EG326" si="4782">IF(BA319="","","|n"&amp;EG$2&amp;"+"&amp;BA319&amp;EG$1)</f>
        <v/>
      </c>
      <c r="EH319" s="71" t="str">
        <f t="shared" ref="EH319:EH326" si="4783">IF(BB319="","","|n"&amp;EH$2&amp;"+"&amp;BB319&amp;EH$1)</f>
        <v/>
      </c>
      <c r="EI319" s="71" t="str">
        <f t="shared" ref="EI319:EI326" si="4784">IF(BC319="","","|n"&amp;EI$2&amp;"+"&amp;BC319&amp;EI$1)</f>
        <v/>
      </c>
      <c r="EJ319" s="71" t="str">
        <f t="shared" ref="EJ319:EJ326" si="4785">IF(BD319="","","|n"&amp;EJ$2&amp;"+"&amp;BD319&amp;EJ$1)</f>
        <v/>
      </c>
      <c r="EK319" s="71" t="str">
        <f t="shared" ref="EK319:EK326" si="4786">IF(BE319="","","|n"&amp;EK$2&amp;"+"&amp;BE319&amp;EK$1)</f>
        <v/>
      </c>
      <c r="EL319" s="71" t="str">
        <f t="shared" ref="EL319:EL326" si="4787">IF(BF319="","","|n"&amp;EL$2&amp;"+"&amp;BF319&amp;EL$1)</f>
        <v/>
      </c>
      <c r="EM319" s="71" t="str">
        <f t="shared" ref="EM319:EM326" si="4788">IF(BG319="","","|n"&amp;EM$2&amp;"+"&amp;BG319&amp;EM$1)</f>
        <v/>
      </c>
      <c r="EN319" s="71" t="str">
        <f t="shared" ref="EN319:EN326" si="4789">IF(BH319="","","|n"&amp;EN$2&amp;"+"&amp;BH319&amp;EN$1)</f>
        <v/>
      </c>
      <c r="EO319" s="71" t="str">
        <f t="shared" ref="EO319:EO326" si="4790">IF(BI319="","","|n"&amp;EO$2&amp;"+"&amp;BI319&amp;EO$1)</f>
        <v/>
      </c>
      <c r="EP319" s="71" t="str">
        <f t="shared" ref="EP319:EP326" si="4791">IF(BJ319="","","|n"&amp;EP$2&amp;"+"&amp;BJ319&amp;EP$1)</f>
        <v/>
      </c>
      <c r="EQ319" s="71" t="str">
        <f t="shared" ref="EQ319:EQ326" si="4792">IF(BK319="","","|n"&amp;EQ$2&amp;"+"&amp;BK319&amp;EQ$1)</f>
        <v/>
      </c>
      <c r="ER319" s="71" t="str">
        <f t="shared" ref="ER319:ER326" si="4793">IF(BL319="","","|n"&amp;ER$2&amp;"+"&amp;BL319&amp;ER$1)</f>
        <v/>
      </c>
      <c r="ES319" s="71" t="str">
        <f t="shared" ref="ES319:ES326" si="4794">IF(BM319="","","|n"&amp;ES$2&amp;"+"&amp;BM319&amp;ES$1)</f>
        <v/>
      </c>
      <c r="ET319" s="71" t="str">
        <f t="shared" ref="ET319:ET326" si="4795">IF(BN319="","","|n"&amp;ET$2&amp;"+"&amp;BN319&amp;ET$1)</f>
        <v/>
      </c>
      <c r="EU319" s="71" t="str">
        <f t="shared" ref="EU319:EU326" si="4796">IF(BO319="","","|n"&amp;EU$2&amp;"+"&amp;BO319&amp;EU$1)</f>
        <v/>
      </c>
      <c r="EV319" s="71" t="str">
        <f t="shared" ref="EV319:EV326" si="4797">IF(BP319="","","|n"&amp;EV$2&amp;"+"&amp;BP319&amp;EV$1)</f>
        <v/>
      </c>
      <c r="EW319" s="71" t="str">
        <f t="shared" ref="EW319:EW326" si="4798">IF(BQ319="","","|n"&amp;EW$2&amp;"+"&amp;BQ319&amp;EW$1)</f>
        <v/>
      </c>
      <c r="EX319" s="71" t="str">
        <f t="shared" ref="EX319:EX326" si="4799">IF(BR319="","","|n"&amp;EX$2&amp;"+"&amp;BR319&amp;EX$1)</f>
        <v/>
      </c>
      <c r="EY319" s="71" t="str">
        <f t="shared" ref="EY319:EY326" si="4800">IF(BS319="","","|n"&amp;EY$2&amp;"+"&amp;BS319&amp;EY$1)</f>
        <v/>
      </c>
      <c r="EZ319" s="71" t="str">
        <f t="shared" ref="EZ319:EZ326" si="4801">IF(BT319="","","|n"&amp;EZ$2&amp;"+"&amp;BT319&amp;EZ$1)</f>
        <v/>
      </c>
      <c r="FA319" s="71" t="str">
        <f t="shared" ref="FA319:FA326" si="4802">IF(BU319="","","|n"&amp;FA$2&amp;"+"&amp;BU319&amp;FA$1)</f>
        <v/>
      </c>
      <c r="FB319" s="71" t="str">
        <f t="shared" ref="FB319:FB326" si="4803">IF(BV319="","","|n"&amp;FB$2&amp;"+"&amp;BV319&amp;FB$1)</f>
        <v/>
      </c>
      <c r="FC319" s="71" t="str">
        <f t="shared" ref="FC319:FC326" si="4804">IF(BW319="","","|n"&amp;FC$2&amp;"+"&amp;BW319&amp;FC$1)</f>
        <v/>
      </c>
      <c r="FD319" s="71" t="str">
        <f t="shared" ref="FD319:FD326" si="4805">IF(BX319="","","|n"&amp;FD$2&amp;"+"&amp;BX319&amp;FD$1)</f>
        <v/>
      </c>
      <c r="FE319" s="71" t="str">
        <f t="shared" ref="FE319:FE326" si="4806">IF(BY319="","","|n"&amp;FE$2&amp;"+"&amp;BY319&amp;FE$1)</f>
        <v/>
      </c>
      <c r="FF319" s="71" t="str">
        <f t="shared" ref="FF319:FF326" si="4807">IF(BZ319="","","|n"&amp;FF$2&amp;"+"&amp;BZ319&amp;FF$1)</f>
        <v/>
      </c>
      <c r="FG319" s="71" t="str">
        <f t="shared" ref="FG319:FG326" si="4808">IF(CA319="","","|n"&amp;FG$2&amp;"+"&amp;CA319&amp;FG$1)</f>
        <v/>
      </c>
      <c r="FH319" s="71" t="str">
        <f t="shared" ref="FH319:FH326" si="4809">IF(CB319="","","|n"&amp;FH$2&amp;"+"&amp;CB319&amp;FH$1)</f>
        <v/>
      </c>
      <c r="FI319" s="71" t="str">
        <f t="shared" ref="FI319:FI326" si="4810">IF(CC319="","","|n"&amp;FI$2&amp;"+"&amp;CC319&amp;FI$1)</f>
        <v/>
      </c>
      <c r="FJ319" s="71" t="str">
        <f t="shared" ref="FJ319:FJ326" si="4811">IF(CD319="","","|n"&amp;FJ$2&amp;"+"&amp;CD319&amp;FJ$1)</f>
        <v/>
      </c>
      <c r="FK319" s="71" t="str">
        <f t="shared" ref="FK319:FK326" si="4812">IF(CE319="","","|n"&amp;FK$2&amp;"+"&amp;CE319&amp;FK$1)</f>
        <v/>
      </c>
      <c r="FL319" s="71" t="str">
        <f t="shared" ref="FL319:FL326" si="4813">IF(CF319="","","|n"&amp;FL$2&amp;"+"&amp;CF319&amp;FL$1)</f>
        <v/>
      </c>
      <c r="FM319" s="71" t="str">
        <f t="shared" ref="FM319:FM326" si="4814">IF(CG319="","","|n"&amp;FM$2&amp;"+"&amp;CG319&amp;FM$1)</f>
        <v/>
      </c>
      <c r="FN319" s="71" t="str">
        <f t="shared" ref="FN319:FN326" si="4815">IF(CH319="","","|n"&amp;FN$2&amp;"+"&amp;CH319&amp;FN$1)</f>
        <v/>
      </c>
      <c r="FO319" s="71" t="str">
        <f t="shared" ref="FO319:FO326" si="4816">IF(CI319="","","|n"&amp;FO$2&amp;"+"&amp;CI319&amp;FO$1)</f>
        <v/>
      </c>
      <c r="FP319" s="71" t="str">
        <f t="shared" ref="FP319:FP326" si="4817">IF(CJ319="","","|n"&amp;FP$2&amp;"+"&amp;CJ319&amp;FP$1)</f>
        <v/>
      </c>
      <c r="FQ319" s="71" t="str">
        <f t="shared" ref="FQ319:FQ326" si="4818">IF(CK319="","","|n"&amp;FQ$2&amp;"+"&amp;CK319&amp;FQ$1)</f>
        <v/>
      </c>
      <c r="FR319" s="71" t="str">
        <f t="shared" ref="FR319:FR326" si="4819">IF(CL319="","","|n"&amp;FR$2&amp;"+"&amp;CL319&amp;FR$1)</f>
        <v/>
      </c>
      <c r="FS319" s="71" t="str">
        <f t="shared" ref="FS319:FS326" si="4820">IF(CM319="","","|n"&amp;FS$2&amp;"+"&amp;CM319&amp;FS$1)</f>
        <v/>
      </c>
    </row>
    <row r="320" spans="1:175" ht="16.5">
      <c r="A320" s="134"/>
      <c r="B320" s="187" t="s">
        <v>1162</v>
      </c>
      <c r="C320" s="143" t="s">
        <v>957</v>
      </c>
      <c r="K320" s="190"/>
      <c r="T320" s="150" t="s">
        <v>1238</v>
      </c>
      <c r="U320" s="126" t="s">
        <v>959</v>
      </c>
      <c r="CN320" s="69" t="str">
        <f t="shared" si="4745"/>
        <v>InitUnitState('IK1C',,,,,,,,,,)</v>
      </c>
      <c r="CO320" s="69" t="str">
        <f t="shared" si="4746"/>
        <v>InitUnitNormal('IK1C',,,,,,,,,,)</v>
      </c>
      <c r="CP320" s="69" t="str">
        <f t="shared" si="4747"/>
        <v>InitUnitMagic('IK1C',,,,,,,,,,)</v>
      </c>
      <c r="CQ320" s="69" t="str">
        <f t="shared" si="4748"/>
        <v>InitUnitAdd('IK1C',,,,,,,,,,)</v>
      </c>
      <c r="CR320" s="69" t="str">
        <f t="shared" si="4749"/>
        <v>InitEquipData('IK1C',,"",,,,,'','','','','','',"ReplaceableTextures\\CommandButtons\\BTNSST10.blp")</v>
      </c>
      <c r="CU320" s="95" t="str">
        <f t="shared" si="4750"/>
        <v>|n</v>
      </c>
      <c r="CV320" s="70" t="str">
        <f t="shared" si="4669"/>
        <v>致命倍率|Cffffc926+300%|n|n|r|Cffaaaaaa○|CffFFD24D木之符文+1|r|r|n|n|Cff00ff7f点击穿戴或脱卸。|r</v>
      </c>
      <c r="CW320" s="60"/>
      <c r="CX320" s="60"/>
      <c r="CY320" s="60"/>
      <c r="CZ320" s="60"/>
      <c r="DA320" s="60"/>
      <c r="DB320" s="71" t="str">
        <f t="shared" si="4751"/>
        <v/>
      </c>
      <c r="DC320" s="71" t="str">
        <f t="shared" si="4752"/>
        <v/>
      </c>
      <c r="DD320" s="71" t="str">
        <f t="shared" si="4753"/>
        <v/>
      </c>
      <c r="DE320" s="71" t="str">
        <f t="shared" si="4754"/>
        <v/>
      </c>
      <c r="DF320" s="71" t="str">
        <f t="shared" si="4755"/>
        <v/>
      </c>
      <c r="DG320" s="71" t="str">
        <f t="shared" si="4756"/>
        <v/>
      </c>
      <c r="DH320" s="71" t="str">
        <f t="shared" si="4757"/>
        <v/>
      </c>
      <c r="DI320" s="71" t="str">
        <f t="shared" si="4758"/>
        <v/>
      </c>
      <c r="DJ320" s="71" t="str">
        <f t="shared" si="4759"/>
        <v/>
      </c>
      <c r="DK320" s="71" t="str">
        <f t="shared" si="4760"/>
        <v/>
      </c>
      <c r="DL320" s="71" t="str">
        <f t="shared" si="4761"/>
        <v/>
      </c>
      <c r="DM320" s="71" t="str">
        <f t="shared" si="4762"/>
        <v/>
      </c>
      <c r="DN320" s="71" t="str">
        <f t="shared" si="4763"/>
        <v/>
      </c>
      <c r="DO320" s="71" t="str">
        <f t="shared" si="4764"/>
        <v/>
      </c>
      <c r="DP320" s="71" t="str">
        <f t="shared" si="4765"/>
        <v/>
      </c>
      <c r="DQ320" s="71" t="str">
        <f t="shared" si="4766"/>
        <v/>
      </c>
      <c r="DR320" s="71" t="str">
        <f t="shared" si="4767"/>
        <v/>
      </c>
      <c r="DS320" s="71" t="str">
        <f t="shared" si="4768"/>
        <v/>
      </c>
      <c r="DT320" s="71" t="str">
        <f t="shared" si="4769"/>
        <v/>
      </c>
      <c r="DU320" s="71" t="str">
        <f t="shared" si="4770"/>
        <v/>
      </c>
      <c r="DV320" s="71" t="str">
        <f t="shared" si="4771"/>
        <v/>
      </c>
      <c r="DW320" s="71" t="str">
        <f t="shared" si="4772"/>
        <v/>
      </c>
      <c r="DX320" s="71" t="str">
        <f t="shared" si="4773"/>
        <v/>
      </c>
      <c r="DY320" s="71" t="str">
        <f t="shared" si="4774"/>
        <v/>
      </c>
      <c r="DZ320" s="71" t="str">
        <f t="shared" si="4775"/>
        <v/>
      </c>
      <c r="EA320" s="71" t="str">
        <f t="shared" si="4776"/>
        <v/>
      </c>
      <c r="EB320" s="71" t="str">
        <f t="shared" si="4777"/>
        <v/>
      </c>
      <c r="EC320" s="71" t="str">
        <f t="shared" si="4778"/>
        <v/>
      </c>
      <c r="ED320" s="71" t="str">
        <f t="shared" si="4779"/>
        <v/>
      </c>
      <c r="EE320" s="71" t="str">
        <f t="shared" si="4780"/>
        <v/>
      </c>
      <c r="EF320" s="71" t="str">
        <f t="shared" si="4781"/>
        <v/>
      </c>
      <c r="EG320" s="71" t="str">
        <f t="shared" si="4782"/>
        <v/>
      </c>
      <c r="EH320" s="71" t="str">
        <f t="shared" si="4783"/>
        <v/>
      </c>
      <c r="EI320" s="71" t="str">
        <f t="shared" si="4784"/>
        <v/>
      </c>
      <c r="EJ320" s="71" t="str">
        <f t="shared" si="4785"/>
        <v/>
      </c>
      <c r="EK320" s="71" t="str">
        <f t="shared" si="4786"/>
        <v/>
      </c>
      <c r="EL320" s="71" t="str">
        <f t="shared" si="4787"/>
        <v/>
      </c>
      <c r="EM320" s="71" t="str">
        <f t="shared" si="4788"/>
        <v/>
      </c>
      <c r="EN320" s="71" t="str">
        <f t="shared" si="4789"/>
        <v/>
      </c>
      <c r="EO320" s="71" t="str">
        <f t="shared" si="4790"/>
        <v/>
      </c>
      <c r="EP320" s="71" t="str">
        <f t="shared" si="4791"/>
        <v/>
      </c>
      <c r="EQ320" s="71" t="str">
        <f t="shared" si="4792"/>
        <v/>
      </c>
      <c r="ER320" s="71" t="str">
        <f t="shared" si="4793"/>
        <v/>
      </c>
      <c r="ES320" s="71" t="str">
        <f t="shared" si="4794"/>
        <v/>
      </c>
      <c r="ET320" s="71" t="str">
        <f t="shared" si="4795"/>
        <v/>
      </c>
      <c r="EU320" s="71" t="str">
        <f t="shared" si="4796"/>
        <v/>
      </c>
      <c r="EV320" s="71" t="str">
        <f t="shared" si="4797"/>
        <v/>
      </c>
      <c r="EW320" s="71" t="str">
        <f t="shared" si="4798"/>
        <v/>
      </c>
      <c r="EX320" s="71" t="str">
        <f t="shared" si="4799"/>
        <v/>
      </c>
      <c r="EY320" s="71" t="str">
        <f t="shared" si="4800"/>
        <v/>
      </c>
      <c r="EZ320" s="71" t="str">
        <f t="shared" si="4801"/>
        <v/>
      </c>
      <c r="FA320" s="71" t="str">
        <f t="shared" si="4802"/>
        <v/>
      </c>
      <c r="FB320" s="71" t="str">
        <f t="shared" si="4803"/>
        <v/>
      </c>
      <c r="FC320" s="71" t="str">
        <f t="shared" si="4804"/>
        <v/>
      </c>
      <c r="FD320" s="71" t="str">
        <f t="shared" si="4805"/>
        <v/>
      </c>
      <c r="FE320" s="71" t="str">
        <f t="shared" si="4806"/>
        <v/>
      </c>
      <c r="FF320" s="71" t="str">
        <f t="shared" si="4807"/>
        <v/>
      </c>
      <c r="FG320" s="71" t="str">
        <f t="shared" si="4808"/>
        <v/>
      </c>
      <c r="FH320" s="71" t="str">
        <f t="shared" si="4809"/>
        <v/>
      </c>
      <c r="FI320" s="71" t="str">
        <f t="shared" si="4810"/>
        <v/>
      </c>
      <c r="FJ320" s="71" t="str">
        <f t="shared" si="4811"/>
        <v/>
      </c>
      <c r="FK320" s="71" t="str">
        <f t="shared" si="4812"/>
        <v/>
      </c>
      <c r="FL320" s="71" t="str">
        <f t="shared" si="4813"/>
        <v/>
      </c>
      <c r="FM320" s="71" t="str">
        <f t="shared" si="4814"/>
        <v/>
      </c>
      <c r="FN320" s="71" t="str">
        <f t="shared" si="4815"/>
        <v/>
      </c>
      <c r="FO320" s="71" t="str">
        <f t="shared" si="4816"/>
        <v/>
      </c>
      <c r="FP320" s="71" t="str">
        <f t="shared" si="4817"/>
        <v/>
      </c>
      <c r="FQ320" s="71" t="str">
        <f t="shared" si="4818"/>
        <v/>
      </c>
      <c r="FR320" s="71" t="str">
        <f t="shared" si="4819"/>
        <v/>
      </c>
      <c r="FS320" s="71" t="str">
        <f t="shared" si="4820"/>
        <v/>
      </c>
    </row>
    <row r="321" spans="1:175" ht="16.5">
      <c r="A321" s="134"/>
      <c r="B321" s="187" t="s">
        <v>1163</v>
      </c>
      <c r="C321" s="143" t="s">
        <v>957</v>
      </c>
      <c r="K321" s="190"/>
      <c r="T321" s="150" t="s">
        <v>1239</v>
      </c>
      <c r="U321" s="126" t="s">
        <v>959</v>
      </c>
      <c r="CN321" s="69" t="str">
        <f t="shared" si="4745"/>
        <v>InitUnitState('IK1D',,,,,,,,,,)</v>
      </c>
      <c r="CO321" s="69" t="str">
        <f t="shared" si="4746"/>
        <v>InitUnitNormal('IK1D',,,,,,,,,,)</v>
      </c>
      <c r="CP321" s="69" t="str">
        <f t="shared" si="4747"/>
        <v>InitUnitMagic('IK1D',,,,,,,,,,)</v>
      </c>
      <c r="CQ321" s="69" t="str">
        <f t="shared" si="4748"/>
        <v>InitUnitAdd('IK1D',,,,,,,,,,)</v>
      </c>
      <c r="CR321" s="69" t="str">
        <f t="shared" si="4749"/>
        <v>InitEquipData('IK1D',,"",,,,,'','','','','','',"ReplaceableTextures\\CommandButtons\\BTNSST10.blp")</v>
      </c>
      <c r="CU321" s="95" t="str">
        <f t="shared" si="4750"/>
        <v>|n</v>
      </c>
      <c r="CV321" s="70" t="str">
        <f t="shared" si="4669"/>
        <v>致命倍率|Cffffc926+300%|n|n|r|Cffaaaaaa○|CffFFD24D水之符文+1|r|r|n|n|Cff00ff7f点击穿戴或脱卸。|r</v>
      </c>
      <c r="CW321" s="60"/>
      <c r="CX321" s="60"/>
      <c r="CY321" s="60"/>
      <c r="CZ321" s="60"/>
      <c r="DA321" s="60"/>
      <c r="DB321" s="71" t="str">
        <f t="shared" si="4751"/>
        <v/>
      </c>
      <c r="DC321" s="71" t="str">
        <f t="shared" si="4752"/>
        <v/>
      </c>
      <c r="DD321" s="71" t="str">
        <f t="shared" si="4753"/>
        <v/>
      </c>
      <c r="DE321" s="71" t="str">
        <f t="shared" si="4754"/>
        <v/>
      </c>
      <c r="DF321" s="71" t="str">
        <f t="shared" si="4755"/>
        <v/>
      </c>
      <c r="DG321" s="71" t="str">
        <f t="shared" si="4756"/>
        <v/>
      </c>
      <c r="DH321" s="71" t="str">
        <f t="shared" si="4757"/>
        <v/>
      </c>
      <c r="DI321" s="71" t="str">
        <f t="shared" si="4758"/>
        <v/>
      </c>
      <c r="DJ321" s="71" t="str">
        <f t="shared" si="4759"/>
        <v/>
      </c>
      <c r="DK321" s="71" t="str">
        <f t="shared" si="4760"/>
        <v/>
      </c>
      <c r="DL321" s="71" t="str">
        <f t="shared" si="4761"/>
        <v/>
      </c>
      <c r="DM321" s="71" t="str">
        <f t="shared" si="4762"/>
        <v/>
      </c>
      <c r="DN321" s="71" t="str">
        <f t="shared" si="4763"/>
        <v/>
      </c>
      <c r="DO321" s="71" t="str">
        <f t="shared" si="4764"/>
        <v/>
      </c>
      <c r="DP321" s="71" t="str">
        <f t="shared" si="4765"/>
        <v/>
      </c>
      <c r="DQ321" s="71" t="str">
        <f t="shared" si="4766"/>
        <v/>
      </c>
      <c r="DR321" s="71" t="str">
        <f t="shared" si="4767"/>
        <v/>
      </c>
      <c r="DS321" s="71" t="str">
        <f t="shared" si="4768"/>
        <v/>
      </c>
      <c r="DT321" s="71" t="str">
        <f t="shared" si="4769"/>
        <v/>
      </c>
      <c r="DU321" s="71" t="str">
        <f t="shared" si="4770"/>
        <v/>
      </c>
      <c r="DV321" s="71" t="str">
        <f t="shared" si="4771"/>
        <v/>
      </c>
      <c r="DW321" s="71" t="str">
        <f t="shared" si="4772"/>
        <v/>
      </c>
      <c r="DX321" s="71" t="str">
        <f t="shared" si="4773"/>
        <v/>
      </c>
      <c r="DY321" s="71" t="str">
        <f t="shared" si="4774"/>
        <v/>
      </c>
      <c r="DZ321" s="71" t="str">
        <f t="shared" si="4775"/>
        <v/>
      </c>
      <c r="EA321" s="71" t="str">
        <f t="shared" si="4776"/>
        <v/>
      </c>
      <c r="EB321" s="71" t="str">
        <f t="shared" si="4777"/>
        <v/>
      </c>
      <c r="EC321" s="71" t="str">
        <f t="shared" si="4778"/>
        <v/>
      </c>
      <c r="ED321" s="71" t="str">
        <f t="shared" si="4779"/>
        <v/>
      </c>
      <c r="EE321" s="71" t="str">
        <f t="shared" si="4780"/>
        <v/>
      </c>
      <c r="EF321" s="71" t="str">
        <f t="shared" si="4781"/>
        <v/>
      </c>
      <c r="EG321" s="71" t="str">
        <f t="shared" si="4782"/>
        <v/>
      </c>
      <c r="EH321" s="71" t="str">
        <f t="shared" si="4783"/>
        <v/>
      </c>
      <c r="EI321" s="71" t="str">
        <f t="shared" si="4784"/>
        <v/>
      </c>
      <c r="EJ321" s="71" t="str">
        <f t="shared" si="4785"/>
        <v/>
      </c>
      <c r="EK321" s="71" t="str">
        <f t="shared" si="4786"/>
        <v/>
      </c>
      <c r="EL321" s="71" t="str">
        <f t="shared" si="4787"/>
        <v/>
      </c>
      <c r="EM321" s="71" t="str">
        <f t="shared" si="4788"/>
        <v/>
      </c>
      <c r="EN321" s="71" t="str">
        <f t="shared" si="4789"/>
        <v/>
      </c>
      <c r="EO321" s="71" t="str">
        <f t="shared" si="4790"/>
        <v/>
      </c>
      <c r="EP321" s="71" t="str">
        <f t="shared" si="4791"/>
        <v/>
      </c>
      <c r="EQ321" s="71" t="str">
        <f t="shared" si="4792"/>
        <v/>
      </c>
      <c r="ER321" s="71" t="str">
        <f t="shared" si="4793"/>
        <v/>
      </c>
      <c r="ES321" s="71" t="str">
        <f t="shared" si="4794"/>
        <v/>
      </c>
      <c r="ET321" s="71" t="str">
        <f t="shared" si="4795"/>
        <v/>
      </c>
      <c r="EU321" s="71" t="str">
        <f t="shared" si="4796"/>
        <v/>
      </c>
      <c r="EV321" s="71" t="str">
        <f t="shared" si="4797"/>
        <v/>
      </c>
      <c r="EW321" s="71" t="str">
        <f t="shared" si="4798"/>
        <v/>
      </c>
      <c r="EX321" s="71" t="str">
        <f t="shared" si="4799"/>
        <v/>
      </c>
      <c r="EY321" s="71" t="str">
        <f t="shared" si="4800"/>
        <v/>
      </c>
      <c r="EZ321" s="71" t="str">
        <f t="shared" si="4801"/>
        <v/>
      </c>
      <c r="FA321" s="71" t="str">
        <f t="shared" si="4802"/>
        <v/>
      </c>
      <c r="FB321" s="71" t="str">
        <f t="shared" si="4803"/>
        <v/>
      </c>
      <c r="FC321" s="71" t="str">
        <f t="shared" si="4804"/>
        <v/>
      </c>
      <c r="FD321" s="71" t="str">
        <f t="shared" si="4805"/>
        <v/>
      </c>
      <c r="FE321" s="71" t="str">
        <f t="shared" si="4806"/>
        <v/>
      </c>
      <c r="FF321" s="71" t="str">
        <f t="shared" si="4807"/>
        <v/>
      </c>
      <c r="FG321" s="71" t="str">
        <f t="shared" si="4808"/>
        <v/>
      </c>
      <c r="FH321" s="71" t="str">
        <f t="shared" si="4809"/>
        <v/>
      </c>
      <c r="FI321" s="71" t="str">
        <f t="shared" si="4810"/>
        <v/>
      </c>
      <c r="FJ321" s="71" t="str">
        <f t="shared" si="4811"/>
        <v/>
      </c>
      <c r="FK321" s="71" t="str">
        <f t="shared" si="4812"/>
        <v/>
      </c>
      <c r="FL321" s="71" t="str">
        <f t="shared" si="4813"/>
        <v/>
      </c>
      <c r="FM321" s="71" t="str">
        <f t="shared" si="4814"/>
        <v/>
      </c>
      <c r="FN321" s="71" t="str">
        <f t="shared" si="4815"/>
        <v/>
      </c>
      <c r="FO321" s="71" t="str">
        <f t="shared" si="4816"/>
        <v/>
      </c>
      <c r="FP321" s="71" t="str">
        <f t="shared" si="4817"/>
        <v/>
      </c>
      <c r="FQ321" s="71" t="str">
        <f t="shared" si="4818"/>
        <v/>
      </c>
      <c r="FR321" s="71" t="str">
        <f t="shared" si="4819"/>
        <v/>
      </c>
      <c r="FS321" s="71" t="str">
        <f t="shared" si="4820"/>
        <v/>
      </c>
    </row>
    <row r="322" spans="1:175" ht="16.5">
      <c r="A322" s="134"/>
      <c r="B322" s="187" t="s">
        <v>1164</v>
      </c>
      <c r="C322" s="143" t="s">
        <v>957</v>
      </c>
      <c r="K322" s="190"/>
      <c r="T322" s="150" t="s">
        <v>1240</v>
      </c>
      <c r="U322" s="126" t="s">
        <v>959</v>
      </c>
      <c r="CN322" s="69" t="str">
        <f t="shared" si="4745"/>
        <v>InitUnitState('IK1E',,,,,,,,,,)</v>
      </c>
      <c r="CO322" s="69" t="str">
        <f t="shared" si="4746"/>
        <v>InitUnitNormal('IK1E',,,,,,,,,,)</v>
      </c>
      <c r="CP322" s="69" t="str">
        <f t="shared" si="4747"/>
        <v>InitUnitMagic('IK1E',,,,,,,,,,)</v>
      </c>
      <c r="CQ322" s="69" t="str">
        <f t="shared" si="4748"/>
        <v>InitUnitAdd('IK1E',,,,,,,,,,)</v>
      </c>
      <c r="CR322" s="69" t="str">
        <f t="shared" si="4749"/>
        <v>InitEquipData('IK1E',,"",,,,,'','','','','','',"ReplaceableTextures\\CommandButtons\\BTNSST10.blp")</v>
      </c>
      <c r="CU322" s="95" t="str">
        <f t="shared" si="4750"/>
        <v>|n</v>
      </c>
      <c r="CV322" s="70" t="str">
        <f t="shared" si="4669"/>
        <v>致命倍率|Cffffc926+300%|n|n|r|Cffaaaaaa○|CffFFD24D火之符文+1|r|r|n|n|Cff00ff7f点击穿戴或脱卸。|r</v>
      </c>
      <c r="CW322" s="60"/>
      <c r="CX322" s="60"/>
      <c r="CY322" s="60"/>
      <c r="CZ322" s="60"/>
      <c r="DA322" s="60"/>
      <c r="DB322" s="71" t="str">
        <f t="shared" si="4751"/>
        <v/>
      </c>
      <c r="DC322" s="71" t="str">
        <f t="shared" si="4752"/>
        <v/>
      </c>
      <c r="DD322" s="71" t="str">
        <f t="shared" si="4753"/>
        <v/>
      </c>
      <c r="DE322" s="71" t="str">
        <f t="shared" si="4754"/>
        <v/>
      </c>
      <c r="DF322" s="71" t="str">
        <f t="shared" si="4755"/>
        <v/>
      </c>
      <c r="DG322" s="71" t="str">
        <f t="shared" si="4756"/>
        <v/>
      </c>
      <c r="DH322" s="71" t="str">
        <f t="shared" si="4757"/>
        <v/>
      </c>
      <c r="DI322" s="71" t="str">
        <f t="shared" si="4758"/>
        <v/>
      </c>
      <c r="DJ322" s="71" t="str">
        <f t="shared" si="4759"/>
        <v/>
      </c>
      <c r="DK322" s="71" t="str">
        <f t="shared" si="4760"/>
        <v/>
      </c>
      <c r="DL322" s="71" t="str">
        <f t="shared" si="4761"/>
        <v/>
      </c>
      <c r="DM322" s="71" t="str">
        <f t="shared" si="4762"/>
        <v/>
      </c>
      <c r="DN322" s="71" t="str">
        <f t="shared" si="4763"/>
        <v/>
      </c>
      <c r="DO322" s="71" t="str">
        <f t="shared" si="4764"/>
        <v/>
      </c>
      <c r="DP322" s="71" t="str">
        <f t="shared" si="4765"/>
        <v/>
      </c>
      <c r="DQ322" s="71" t="str">
        <f t="shared" si="4766"/>
        <v/>
      </c>
      <c r="DR322" s="71" t="str">
        <f t="shared" si="4767"/>
        <v/>
      </c>
      <c r="DS322" s="71" t="str">
        <f t="shared" si="4768"/>
        <v/>
      </c>
      <c r="DT322" s="71" t="str">
        <f t="shared" si="4769"/>
        <v/>
      </c>
      <c r="DU322" s="71" t="str">
        <f t="shared" si="4770"/>
        <v/>
      </c>
      <c r="DV322" s="71" t="str">
        <f t="shared" si="4771"/>
        <v/>
      </c>
      <c r="DW322" s="71" t="str">
        <f t="shared" si="4772"/>
        <v/>
      </c>
      <c r="DX322" s="71" t="str">
        <f t="shared" si="4773"/>
        <v/>
      </c>
      <c r="DY322" s="71" t="str">
        <f t="shared" si="4774"/>
        <v/>
      </c>
      <c r="DZ322" s="71" t="str">
        <f t="shared" si="4775"/>
        <v/>
      </c>
      <c r="EA322" s="71" t="str">
        <f t="shared" si="4776"/>
        <v/>
      </c>
      <c r="EB322" s="71" t="str">
        <f t="shared" si="4777"/>
        <v/>
      </c>
      <c r="EC322" s="71" t="str">
        <f t="shared" si="4778"/>
        <v/>
      </c>
      <c r="ED322" s="71" t="str">
        <f t="shared" si="4779"/>
        <v/>
      </c>
      <c r="EE322" s="71" t="str">
        <f t="shared" si="4780"/>
        <v/>
      </c>
      <c r="EF322" s="71" t="str">
        <f t="shared" si="4781"/>
        <v/>
      </c>
      <c r="EG322" s="71" t="str">
        <f t="shared" si="4782"/>
        <v/>
      </c>
      <c r="EH322" s="71" t="str">
        <f t="shared" si="4783"/>
        <v/>
      </c>
      <c r="EI322" s="71" t="str">
        <f t="shared" si="4784"/>
        <v/>
      </c>
      <c r="EJ322" s="71" t="str">
        <f t="shared" si="4785"/>
        <v/>
      </c>
      <c r="EK322" s="71" t="str">
        <f t="shared" si="4786"/>
        <v/>
      </c>
      <c r="EL322" s="71" t="str">
        <f t="shared" si="4787"/>
        <v/>
      </c>
      <c r="EM322" s="71" t="str">
        <f t="shared" si="4788"/>
        <v/>
      </c>
      <c r="EN322" s="71" t="str">
        <f t="shared" si="4789"/>
        <v/>
      </c>
      <c r="EO322" s="71" t="str">
        <f t="shared" si="4790"/>
        <v/>
      </c>
      <c r="EP322" s="71" t="str">
        <f t="shared" si="4791"/>
        <v/>
      </c>
      <c r="EQ322" s="71" t="str">
        <f t="shared" si="4792"/>
        <v/>
      </c>
      <c r="ER322" s="71" t="str">
        <f t="shared" si="4793"/>
        <v/>
      </c>
      <c r="ES322" s="71" t="str">
        <f t="shared" si="4794"/>
        <v/>
      </c>
      <c r="ET322" s="71" t="str">
        <f t="shared" si="4795"/>
        <v/>
      </c>
      <c r="EU322" s="71" t="str">
        <f t="shared" si="4796"/>
        <v/>
      </c>
      <c r="EV322" s="71" t="str">
        <f t="shared" si="4797"/>
        <v/>
      </c>
      <c r="EW322" s="71" t="str">
        <f t="shared" si="4798"/>
        <v/>
      </c>
      <c r="EX322" s="71" t="str">
        <f t="shared" si="4799"/>
        <v/>
      </c>
      <c r="EY322" s="71" t="str">
        <f t="shared" si="4800"/>
        <v/>
      </c>
      <c r="EZ322" s="71" t="str">
        <f t="shared" si="4801"/>
        <v/>
      </c>
      <c r="FA322" s="71" t="str">
        <f t="shared" si="4802"/>
        <v/>
      </c>
      <c r="FB322" s="71" t="str">
        <f t="shared" si="4803"/>
        <v/>
      </c>
      <c r="FC322" s="71" t="str">
        <f t="shared" si="4804"/>
        <v/>
      </c>
      <c r="FD322" s="71" t="str">
        <f t="shared" si="4805"/>
        <v/>
      </c>
      <c r="FE322" s="71" t="str">
        <f t="shared" si="4806"/>
        <v/>
      </c>
      <c r="FF322" s="71" t="str">
        <f t="shared" si="4807"/>
        <v/>
      </c>
      <c r="FG322" s="71" t="str">
        <f t="shared" si="4808"/>
        <v/>
      </c>
      <c r="FH322" s="71" t="str">
        <f t="shared" si="4809"/>
        <v/>
      </c>
      <c r="FI322" s="71" t="str">
        <f t="shared" si="4810"/>
        <v/>
      </c>
      <c r="FJ322" s="71" t="str">
        <f t="shared" si="4811"/>
        <v/>
      </c>
      <c r="FK322" s="71" t="str">
        <f t="shared" si="4812"/>
        <v/>
      </c>
      <c r="FL322" s="71" t="str">
        <f t="shared" si="4813"/>
        <v/>
      </c>
      <c r="FM322" s="71" t="str">
        <f t="shared" si="4814"/>
        <v/>
      </c>
      <c r="FN322" s="71" t="str">
        <f t="shared" si="4815"/>
        <v/>
      </c>
      <c r="FO322" s="71" t="str">
        <f t="shared" si="4816"/>
        <v/>
      </c>
      <c r="FP322" s="71" t="str">
        <f t="shared" si="4817"/>
        <v/>
      </c>
      <c r="FQ322" s="71" t="str">
        <f t="shared" si="4818"/>
        <v/>
      </c>
      <c r="FR322" s="71" t="str">
        <f t="shared" si="4819"/>
        <v/>
      </c>
      <c r="FS322" s="71" t="str">
        <f t="shared" si="4820"/>
        <v/>
      </c>
    </row>
    <row r="323" spans="1:175" ht="16.5">
      <c r="A323" s="134"/>
      <c r="B323" s="187" t="s">
        <v>1165</v>
      </c>
      <c r="C323" s="143" t="s">
        <v>957</v>
      </c>
      <c r="K323" s="190"/>
      <c r="T323" s="150" t="s">
        <v>1241</v>
      </c>
      <c r="U323" s="126" t="s">
        <v>959</v>
      </c>
      <c r="CN323" s="69" t="str">
        <f t="shared" si="4745"/>
        <v>InitUnitState('IK1F',,,,,,,,,,)</v>
      </c>
      <c r="CO323" s="69" t="str">
        <f t="shared" si="4746"/>
        <v>InitUnitNormal('IK1F',,,,,,,,,,)</v>
      </c>
      <c r="CP323" s="69" t="str">
        <f t="shared" si="4747"/>
        <v>InitUnitMagic('IK1F',,,,,,,,,,)</v>
      </c>
      <c r="CQ323" s="69" t="str">
        <f t="shared" si="4748"/>
        <v>InitUnitAdd('IK1F',,,,,,,,,,)</v>
      </c>
      <c r="CR323" s="69" t="str">
        <f t="shared" si="4749"/>
        <v>InitEquipData('IK1F',,"",,,,,'','','','','','',"ReplaceableTextures\\CommandButtons\\BTNSST10.blp")</v>
      </c>
      <c r="CU323" s="95" t="str">
        <f t="shared" si="4750"/>
        <v>|n</v>
      </c>
      <c r="CV323" s="70" t="str">
        <f t="shared" si="4669"/>
        <v>致命倍率|Cffffc926+300%|n|n|r|Cffaaaaaa○|CffFFD24D土之符文+1|r|r|n|n|Cff00ff7f点击穿戴或脱卸。|r</v>
      </c>
      <c r="CW323" s="60"/>
      <c r="CX323" s="60"/>
      <c r="CY323" s="60"/>
      <c r="CZ323" s="60"/>
      <c r="DA323" s="60"/>
      <c r="DB323" s="71" t="str">
        <f t="shared" si="4751"/>
        <v/>
      </c>
      <c r="DC323" s="71" t="str">
        <f t="shared" si="4752"/>
        <v/>
      </c>
      <c r="DD323" s="71" t="str">
        <f t="shared" si="4753"/>
        <v/>
      </c>
      <c r="DE323" s="71" t="str">
        <f t="shared" si="4754"/>
        <v/>
      </c>
      <c r="DF323" s="71" t="str">
        <f t="shared" si="4755"/>
        <v/>
      </c>
      <c r="DG323" s="71" t="str">
        <f t="shared" si="4756"/>
        <v/>
      </c>
      <c r="DH323" s="71" t="str">
        <f t="shared" si="4757"/>
        <v/>
      </c>
      <c r="DI323" s="71" t="str">
        <f t="shared" si="4758"/>
        <v/>
      </c>
      <c r="DJ323" s="71" t="str">
        <f t="shared" si="4759"/>
        <v/>
      </c>
      <c r="DK323" s="71" t="str">
        <f t="shared" si="4760"/>
        <v/>
      </c>
      <c r="DL323" s="71" t="str">
        <f t="shared" si="4761"/>
        <v/>
      </c>
      <c r="DM323" s="71" t="str">
        <f t="shared" si="4762"/>
        <v/>
      </c>
      <c r="DN323" s="71" t="str">
        <f t="shared" si="4763"/>
        <v/>
      </c>
      <c r="DO323" s="71" t="str">
        <f t="shared" si="4764"/>
        <v/>
      </c>
      <c r="DP323" s="71" t="str">
        <f t="shared" si="4765"/>
        <v/>
      </c>
      <c r="DQ323" s="71" t="str">
        <f t="shared" si="4766"/>
        <v/>
      </c>
      <c r="DR323" s="71" t="str">
        <f t="shared" si="4767"/>
        <v/>
      </c>
      <c r="DS323" s="71" t="str">
        <f t="shared" si="4768"/>
        <v/>
      </c>
      <c r="DT323" s="71" t="str">
        <f t="shared" si="4769"/>
        <v/>
      </c>
      <c r="DU323" s="71" t="str">
        <f t="shared" si="4770"/>
        <v/>
      </c>
      <c r="DV323" s="71" t="str">
        <f t="shared" si="4771"/>
        <v/>
      </c>
      <c r="DW323" s="71" t="str">
        <f t="shared" si="4772"/>
        <v/>
      </c>
      <c r="DX323" s="71" t="str">
        <f t="shared" si="4773"/>
        <v/>
      </c>
      <c r="DY323" s="71" t="str">
        <f t="shared" si="4774"/>
        <v/>
      </c>
      <c r="DZ323" s="71" t="str">
        <f t="shared" si="4775"/>
        <v/>
      </c>
      <c r="EA323" s="71" t="str">
        <f t="shared" si="4776"/>
        <v/>
      </c>
      <c r="EB323" s="71" t="str">
        <f t="shared" si="4777"/>
        <v/>
      </c>
      <c r="EC323" s="71" t="str">
        <f t="shared" si="4778"/>
        <v/>
      </c>
      <c r="ED323" s="71" t="str">
        <f t="shared" si="4779"/>
        <v/>
      </c>
      <c r="EE323" s="71" t="str">
        <f t="shared" si="4780"/>
        <v/>
      </c>
      <c r="EF323" s="71" t="str">
        <f t="shared" si="4781"/>
        <v/>
      </c>
      <c r="EG323" s="71" t="str">
        <f t="shared" si="4782"/>
        <v/>
      </c>
      <c r="EH323" s="71" t="str">
        <f t="shared" si="4783"/>
        <v/>
      </c>
      <c r="EI323" s="71" t="str">
        <f t="shared" si="4784"/>
        <v/>
      </c>
      <c r="EJ323" s="71" t="str">
        <f t="shared" si="4785"/>
        <v/>
      </c>
      <c r="EK323" s="71" t="str">
        <f t="shared" si="4786"/>
        <v/>
      </c>
      <c r="EL323" s="71" t="str">
        <f t="shared" si="4787"/>
        <v/>
      </c>
      <c r="EM323" s="71" t="str">
        <f t="shared" si="4788"/>
        <v/>
      </c>
      <c r="EN323" s="71" t="str">
        <f t="shared" si="4789"/>
        <v/>
      </c>
      <c r="EO323" s="71" t="str">
        <f t="shared" si="4790"/>
        <v/>
      </c>
      <c r="EP323" s="71" t="str">
        <f t="shared" si="4791"/>
        <v/>
      </c>
      <c r="EQ323" s="71" t="str">
        <f t="shared" si="4792"/>
        <v/>
      </c>
      <c r="ER323" s="71" t="str">
        <f t="shared" si="4793"/>
        <v/>
      </c>
      <c r="ES323" s="71" t="str">
        <f t="shared" si="4794"/>
        <v/>
      </c>
      <c r="ET323" s="71" t="str">
        <f t="shared" si="4795"/>
        <v/>
      </c>
      <c r="EU323" s="71" t="str">
        <f t="shared" si="4796"/>
        <v/>
      </c>
      <c r="EV323" s="71" t="str">
        <f t="shared" si="4797"/>
        <v/>
      </c>
      <c r="EW323" s="71" t="str">
        <f t="shared" si="4798"/>
        <v/>
      </c>
      <c r="EX323" s="71" t="str">
        <f t="shared" si="4799"/>
        <v/>
      </c>
      <c r="EY323" s="71" t="str">
        <f t="shared" si="4800"/>
        <v/>
      </c>
      <c r="EZ323" s="71" t="str">
        <f t="shared" si="4801"/>
        <v/>
      </c>
      <c r="FA323" s="71" t="str">
        <f t="shared" si="4802"/>
        <v/>
      </c>
      <c r="FB323" s="71" t="str">
        <f t="shared" si="4803"/>
        <v/>
      </c>
      <c r="FC323" s="71" t="str">
        <f t="shared" si="4804"/>
        <v/>
      </c>
      <c r="FD323" s="71" t="str">
        <f t="shared" si="4805"/>
        <v/>
      </c>
      <c r="FE323" s="71" t="str">
        <f t="shared" si="4806"/>
        <v/>
      </c>
      <c r="FF323" s="71" t="str">
        <f t="shared" si="4807"/>
        <v/>
      </c>
      <c r="FG323" s="71" t="str">
        <f t="shared" si="4808"/>
        <v/>
      </c>
      <c r="FH323" s="71" t="str">
        <f t="shared" si="4809"/>
        <v/>
      </c>
      <c r="FI323" s="71" t="str">
        <f t="shared" si="4810"/>
        <v/>
      </c>
      <c r="FJ323" s="71" t="str">
        <f t="shared" si="4811"/>
        <v/>
      </c>
      <c r="FK323" s="71" t="str">
        <f t="shared" si="4812"/>
        <v/>
      </c>
      <c r="FL323" s="71" t="str">
        <f t="shared" si="4813"/>
        <v/>
      </c>
      <c r="FM323" s="71" t="str">
        <f t="shared" si="4814"/>
        <v/>
      </c>
      <c r="FN323" s="71" t="str">
        <f t="shared" si="4815"/>
        <v/>
      </c>
      <c r="FO323" s="71" t="str">
        <f t="shared" si="4816"/>
        <v/>
      </c>
      <c r="FP323" s="71" t="str">
        <f t="shared" si="4817"/>
        <v/>
      </c>
      <c r="FQ323" s="71" t="str">
        <f t="shared" si="4818"/>
        <v/>
      </c>
      <c r="FR323" s="71" t="str">
        <f t="shared" si="4819"/>
        <v/>
      </c>
      <c r="FS323" s="71" t="str">
        <f t="shared" si="4820"/>
        <v/>
      </c>
    </row>
    <row r="324" spans="1:175" ht="16.5">
      <c r="A324" s="134"/>
      <c r="B324" s="187" t="s">
        <v>1166</v>
      </c>
      <c r="C324" s="143" t="s">
        <v>957</v>
      </c>
      <c r="K324" s="190"/>
      <c r="T324" s="150" t="s">
        <v>1242</v>
      </c>
      <c r="U324" s="126" t="s">
        <v>959</v>
      </c>
      <c r="CN324" s="69" t="str">
        <f t="shared" si="4745"/>
        <v>InitUnitState('IK1G',,,,,,,,,,)</v>
      </c>
      <c r="CO324" s="69" t="str">
        <f t="shared" si="4746"/>
        <v>InitUnitNormal('IK1G',,,,,,,,,,)</v>
      </c>
      <c r="CP324" s="69" t="str">
        <f t="shared" si="4747"/>
        <v>InitUnitMagic('IK1G',,,,,,,,,,)</v>
      </c>
      <c r="CQ324" s="69" t="str">
        <f t="shared" si="4748"/>
        <v>InitUnitAdd('IK1G',,,,,,,,,,)</v>
      </c>
      <c r="CR324" s="69" t="str">
        <f t="shared" si="4749"/>
        <v>InitEquipData('IK1G',,"",,,,,'','','','','','',"ReplaceableTextures\\CommandButtons\\BTNSST10.blp")</v>
      </c>
      <c r="CU324" s="95" t="str">
        <f t="shared" si="4750"/>
        <v>|n</v>
      </c>
      <c r="CV324" s="70" t="str">
        <f t="shared" si="4669"/>
        <v>致命倍率|Cffffc926+300%|n|n|r|Cffaaaaaa○|CffFFD24D光之符文+1|r|r|n|n|Cff00ff7f点击穿戴或脱卸。|r</v>
      </c>
      <c r="CW324" s="60"/>
      <c r="CX324" s="60"/>
      <c r="CY324" s="60"/>
      <c r="CZ324" s="60"/>
      <c r="DA324" s="60"/>
      <c r="DB324" s="71" t="str">
        <f t="shared" si="4751"/>
        <v/>
      </c>
      <c r="DC324" s="71" t="str">
        <f t="shared" si="4752"/>
        <v/>
      </c>
      <c r="DD324" s="71" t="str">
        <f t="shared" si="4753"/>
        <v/>
      </c>
      <c r="DE324" s="71" t="str">
        <f t="shared" si="4754"/>
        <v/>
      </c>
      <c r="DF324" s="71" t="str">
        <f t="shared" si="4755"/>
        <v/>
      </c>
      <c r="DG324" s="71" t="str">
        <f t="shared" si="4756"/>
        <v/>
      </c>
      <c r="DH324" s="71" t="str">
        <f t="shared" si="4757"/>
        <v/>
      </c>
      <c r="DI324" s="71" t="str">
        <f t="shared" si="4758"/>
        <v/>
      </c>
      <c r="DJ324" s="71" t="str">
        <f t="shared" si="4759"/>
        <v/>
      </c>
      <c r="DK324" s="71" t="str">
        <f t="shared" si="4760"/>
        <v/>
      </c>
      <c r="DL324" s="71" t="str">
        <f t="shared" si="4761"/>
        <v/>
      </c>
      <c r="DM324" s="71" t="str">
        <f t="shared" si="4762"/>
        <v/>
      </c>
      <c r="DN324" s="71" t="str">
        <f t="shared" si="4763"/>
        <v/>
      </c>
      <c r="DO324" s="71" t="str">
        <f t="shared" si="4764"/>
        <v/>
      </c>
      <c r="DP324" s="71" t="str">
        <f t="shared" si="4765"/>
        <v/>
      </c>
      <c r="DQ324" s="71" t="str">
        <f t="shared" si="4766"/>
        <v/>
      </c>
      <c r="DR324" s="71" t="str">
        <f t="shared" si="4767"/>
        <v/>
      </c>
      <c r="DS324" s="71" t="str">
        <f t="shared" si="4768"/>
        <v/>
      </c>
      <c r="DT324" s="71" t="str">
        <f t="shared" si="4769"/>
        <v/>
      </c>
      <c r="DU324" s="71" t="str">
        <f t="shared" si="4770"/>
        <v/>
      </c>
      <c r="DV324" s="71" t="str">
        <f t="shared" si="4771"/>
        <v/>
      </c>
      <c r="DW324" s="71" t="str">
        <f t="shared" si="4772"/>
        <v/>
      </c>
      <c r="DX324" s="71" t="str">
        <f t="shared" si="4773"/>
        <v/>
      </c>
      <c r="DY324" s="71" t="str">
        <f t="shared" si="4774"/>
        <v/>
      </c>
      <c r="DZ324" s="71" t="str">
        <f t="shared" si="4775"/>
        <v/>
      </c>
      <c r="EA324" s="71" t="str">
        <f t="shared" si="4776"/>
        <v/>
      </c>
      <c r="EB324" s="71" t="str">
        <f t="shared" si="4777"/>
        <v/>
      </c>
      <c r="EC324" s="71" t="str">
        <f t="shared" si="4778"/>
        <v/>
      </c>
      <c r="ED324" s="71" t="str">
        <f t="shared" si="4779"/>
        <v/>
      </c>
      <c r="EE324" s="71" t="str">
        <f t="shared" si="4780"/>
        <v/>
      </c>
      <c r="EF324" s="71" t="str">
        <f t="shared" si="4781"/>
        <v/>
      </c>
      <c r="EG324" s="71" t="str">
        <f t="shared" si="4782"/>
        <v/>
      </c>
      <c r="EH324" s="71" t="str">
        <f t="shared" si="4783"/>
        <v/>
      </c>
      <c r="EI324" s="71" t="str">
        <f t="shared" si="4784"/>
        <v/>
      </c>
      <c r="EJ324" s="71" t="str">
        <f t="shared" si="4785"/>
        <v/>
      </c>
      <c r="EK324" s="71" t="str">
        <f t="shared" si="4786"/>
        <v/>
      </c>
      <c r="EL324" s="71" t="str">
        <f t="shared" si="4787"/>
        <v/>
      </c>
      <c r="EM324" s="71" t="str">
        <f t="shared" si="4788"/>
        <v/>
      </c>
      <c r="EN324" s="71" t="str">
        <f t="shared" si="4789"/>
        <v/>
      </c>
      <c r="EO324" s="71" t="str">
        <f t="shared" si="4790"/>
        <v/>
      </c>
      <c r="EP324" s="71" t="str">
        <f t="shared" si="4791"/>
        <v/>
      </c>
      <c r="EQ324" s="71" t="str">
        <f t="shared" si="4792"/>
        <v/>
      </c>
      <c r="ER324" s="71" t="str">
        <f t="shared" si="4793"/>
        <v/>
      </c>
      <c r="ES324" s="71" t="str">
        <f t="shared" si="4794"/>
        <v/>
      </c>
      <c r="ET324" s="71" t="str">
        <f t="shared" si="4795"/>
        <v/>
      </c>
      <c r="EU324" s="71" t="str">
        <f t="shared" si="4796"/>
        <v/>
      </c>
      <c r="EV324" s="71" t="str">
        <f t="shared" si="4797"/>
        <v/>
      </c>
      <c r="EW324" s="71" t="str">
        <f t="shared" si="4798"/>
        <v/>
      </c>
      <c r="EX324" s="71" t="str">
        <f t="shared" si="4799"/>
        <v/>
      </c>
      <c r="EY324" s="71" t="str">
        <f t="shared" si="4800"/>
        <v/>
      </c>
      <c r="EZ324" s="71" t="str">
        <f t="shared" si="4801"/>
        <v/>
      </c>
      <c r="FA324" s="71" t="str">
        <f t="shared" si="4802"/>
        <v/>
      </c>
      <c r="FB324" s="71" t="str">
        <f t="shared" si="4803"/>
        <v/>
      </c>
      <c r="FC324" s="71" t="str">
        <f t="shared" si="4804"/>
        <v/>
      </c>
      <c r="FD324" s="71" t="str">
        <f t="shared" si="4805"/>
        <v/>
      </c>
      <c r="FE324" s="71" t="str">
        <f t="shared" si="4806"/>
        <v/>
      </c>
      <c r="FF324" s="71" t="str">
        <f t="shared" si="4807"/>
        <v/>
      </c>
      <c r="FG324" s="71" t="str">
        <f t="shared" si="4808"/>
        <v/>
      </c>
      <c r="FH324" s="71" t="str">
        <f t="shared" si="4809"/>
        <v/>
      </c>
      <c r="FI324" s="71" t="str">
        <f t="shared" si="4810"/>
        <v/>
      </c>
      <c r="FJ324" s="71" t="str">
        <f t="shared" si="4811"/>
        <v/>
      </c>
      <c r="FK324" s="71" t="str">
        <f t="shared" si="4812"/>
        <v/>
      </c>
      <c r="FL324" s="71" t="str">
        <f t="shared" si="4813"/>
        <v/>
      </c>
      <c r="FM324" s="71" t="str">
        <f t="shared" si="4814"/>
        <v/>
      </c>
      <c r="FN324" s="71" t="str">
        <f t="shared" si="4815"/>
        <v/>
      </c>
      <c r="FO324" s="71" t="str">
        <f t="shared" si="4816"/>
        <v/>
      </c>
      <c r="FP324" s="71" t="str">
        <f t="shared" si="4817"/>
        <v/>
      </c>
      <c r="FQ324" s="71" t="str">
        <f t="shared" si="4818"/>
        <v/>
      </c>
      <c r="FR324" s="71" t="str">
        <f t="shared" si="4819"/>
        <v/>
      </c>
      <c r="FS324" s="71" t="str">
        <f t="shared" si="4820"/>
        <v/>
      </c>
    </row>
    <row r="325" spans="1:175" ht="16.5">
      <c r="A325" s="134"/>
      <c r="B325" s="187" t="s">
        <v>1167</v>
      </c>
      <c r="C325" s="143" t="s">
        <v>957</v>
      </c>
      <c r="K325" s="190"/>
      <c r="T325" s="150" t="s">
        <v>1243</v>
      </c>
      <c r="U325" s="126" t="s">
        <v>959</v>
      </c>
      <c r="CN325" s="69" t="str">
        <f t="shared" si="4745"/>
        <v>InitUnitState('IK1H',,,,,,,,,,)</v>
      </c>
      <c r="CO325" s="69" t="str">
        <f t="shared" si="4746"/>
        <v>InitUnitNormal('IK1H',,,,,,,,,,)</v>
      </c>
      <c r="CP325" s="69" t="str">
        <f t="shared" si="4747"/>
        <v>InitUnitMagic('IK1H',,,,,,,,,,)</v>
      </c>
      <c r="CQ325" s="69" t="str">
        <f t="shared" si="4748"/>
        <v>InitUnitAdd('IK1H',,,,,,,,,,)</v>
      </c>
      <c r="CR325" s="69" t="str">
        <f t="shared" si="4749"/>
        <v>InitEquipData('IK1H',,"",,,,,'','','','','','',"ReplaceableTextures\\CommandButtons\\BTNSST10.blp")</v>
      </c>
      <c r="CU325" s="95" t="str">
        <f t="shared" si="4750"/>
        <v>|n</v>
      </c>
      <c r="CV325" s="70" t="str">
        <f t="shared" si="4669"/>
        <v>致命倍率|Cffffc926+300%|n|n|r|Cffaaaaaa○|CffFFD24D雷之符文+1|r|r|n|n|Cff00ff7f点击穿戴或脱卸。|r</v>
      </c>
      <c r="CW325" s="60"/>
      <c r="CX325" s="60"/>
      <c r="CY325" s="60"/>
      <c r="CZ325" s="60"/>
      <c r="DA325" s="60"/>
      <c r="DB325" s="71" t="str">
        <f t="shared" si="4751"/>
        <v/>
      </c>
      <c r="DC325" s="71" t="str">
        <f t="shared" si="4752"/>
        <v/>
      </c>
      <c r="DD325" s="71" t="str">
        <f t="shared" si="4753"/>
        <v/>
      </c>
      <c r="DE325" s="71" t="str">
        <f t="shared" si="4754"/>
        <v/>
      </c>
      <c r="DF325" s="71" t="str">
        <f t="shared" si="4755"/>
        <v/>
      </c>
      <c r="DG325" s="71" t="str">
        <f t="shared" si="4756"/>
        <v/>
      </c>
      <c r="DH325" s="71" t="str">
        <f t="shared" si="4757"/>
        <v/>
      </c>
      <c r="DI325" s="71" t="str">
        <f t="shared" si="4758"/>
        <v/>
      </c>
      <c r="DJ325" s="71" t="str">
        <f t="shared" si="4759"/>
        <v/>
      </c>
      <c r="DK325" s="71" t="str">
        <f t="shared" si="4760"/>
        <v/>
      </c>
      <c r="DL325" s="71" t="str">
        <f t="shared" si="4761"/>
        <v/>
      </c>
      <c r="DM325" s="71" t="str">
        <f t="shared" si="4762"/>
        <v/>
      </c>
      <c r="DN325" s="71" t="str">
        <f t="shared" si="4763"/>
        <v/>
      </c>
      <c r="DO325" s="71" t="str">
        <f t="shared" si="4764"/>
        <v/>
      </c>
      <c r="DP325" s="71" t="str">
        <f t="shared" si="4765"/>
        <v/>
      </c>
      <c r="DQ325" s="71" t="str">
        <f t="shared" si="4766"/>
        <v/>
      </c>
      <c r="DR325" s="71" t="str">
        <f t="shared" si="4767"/>
        <v/>
      </c>
      <c r="DS325" s="71" t="str">
        <f t="shared" si="4768"/>
        <v/>
      </c>
      <c r="DT325" s="71" t="str">
        <f t="shared" si="4769"/>
        <v/>
      </c>
      <c r="DU325" s="71" t="str">
        <f t="shared" si="4770"/>
        <v/>
      </c>
      <c r="DV325" s="71" t="str">
        <f t="shared" si="4771"/>
        <v/>
      </c>
      <c r="DW325" s="71" t="str">
        <f t="shared" si="4772"/>
        <v/>
      </c>
      <c r="DX325" s="71" t="str">
        <f t="shared" si="4773"/>
        <v/>
      </c>
      <c r="DY325" s="71" t="str">
        <f t="shared" si="4774"/>
        <v/>
      </c>
      <c r="DZ325" s="71" t="str">
        <f t="shared" si="4775"/>
        <v/>
      </c>
      <c r="EA325" s="71" t="str">
        <f t="shared" si="4776"/>
        <v/>
      </c>
      <c r="EB325" s="71" t="str">
        <f t="shared" si="4777"/>
        <v/>
      </c>
      <c r="EC325" s="71" t="str">
        <f t="shared" si="4778"/>
        <v/>
      </c>
      <c r="ED325" s="71" t="str">
        <f t="shared" si="4779"/>
        <v/>
      </c>
      <c r="EE325" s="71" t="str">
        <f t="shared" si="4780"/>
        <v/>
      </c>
      <c r="EF325" s="71" t="str">
        <f t="shared" si="4781"/>
        <v/>
      </c>
      <c r="EG325" s="71" t="str">
        <f t="shared" si="4782"/>
        <v/>
      </c>
      <c r="EH325" s="71" t="str">
        <f t="shared" si="4783"/>
        <v/>
      </c>
      <c r="EI325" s="71" t="str">
        <f t="shared" si="4784"/>
        <v/>
      </c>
      <c r="EJ325" s="71" t="str">
        <f t="shared" si="4785"/>
        <v/>
      </c>
      <c r="EK325" s="71" t="str">
        <f t="shared" si="4786"/>
        <v/>
      </c>
      <c r="EL325" s="71" t="str">
        <f t="shared" si="4787"/>
        <v/>
      </c>
      <c r="EM325" s="71" t="str">
        <f t="shared" si="4788"/>
        <v/>
      </c>
      <c r="EN325" s="71" t="str">
        <f t="shared" si="4789"/>
        <v/>
      </c>
      <c r="EO325" s="71" t="str">
        <f t="shared" si="4790"/>
        <v/>
      </c>
      <c r="EP325" s="71" t="str">
        <f t="shared" si="4791"/>
        <v/>
      </c>
      <c r="EQ325" s="71" t="str">
        <f t="shared" si="4792"/>
        <v/>
      </c>
      <c r="ER325" s="71" t="str">
        <f t="shared" si="4793"/>
        <v/>
      </c>
      <c r="ES325" s="71" t="str">
        <f t="shared" si="4794"/>
        <v/>
      </c>
      <c r="ET325" s="71" t="str">
        <f t="shared" si="4795"/>
        <v/>
      </c>
      <c r="EU325" s="71" t="str">
        <f t="shared" si="4796"/>
        <v/>
      </c>
      <c r="EV325" s="71" t="str">
        <f t="shared" si="4797"/>
        <v/>
      </c>
      <c r="EW325" s="71" t="str">
        <f t="shared" si="4798"/>
        <v/>
      </c>
      <c r="EX325" s="71" t="str">
        <f t="shared" si="4799"/>
        <v/>
      </c>
      <c r="EY325" s="71" t="str">
        <f t="shared" si="4800"/>
        <v/>
      </c>
      <c r="EZ325" s="71" t="str">
        <f t="shared" si="4801"/>
        <v/>
      </c>
      <c r="FA325" s="71" t="str">
        <f t="shared" si="4802"/>
        <v/>
      </c>
      <c r="FB325" s="71" t="str">
        <f t="shared" si="4803"/>
        <v/>
      </c>
      <c r="FC325" s="71" t="str">
        <f t="shared" si="4804"/>
        <v/>
      </c>
      <c r="FD325" s="71" t="str">
        <f t="shared" si="4805"/>
        <v/>
      </c>
      <c r="FE325" s="71" t="str">
        <f t="shared" si="4806"/>
        <v/>
      </c>
      <c r="FF325" s="71" t="str">
        <f t="shared" si="4807"/>
        <v/>
      </c>
      <c r="FG325" s="71" t="str">
        <f t="shared" si="4808"/>
        <v/>
      </c>
      <c r="FH325" s="71" t="str">
        <f t="shared" si="4809"/>
        <v/>
      </c>
      <c r="FI325" s="71" t="str">
        <f t="shared" si="4810"/>
        <v/>
      </c>
      <c r="FJ325" s="71" t="str">
        <f t="shared" si="4811"/>
        <v/>
      </c>
      <c r="FK325" s="71" t="str">
        <f t="shared" si="4812"/>
        <v/>
      </c>
      <c r="FL325" s="71" t="str">
        <f t="shared" si="4813"/>
        <v/>
      </c>
      <c r="FM325" s="71" t="str">
        <f t="shared" si="4814"/>
        <v/>
      </c>
      <c r="FN325" s="71" t="str">
        <f t="shared" si="4815"/>
        <v/>
      </c>
      <c r="FO325" s="71" t="str">
        <f t="shared" si="4816"/>
        <v/>
      </c>
      <c r="FP325" s="71" t="str">
        <f t="shared" si="4817"/>
        <v/>
      </c>
      <c r="FQ325" s="71" t="str">
        <f t="shared" si="4818"/>
        <v/>
      </c>
      <c r="FR325" s="71" t="str">
        <f t="shared" si="4819"/>
        <v/>
      </c>
      <c r="FS325" s="71" t="str">
        <f t="shared" si="4820"/>
        <v/>
      </c>
    </row>
    <row r="326" spans="1:175" ht="16.5">
      <c r="A326" s="134"/>
      <c r="B326" s="187" t="s">
        <v>1168</v>
      </c>
      <c r="C326" s="143" t="s">
        <v>957</v>
      </c>
      <c r="K326" s="191"/>
      <c r="T326" s="150" t="s">
        <v>1244</v>
      </c>
      <c r="U326" s="126" t="s">
        <v>959</v>
      </c>
      <c r="CN326" s="69" t="str">
        <f t="shared" si="4745"/>
        <v>InitUnitState('IK1I',,,,,,,,,,)</v>
      </c>
      <c r="CO326" s="69" t="str">
        <f t="shared" si="4746"/>
        <v>InitUnitNormal('IK1I',,,,,,,,,,)</v>
      </c>
      <c r="CP326" s="69" t="str">
        <f t="shared" si="4747"/>
        <v>InitUnitMagic('IK1I',,,,,,,,,,)</v>
      </c>
      <c r="CQ326" s="69" t="str">
        <f t="shared" si="4748"/>
        <v>InitUnitAdd('IK1I',,,,,,,,,,)</v>
      </c>
      <c r="CR326" s="69" t="str">
        <f t="shared" si="4749"/>
        <v>InitEquipData('IK1I',,"",,,,,'','','','','','',"ReplaceableTextures\\CommandButtons\\BTNSST10.blp")</v>
      </c>
      <c r="CU326" s="95" t="str">
        <f t="shared" si="4750"/>
        <v>|n</v>
      </c>
      <c r="CV326" s="70" t="str">
        <f t="shared" si="4669"/>
        <v>致命倍率|Cffffc926+300%|n|n|r|Cffaaaaaa○|CffFFD24D暗之符文+1|r|r|n|n|Cff00ff7f点击穿戴或脱卸。|r</v>
      </c>
      <c r="CW326" s="60"/>
      <c r="CX326" s="60"/>
      <c r="CY326" s="60"/>
      <c r="CZ326" s="60"/>
      <c r="DA326" s="60"/>
      <c r="DB326" s="71" t="str">
        <f t="shared" si="4751"/>
        <v/>
      </c>
      <c r="DC326" s="71" t="str">
        <f t="shared" si="4752"/>
        <v/>
      </c>
      <c r="DD326" s="71" t="str">
        <f t="shared" si="4753"/>
        <v/>
      </c>
      <c r="DE326" s="71" t="str">
        <f t="shared" si="4754"/>
        <v/>
      </c>
      <c r="DF326" s="71" t="str">
        <f t="shared" si="4755"/>
        <v/>
      </c>
      <c r="DG326" s="71" t="str">
        <f t="shared" si="4756"/>
        <v/>
      </c>
      <c r="DH326" s="71" t="str">
        <f t="shared" si="4757"/>
        <v/>
      </c>
      <c r="DI326" s="71" t="str">
        <f t="shared" si="4758"/>
        <v/>
      </c>
      <c r="DJ326" s="71" t="str">
        <f t="shared" si="4759"/>
        <v/>
      </c>
      <c r="DK326" s="71" t="str">
        <f t="shared" si="4760"/>
        <v/>
      </c>
      <c r="DL326" s="71" t="str">
        <f t="shared" si="4761"/>
        <v/>
      </c>
      <c r="DM326" s="71" t="str">
        <f t="shared" si="4762"/>
        <v/>
      </c>
      <c r="DN326" s="71" t="str">
        <f t="shared" si="4763"/>
        <v/>
      </c>
      <c r="DO326" s="71" t="str">
        <f t="shared" si="4764"/>
        <v/>
      </c>
      <c r="DP326" s="71" t="str">
        <f t="shared" si="4765"/>
        <v/>
      </c>
      <c r="DQ326" s="71" t="str">
        <f t="shared" si="4766"/>
        <v/>
      </c>
      <c r="DR326" s="71" t="str">
        <f t="shared" si="4767"/>
        <v/>
      </c>
      <c r="DS326" s="71" t="str">
        <f t="shared" si="4768"/>
        <v/>
      </c>
      <c r="DT326" s="71" t="str">
        <f t="shared" si="4769"/>
        <v/>
      </c>
      <c r="DU326" s="71" t="str">
        <f t="shared" si="4770"/>
        <v/>
      </c>
      <c r="DV326" s="71" t="str">
        <f t="shared" si="4771"/>
        <v/>
      </c>
      <c r="DW326" s="71" t="str">
        <f t="shared" si="4772"/>
        <v/>
      </c>
      <c r="DX326" s="71" t="str">
        <f t="shared" si="4773"/>
        <v/>
      </c>
      <c r="DY326" s="71" t="str">
        <f t="shared" si="4774"/>
        <v/>
      </c>
      <c r="DZ326" s="71" t="str">
        <f t="shared" si="4775"/>
        <v/>
      </c>
      <c r="EA326" s="71" t="str">
        <f t="shared" si="4776"/>
        <v/>
      </c>
      <c r="EB326" s="71" t="str">
        <f t="shared" si="4777"/>
        <v/>
      </c>
      <c r="EC326" s="71" t="str">
        <f t="shared" si="4778"/>
        <v/>
      </c>
      <c r="ED326" s="71" t="str">
        <f t="shared" si="4779"/>
        <v/>
      </c>
      <c r="EE326" s="71" t="str">
        <f t="shared" si="4780"/>
        <v/>
      </c>
      <c r="EF326" s="71" t="str">
        <f t="shared" si="4781"/>
        <v/>
      </c>
      <c r="EG326" s="71" t="str">
        <f t="shared" si="4782"/>
        <v/>
      </c>
      <c r="EH326" s="71" t="str">
        <f t="shared" si="4783"/>
        <v/>
      </c>
      <c r="EI326" s="71" t="str">
        <f t="shared" si="4784"/>
        <v/>
      </c>
      <c r="EJ326" s="71" t="str">
        <f t="shared" si="4785"/>
        <v/>
      </c>
      <c r="EK326" s="71" t="str">
        <f t="shared" si="4786"/>
        <v/>
      </c>
      <c r="EL326" s="71" t="str">
        <f t="shared" si="4787"/>
        <v/>
      </c>
      <c r="EM326" s="71" t="str">
        <f t="shared" si="4788"/>
        <v/>
      </c>
      <c r="EN326" s="71" t="str">
        <f t="shared" si="4789"/>
        <v/>
      </c>
      <c r="EO326" s="71" t="str">
        <f t="shared" si="4790"/>
        <v/>
      </c>
      <c r="EP326" s="71" t="str">
        <f t="shared" si="4791"/>
        <v/>
      </c>
      <c r="EQ326" s="71" t="str">
        <f t="shared" si="4792"/>
        <v/>
      </c>
      <c r="ER326" s="71" t="str">
        <f t="shared" si="4793"/>
        <v/>
      </c>
      <c r="ES326" s="71" t="str">
        <f t="shared" si="4794"/>
        <v/>
      </c>
      <c r="ET326" s="71" t="str">
        <f t="shared" si="4795"/>
        <v/>
      </c>
      <c r="EU326" s="71" t="str">
        <f t="shared" si="4796"/>
        <v/>
      </c>
      <c r="EV326" s="71" t="str">
        <f t="shared" si="4797"/>
        <v/>
      </c>
      <c r="EW326" s="71" t="str">
        <f t="shared" si="4798"/>
        <v/>
      </c>
      <c r="EX326" s="71" t="str">
        <f t="shared" si="4799"/>
        <v/>
      </c>
      <c r="EY326" s="71" t="str">
        <f t="shared" si="4800"/>
        <v/>
      </c>
      <c r="EZ326" s="71" t="str">
        <f t="shared" si="4801"/>
        <v/>
      </c>
      <c r="FA326" s="71" t="str">
        <f t="shared" si="4802"/>
        <v/>
      </c>
      <c r="FB326" s="71" t="str">
        <f t="shared" si="4803"/>
        <v/>
      </c>
      <c r="FC326" s="71" t="str">
        <f t="shared" si="4804"/>
        <v/>
      </c>
      <c r="FD326" s="71" t="str">
        <f t="shared" si="4805"/>
        <v/>
      </c>
      <c r="FE326" s="71" t="str">
        <f t="shared" si="4806"/>
        <v/>
      </c>
      <c r="FF326" s="71" t="str">
        <f t="shared" si="4807"/>
        <v/>
      </c>
      <c r="FG326" s="71" t="str">
        <f t="shared" si="4808"/>
        <v/>
      </c>
      <c r="FH326" s="71" t="str">
        <f t="shared" si="4809"/>
        <v/>
      </c>
      <c r="FI326" s="71" t="str">
        <f t="shared" si="4810"/>
        <v/>
      </c>
      <c r="FJ326" s="71" t="str">
        <f t="shared" si="4811"/>
        <v/>
      </c>
      <c r="FK326" s="71" t="str">
        <f t="shared" si="4812"/>
        <v/>
      </c>
      <c r="FL326" s="71" t="str">
        <f t="shared" si="4813"/>
        <v/>
      </c>
      <c r="FM326" s="71" t="str">
        <f t="shared" si="4814"/>
        <v/>
      </c>
      <c r="FN326" s="71" t="str">
        <f t="shared" si="4815"/>
        <v/>
      </c>
      <c r="FO326" s="71" t="str">
        <f t="shared" si="4816"/>
        <v/>
      </c>
      <c r="FP326" s="71" t="str">
        <f t="shared" si="4817"/>
        <v/>
      </c>
      <c r="FQ326" s="71" t="str">
        <f t="shared" si="4818"/>
        <v/>
      </c>
      <c r="FR326" s="71" t="str">
        <f t="shared" si="4819"/>
        <v/>
      </c>
      <c r="FS326" s="71" t="str">
        <f t="shared" si="4820"/>
        <v/>
      </c>
    </row>
    <row r="327" spans="1:175" ht="16.5">
      <c r="A327" s="134"/>
      <c r="B327" s="187" t="s">
        <v>1154</v>
      </c>
      <c r="C327" s="142" t="s">
        <v>960</v>
      </c>
      <c r="T327" s="151" t="s">
        <v>961</v>
      </c>
      <c r="U327" s="126" t="s">
        <v>962</v>
      </c>
      <c r="CN327" s="69" t="str">
        <f t="shared" si="4670"/>
        <v>InitUnitState('IK2A',,,,,,,,,,)</v>
      </c>
      <c r="CO327" s="69" t="str">
        <f t="shared" si="4671"/>
        <v>InitUnitNormal('IK2A',,,,,,,,,,)</v>
      </c>
      <c r="CP327" s="69" t="str">
        <f t="shared" si="4672"/>
        <v>InitUnitMagic('IK2A',,,,,,,,,,)</v>
      </c>
      <c r="CQ327" s="69" t="str">
        <f t="shared" si="4673"/>
        <v>InitUnitAdd('IK2A',,,,,,,,,,)</v>
      </c>
      <c r="CR327" s="69" t="str">
        <f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336&amp;CR$1&amp;")"</f>
        <v>InitEquipData('IK2A',,"",,,,,'','','','','','',"ReplaceableTextures\\CommandButtons\\BTNSST11.blp")</v>
      </c>
      <c r="CU327" s="95" t="str">
        <f t="shared" si="4674"/>
        <v>|n</v>
      </c>
      <c r="CV327" s="70" t="str">
        <f t="shared" si="4669"/>
        <v>最大生命|Cffffc926+20%|n|n|r|Cffaaaaaa○刻印槽 【空】|r|n|n|Cff00ff7f点击穿戴或脱卸。|r</v>
      </c>
      <c r="CW327" s="60"/>
      <c r="CX327" s="60"/>
      <c r="CY327" s="60"/>
      <c r="CZ327" s="60"/>
      <c r="DA327" s="60"/>
      <c r="DB327" s="71" t="str">
        <f t="shared" si="4675"/>
        <v/>
      </c>
      <c r="DC327" s="71" t="str">
        <f t="shared" si="4676"/>
        <v/>
      </c>
      <c r="DD327" s="71" t="str">
        <f t="shared" si="4677"/>
        <v/>
      </c>
      <c r="DE327" s="71" t="str">
        <f t="shared" si="4678"/>
        <v/>
      </c>
      <c r="DF327" s="71" t="str">
        <f t="shared" si="4679"/>
        <v/>
      </c>
      <c r="DG327" s="71" t="str">
        <f t="shared" si="4680"/>
        <v/>
      </c>
      <c r="DH327" s="71" t="str">
        <f t="shared" si="4681"/>
        <v/>
      </c>
      <c r="DI327" s="71" t="str">
        <f t="shared" si="4682"/>
        <v/>
      </c>
      <c r="DJ327" s="71" t="str">
        <f t="shared" si="4683"/>
        <v/>
      </c>
      <c r="DK327" s="71" t="str">
        <f t="shared" si="4684"/>
        <v/>
      </c>
      <c r="DL327" s="71" t="str">
        <f t="shared" si="4685"/>
        <v/>
      </c>
      <c r="DM327" s="71" t="str">
        <f t="shared" si="4686"/>
        <v/>
      </c>
      <c r="DN327" s="71" t="str">
        <f t="shared" si="4687"/>
        <v/>
      </c>
      <c r="DO327" s="71" t="str">
        <f t="shared" si="4688"/>
        <v/>
      </c>
      <c r="DP327" s="71" t="str">
        <f t="shared" si="4689"/>
        <v/>
      </c>
      <c r="DQ327" s="71" t="str">
        <f t="shared" si="4690"/>
        <v/>
      </c>
      <c r="DR327" s="71" t="str">
        <f t="shared" si="4691"/>
        <v/>
      </c>
      <c r="DS327" s="71" t="str">
        <f t="shared" si="4692"/>
        <v/>
      </c>
      <c r="DT327" s="71" t="str">
        <f t="shared" si="4693"/>
        <v/>
      </c>
      <c r="DU327" s="71" t="str">
        <f t="shared" si="4694"/>
        <v/>
      </c>
      <c r="DV327" s="71" t="str">
        <f t="shared" si="4695"/>
        <v/>
      </c>
      <c r="DW327" s="71" t="str">
        <f t="shared" si="4696"/>
        <v/>
      </c>
      <c r="DX327" s="71" t="str">
        <f t="shared" si="4697"/>
        <v/>
      </c>
      <c r="DY327" s="71" t="str">
        <f t="shared" si="4698"/>
        <v/>
      </c>
      <c r="DZ327" s="71" t="str">
        <f t="shared" si="4699"/>
        <v/>
      </c>
      <c r="EA327" s="71" t="str">
        <f t="shared" si="4700"/>
        <v/>
      </c>
      <c r="EB327" s="71" t="str">
        <f t="shared" si="4701"/>
        <v/>
      </c>
      <c r="EC327" s="71" t="str">
        <f t="shared" si="4702"/>
        <v/>
      </c>
      <c r="ED327" s="71" t="str">
        <f t="shared" si="4703"/>
        <v/>
      </c>
      <c r="EE327" s="71" t="str">
        <f t="shared" si="4704"/>
        <v/>
      </c>
      <c r="EF327" s="71" t="str">
        <f t="shared" si="4705"/>
        <v/>
      </c>
      <c r="EG327" s="71" t="str">
        <f t="shared" si="4706"/>
        <v/>
      </c>
      <c r="EH327" s="71" t="str">
        <f t="shared" si="4707"/>
        <v/>
      </c>
      <c r="EI327" s="71" t="str">
        <f t="shared" si="4708"/>
        <v/>
      </c>
      <c r="EJ327" s="71" t="str">
        <f t="shared" si="4709"/>
        <v/>
      </c>
      <c r="EK327" s="71" t="str">
        <f t="shared" si="4710"/>
        <v/>
      </c>
      <c r="EL327" s="71" t="str">
        <f t="shared" si="4711"/>
        <v/>
      </c>
      <c r="EM327" s="71" t="str">
        <f t="shared" si="4712"/>
        <v/>
      </c>
      <c r="EN327" s="71" t="str">
        <f t="shared" si="4713"/>
        <v/>
      </c>
      <c r="EO327" s="71" t="str">
        <f t="shared" si="4714"/>
        <v/>
      </c>
      <c r="EP327" s="71" t="str">
        <f t="shared" si="4715"/>
        <v/>
      </c>
      <c r="EQ327" s="71" t="str">
        <f t="shared" si="4716"/>
        <v/>
      </c>
      <c r="ER327" s="71" t="str">
        <f t="shared" si="4717"/>
        <v/>
      </c>
      <c r="ES327" s="71" t="str">
        <f t="shared" si="4718"/>
        <v/>
      </c>
      <c r="ET327" s="71" t="str">
        <f t="shared" si="4719"/>
        <v/>
      </c>
      <c r="EU327" s="71" t="str">
        <f t="shared" si="4720"/>
        <v/>
      </c>
      <c r="EV327" s="71" t="str">
        <f t="shared" si="4721"/>
        <v/>
      </c>
      <c r="EW327" s="71" t="str">
        <f t="shared" si="4722"/>
        <v/>
      </c>
      <c r="EX327" s="71" t="str">
        <f t="shared" si="4723"/>
        <v/>
      </c>
      <c r="EY327" s="71" t="str">
        <f t="shared" si="4724"/>
        <v/>
      </c>
      <c r="EZ327" s="71" t="str">
        <f t="shared" si="4725"/>
        <v/>
      </c>
      <c r="FA327" s="71" t="str">
        <f t="shared" si="4726"/>
        <v/>
      </c>
      <c r="FB327" s="71" t="str">
        <f t="shared" si="4727"/>
        <v/>
      </c>
      <c r="FC327" s="71" t="str">
        <f t="shared" si="4728"/>
        <v/>
      </c>
      <c r="FD327" s="71" t="str">
        <f t="shared" si="4729"/>
        <v/>
      </c>
      <c r="FE327" s="71" t="str">
        <f t="shared" si="4730"/>
        <v/>
      </c>
      <c r="FF327" s="71" t="str">
        <f t="shared" si="4731"/>
        <v/>
      </c>
      <c r="FG327" s="71" t="str">
        <f t="shared" si="4732"/>
        <v/>
      </c>
      <c r="FH327" s="71" t="str">
        <f t="shared" si="4733"/>
        <v/>
      </c>
      <c r="FI327" s="71" t="str">
        <f t="shared" si="4734"/>
        <v/>
      </c>
      <c r="FJ327" s="71" t="str">
        <f t="shared" si="4735"/>
        <v/>
      </c>
      <c r="FK327" s="71" t="str">
        <f t="shared" si="4736"/>
        <v/>
      </c>
      <c r="FL327" s="71" t="str">
        <f t="shared" si="4737"/>
        <v/>
      </c>
      <c r="FM327" s="71" t="str">
        <f t="shared" si="4738"/>
        <v/>
      </c>
      <c r="FN327" s="71" t="str">
        <f t="shared" si="4739"/>
        <v/>
      </c>
      <c r="FO327" s="71" t="str">
        <f t="shared" si="4740"/>
        <v/>
      </c>
      <c r="FP327" s="71" t="str">
        <f t="shared" si="4741"/>
        <v/>
      </c>
      <c r="FQ327" s="71" t="str">
        <f t="shared" si="4742"/>
        <v/>
      </c>
      <c r="FR327" s="71" t="str">
        <f t="shared" si="4743"/>
        <v/>
      </c>
      <c r="FS327" s="71" t="str">
        <f t="shared" si="4744"/>
        <v/>
      </c>
    </row>
    <row r="328" spans="1:175" ht="16.5">
      <c r="A328" s="134"/>
      <c r="B328" s="187" t="s">
        <v>1169</v>
      </c>
      <c r="C328" s="142" t="s">
        <v>960</v>
      </c>
      <c r="K328" s="189"/>
      <c r="T328" s="151" t="s">
        <v>1245</v>
      </c>
      <c r="U328" s="126" t="s">
        <v>962</v>
      </c>
      <c r="CN328" s="69" t="str">
        <f t="shared" ref="CN328:CN335" si="4821">"InitUnitState('"&amp;B328&amp;"',"&amp;V328&amp;","&amp;W328&amp;","&amp;X328&amp;","&amp;Y328&amp;","&amp;Z328&amp;","&amp;AA328&amp;","&amp;AB328&amp;","&amp;AC328&amp;","&amp;AD328&amp;","&amp;AE328&amp;")"</f>
        <v>InitUnitState('IK2B',,,,,,,,,,)</v>
      </c>
      <c r="CO328" s="69" t="str">
        <f t="shared" ref="CO328:CO335" si="4822">"InitUnitNormal('"&amp;B328&amp;"',"&amp;AF328&amp;","&amp;AG328&amp;","&amp;AH328&amp;","&amp;AI328&amp;","&amp;AJ328&amp;","&amp;AK328&amp;","&amp;AL328&amp;","&amp;AM328&amp;","&amp;AN328&amp;","&amp;AO328&amp;")"</f>
        <v>InitUnitNormal('IK2B',,,,,,,,,,)</v>
      </c>
      <c r="CP328" s="69" t="str">
        <f t="shared" ref="CP328:CP335" si="4823">"InitUnitMagic('"&amp;B328&amp;"',"&amp;AP328&amp;","&amp;AQ328&amp;","&amp;AR328&amp;","&amp;AS328&amp;","&amp;AT328&amp;","&amp;AU328&amp;","&amp;AV328&amp;","&amp;AW328&amp;","&amp;BI328&amp;","&amp;BJ328&amp;")"</f>
        <v>InitUnitMagic('IK2B',,,,,,,,,,)</v>
      </c>
      <c r="CQ328" s="69" t="str">
        <f t="shared" ref="CQ328:CQ335" si="4824">"InitUnitAdd('"&amp;B328&amp;"',"&amp;BK328&amp;","&amp;BL328&amp;","&amp;BM328&amp;","&amp;BN328&amp;","&amp;BO328&amp;","&amp;BP328&amp;","&amp;BQ328&amp;","&amp;BR328&amp;","&amp;BS328&amp;","&amp;BT328&amp;")"</f>
        <v>InitUnitAdd('IK2B',,,,,,,,,,)</v>
      </c>
      <c r="CR328" s="69" t="str">
        <f t="shared" ref="CR328:CR335" si="4825"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337&amp;CR$1&amp;")"</f>
        <v>InitEquipData('IK2B',,"",,,,,'','','','','','',"ReplaceableTextures\\CommandButtons\\BTNSST11.blp")</v>
      </c>
      <c r="CU328" s="95" t="str">
        <f t="shared" ref="CU328:CU335" si="4826">CONCATENATE(DB328,DC328,DD328,DE328,DF328,DG328,DH328,DI328,DJ328,DK328,DL328,DM328,DN328,DO328,DP328,DQ328,DR328,DS328,DT328,DU328,DV328,DW328,DX328,DY328,DZ328,EA328,EB328,EC328,ED328,EE328,EF328,EG328,EH328,EI328,EJ328,EK328,EL328,EM328,EN328,EO328,EP328&amp;"|n")</f>
        <v>|n</v>
      </c>
      <c r="CV328" s="70" t="str">
        <f t="shared" si="4669"/>
        <v>最大生命|Cffffc926+20%|n|n|r|Cffaaaaaa○|CffFFD24D金之符文+1|r|r|n|n|Cff00ff7f点击穿戴或脱卸。|r</v>
      </c>
      <c r="CW328" s="60"/>
      <c r="CX328" s="60"/>
      <c r="CY328" s="60"/>
      <c r="CZ328" s="60"/>
      <c r="DA328" s="60"/>
      <c r="DB328" s="71" t="str">
        <f t="shared" ref="DB328:DB335" si="4827">IF(V328="","","|n"&amp;DB$2&amp;"+"&amp;V328&amp;DB$1)</f>
        <v/>
      </c>
      <c r="DC328" s="71" t="str">
        <f t="shared" ref="DC328:DC335" si="4828">IF(W328="","","|n"&amp;DC$2&amp;"+"&amp;W328&amp;DC$1)</f>
        <v/>
      </c>
      <c r="DD328" s="71" t="str">
        <f t="shared" ref="DD328:DD335" si="4829">IF(X328="","","|n"&amp;DD$2&amp;"+"&amp;X328&amp;DD$1)</f>
        <v/>
      </c>
      <c r="DE328" s="71" t="str">
        <f t="shared" ref="DE328:DE335" si="4830">IF(Y328="","","|n"&amp;DE$2&amp;"+"&amp;Y328&amp;DE$1)</f>
        <v/>
      </c>
      <c r="DF328" s="71" t="str">
        <f t="shared" ref="DF328:DF335" si="4831">IF(Z328="","","|n"&amp;DF$2&amp;"+"&amp;Z328&amp;DF$1)</f>
        <v/>
      </c>
      <c r="DG328" s="71" t="str">
        <f t="shared" ref="DG328:DG335" si="4832">IF(AA328="","","|n"&amp;DG$2&amp;"+"&amp;AA328&amp;DG$1)</f>
        <v/>
      </c>
      <c r="DH328" s="71" t="str">
        <f t="shared" ref="DH328:DH335" si="4833">IF(AB328="","","|n"&amp;DH$2&amp;"+"&amp;AB328&amp;DH$1)</f>
        <v/>
      </c>
      <c r="DI328" s="71" t="str">
        <f t="shared" ref="DI328:DI335" si="4834">IF(AC328="","","|n"&amp;DI$2&amp;"+"&amp;AC328&amp;DI$1)</f>
        <v/>
      </c>
      <c r="DJ328" s="71" t="str">
        <f t="shared" ref="DJ328:DJ335" si="4835">IF(AD328="","","|n"&amp;DJ$2&amp;"+"&amp;AD328&amp;DJ$1)</f>
        <v/>
      </c>
      <c r="DK328" s="71" t="str">
        <f t="shared" ref="DK328:DK335" si="4836">IF(AE328="","","|n"&amp;DK$2&amp;"+"&amp;AE328&amp;DK$1)</f>
        <v/>
      </c>
      <c r="DL328" s="71" t="str">
        <f t="shared" ref="DL328:DL335" si="4837">IF(AF328="","","|n"&amp;DL$2&amp;"+"&amp;AF328&amp;DL$1)</f>
        <v/>
      </c>
      <c r="DM328" s="71" t="str">
        <f t="shared" ref="DM328:DM335" si="4838">IF(AG328="","","|n"&amp;DM$2&amp;"+"&amp;AG328&amp;DM$1)</f>
        <v/>
      </c>
      <c r="DN328" s="71" t="str">
        <f t="shared" ref="DN328:DN335" si="4839">IF(AH328="","","|n"&amp;DN$2&amp;"+"&amp;AH328&amp;DN$1)</f>
        <v/>
      </c>
      <c r="DO328" s="71" t="str">
        <f t="shared" ref="DO328:DO335" si="4840">IF(AI328="","","|n"&amp;DO$2&amp;"+"&amp;AI328&amp;DO$1)</f>
        <v/>
      </c>
      <c r="DP328" s="71" t="str">
        <f t="shared" ref="DP328:DP335" si="4841">IF(AJ328="","","|n"&amp;DP$2&amp;"+"&amp;AJ328&amp;DP$1)</f>
        <v/>
      </c>
      <c r="DQ328" s="71" t="str">
        <f t="shared" ref="DQ328:DQ335" si="4842">IF(AK328="","","|n"&amp;DQ$2&amp;"+"&amp;AK328&amp;DQ$1)</f>
        <v/>
      </c>
      <c r="DR328" s="71" t="str">
        <f t="shared" ref="DR328:DR335" si="4843">IF(AL328="","","|n"&amp;DR$2&amp;"+"&amp;AL328&amp;DR$1)</f>
        <v/>
      </c>
      <c r="DS328" s="71" t="str">
        <f t="shared" ref="DS328:DS335" si="4844">IF(AM328="","","|n"&amp;DS$2&amp;"+"&amp;AM328&amp;DS$1)</f>
        <v/>
      </c>
      <c r="DT328" s="71" t="str">
        <f t="shared" ref="DT328:DT335" si="4845">IF(AN328="","","|n"&amp;DT$2&amp;"+"&amp;AN328&amp;DT$1)</f>
        <v/>
      </c>
      <c r="DU328" s="71" t="str">
        <f t="shared" ref="DU328:DU335" si="4846">IF(AO328="","","|n"&amp;DU$2&amp;"+"&amp;AO328&amp;DU$1)</f>
        <v/>
      </c>
      <c r="DV328" s="71" t="str">
        <f t="shared" ref="DV328:DV335" si="4847">IF(AP328="","","|n"&amp;DV$2&amp;"+"&amp;AP328&amp;DV$1)</f>
        <v/>
      </c>
      <c r="DW328" s="71" t="str">
        <f t="shared" ref="DW328:DW335" si="4848">IF(AQ328="","","|n"&amp;DW$2&amp;"+"&amp;AQ328&amp;DW$1)</f>
        <v/>
      </c>
      <c r="DX328" s="71" t="str">
        <f t="shared" ref="DX328:DX335" si="4849">IF(AR328="","","|n"&amp;DX$2&amp;"+"&amp;AR328&amp;DX$1)</f>
        <v/>
      </c>
      <c r="DY328" s="71" t="str">
        <f t="shared" ref="DY328:DY335" si="4850">IF(AS328="","","|n"&amp;DY$2&amp;"+"&amp;AS328&amp;DY$1)</f>
        <v/>
      </c>
      <c r="DZ328" s="71" t="str">
        <f t="shared" ref="DZ328:DZ335" si="4851">IF(AT328="","","|n"&amp;DZ$2&amp;"+"&amp;AT328&amp;DZ$1)</f>
        <v/>
      </c>
      <c r="EA328" s="71" t="str">
        <f t="shared" ref="EA328:EA335" si="4852">IF(AU328="","","|n"&amp;EA$2&amp;"+"&amp;AU328&amp;EA$1)</f>
        <v/>
      </c>
      <c r="EB328" s="71" t="str">
        <f t="shared" ref="EB328:EB335" si="4853">IF(AV328="","","|n"&amp;EB$2&amp;"+"&amp;AV328&amp;EB$1)</f>
        <v/>
      </c>
      <c r="EC328" s="71" t="str">
        <f t="shared" ref="EC328:EC335" si="4854">IF(AW328="","","|n"&amp;EC$2&amp;"+"&amp;AW328&amp;EC$1)</f>
        <v/>
      </c>
      <c r="ED328" s="71" t="str">
        <f t="shared" ref="ED328:ED335" si="4855">IF(AX328="","","|n"&amp;ED$2&amp;"+"&amp;AX328&amp;ED$1)</f>
        <v/>
      </c>
      <c r="EE328" s="71" t="str">
        <f t="shared" ref="EE328:EE335" si="4856">IF(AY328="","","|n"&amp;EE$2&amp;"+"&amp;AY328&amp;EE$1)</f>
        <v/>
      </c>
      <c r="EF328" s="71" t="str">
        <f t="shared" ref="EF328:EF335" si="4857">IF(AZ328="","","|n"&amp;EF$2&amp;"+"&amp;AZ328&amp;EF$1)</f>
        <v/>
      </c>
      <c r="EG328" s="71" t="str">
        <f t="shared" ref="EG328:EG335" si="4858">IF(BA328="","","|n"&amp;EG$2&amp;"+"&amp;BA328&amp;EG$1)</f>
        <v/>
      </c>
      <c r="EH328" s="71" t="str">
        <f t="shared" ref="EH328:EH335" si="4859">IF(BB328="","","|n"&amp;EH$2&amp;"+"&amp;BB328&amp;EH$1)</f>
        <v/>
      </c>
      <c r="EI328" s="71" t="str">
        <f t="shared" ref="EI328:EI335" si="4860">IF(BC328="","","|n"&amp;EI$2&amp;"+"&amp;BC328&amp;EI$1)</f>
        <v/>
      </c>
      <c r="EJ328" s="71" t="str">
        <f t="shared" ref="EJ328:EJ335" si="4861">IF(BD328="","","|n"&amp;EJ$2&amp;"+"&amp;BD328&amp;EJ$1)</f>
        <v/>
      </c>
      <c r="EK328" s="71" t="str">
        <f t="shared" ref="EK328:EK335" si="4862">IF(BE328="","","|n"&amp;EK$2&amp;"+"&amp;BE328&amp;EK$1)</f>
        <v/>
      </c>
      <c r="EL328" s="71" t="str">
        <f t="shared" ref="EL328:EL335" si="4863">IF(BF328="","","|n"&amp;EL$2&amp;"+"&amp;BF328&amp;EL$1)</f>
        <v/>
      </c>
      <c r="EM328" s="71" t="str">
        <f t="shared" ref="EM328:EM335" si="4864">IF(BG328="","","|n"&amp;EM$2&amp;"+"&amp;BG328&amp;EM$1)</f>
        <v/>
      </c>
      <c r="EN328" s="71" t="str">
        <f t="shared" ref="EN328:EN335" si="4865">IF(BH328="","","|n"&amp;EN$2&amp;"+"&amp;BH328&amp;EN$1)</f>
        <v/>
      </c>
      <c r="EO328" s="71" t="str">
        <f t="shared" ref="EO328:EO335" si="4866">IF(BI328="","","|n"&amp;EO$2&amp;"+"&amp;BI328&amp;EO$1)</f>
        <v/>
      </c>
      <c r="EP328" s="71" t="str">
        <f t="shared" ref="EP328:EP335" si="4867">IF(BJ328="","","|n"&amp;EP$2&amp;"+"&amp;BJ328&amp;EP$1)</f>
        <v/>
      </c>
      <c r="EQ328" s="71" t="str">
        <f t="shared" ref="EQ328:EQ335" si="4868">IF(BK328="","","|n"&amp;EQ$2&amp;"+"&amp;BK328&amp;EQ$1)</f>
        <v/>
      </c>
      <c r="ER328" s="71" t="str">
        <f t="shared" ref="ER328:ER335" si="4869">IF(BL328="","","|n"&amp;ER$2&amp;"+"&amp;BL328&amp;ER$1)</f>
        <v/>
      </c>
      <c r="ES328" s="71" t="str">
        <f t="shared" ref="ES328:ES335" si="4870">IF(BM328="","","|n"&amp;ES$2&amp;"+"&amp;BM328&amp;ES$1)</f>
        <v/>
      </c>
      <c r="ET328" s="71" t="str">
        <f t="shared" ref="ET328:ET335" si="4871">IF(BN328="","","|n"&amp;ET$2&amp;"+"&amp;BN328&amp;ET$1)</f>
        <v/>
      </c>
      <c r="EU328" s="71" t="str">
        <f t="shared" ref="EU328:EU335" si="4872">IF(BO328="","","|n"&amp;EU$2&amp;"+"&amp;BO328&amp;EU$1)</f>
        <v/>
      </c>
      <c r="EV328" s="71" t="str">
        <f t="shared" ref="EV328:EV335" si="4873">IF(BP328="","","|n"&amp;EV$2&amp;"+"&amp;BP328&amp;EV$1)</f>
        <v/>
      </c>
      <c r="EW328" s="71" t="str">
        <f t="shared" ref="EW328:EW335" si="4874">IF(BQ328="","","|n"&amp;EW$2&amp;"+"&amp;BQ328&amp;EW$1)</f>
        <v/>
      </c>
      <c r="EX328" s="71" t="str">
        <f t="shared" ref="EX328:EX335" si="4875">IF(BR328="","","|n"&amp;EX$2&amp;"+"&amp;BR328&amp;EX$1)</f>
        <v/>
      </c>
      <c r="EY328" s="71" t="str">
        <f t="shared" ref="EY328:EY335" si="4876">IF(BS328="","","|n"&amp;EY$2&amp;"+"&amp;BS328&amp;EY$1)</f>
        <v/>
      </c>
      <c r="EZ328" s="71" t="str">
        <f t="shared" ref="EZ328:EZ335" si="4877">IF(BT328="","","|n"&amp;EZ$2&amp;"+"&amp;BT328&amp;EZ$1)</f>
        <v/>
      </c>
      <c r="FA328" s="71" t="str">
        <f t="shared" ref="FA328:FA335" si="4878">IF(BU328="","","|n"&amp;FA$2&amp;"+"&amp;BU328&amp;FA$1)</f>
        <v/>
      </c>
      <c r="FB328" s="71" t="str">
        <f t="shared" ref="FB328:FB335" si="4879">IF(BV328="","","|n"&amp;FB$2&amp;"+"&amp;BV328&amp;FB$1)</f>
        <v/>
      </c>
      <c r="FC328" s="71" t="str">
        <f t="shared" ref="FC328:FC335" si="4880">IF(BW328="","","|n"&amp;FC$2&amp;"+"&amp;BW328&amp;FC$1)</f>
        <v/>
      </c>
      <c r="FD328" s="71" t="str">
        <f t="shared" ref="FD328:FD335" si="4881">IF(BX328="","","|n"&amp;FD$2&amp;"+"&amp;BX328&amp;FD$1)</f>
        <v/>
      </c>
      <c r="FE328" s="71" t="str">
        <f t="shared" ref="FE328:FE335" si="4882">IF(BY328="","","|n"&amp;FE$2&amp;"+"&amp;BY328&amp;FE$1)</f>
        <v/>
      </c>
      <c r="FF328" s="71" t="str">
        <f t="shared" ref="FF328:FF335" si="4883">IF(BZ328="","","|n"&amp;FF$2&amp;"+"&amp;BZ328&amp;FF$1)</f>
        <v/>
      </c>
      <c r="FG328" s="71" t="str">
        <f t="shared" ref="FG328:FG335" si="4884">IF(CA328="","","|n"&amp;FG$2&amp;"+"&amp;CA328&amp;FG$1)</f>
        <v/>
      </c>
      <c r="FH328" s="71" t="str">
        <f t="shared" ref="FH328:FH335" si="4885">IF(CB328="","","|n"&amp;FH$2&amp;"+"&amp;CB328&amp;FH$1)</f>
        <v/>
      </c>
      <c r="FI328" s="71" t="str">
        <f t="shared" ref="FI328:FI335" si="4886">IF(CC328="","","|n"&amp;FI$2&amp;"+"&amp;CC328&amp;FI$1)</f>
        <v/>
      </c>
      <c r="FJ328" s="71" t="str">
        <f t="shared" ref="FJ328:FJ335" si="4887">IF(CD328="","","|n"&amp;FJ$2&amp;"+"&amp;CD328&amp;FJ$1)</f>
        <v/>
      </c>
      <c r="FK328" s="71" t="str">
        <f t="shared" ref="FK328:FK335" si="4888">IF(CE328="","","|n"&amp;FK$2&amp;"+"&amp;CE328&amp;FK$1)</f>
        <v/>
      </c>
      <c r="FL328" s="71" t="str">
        <f t="shared" ref="FL328:FL335" si="4889">IF(CF328="","","|n"&amp;FL$2&amp;"+"&amp;CF328&amp;FL$1)</f>
        <v/>
      </c>
      <c r="FM328" s="71" t="str">
        <f t="shared" ref="FM328:FM335" si="4890">IF(CG328="","","|n"&amp;FM$2&amp;"+"&amp;CG328&amp;FM$1)</f>
        <v/>
      </c>
      <c r="FN328" s="71" t="str">
        <f t="shared" ref="FN328:FN335" si="4891">IF(CH328="","","|n"&amp;FN$2&amp;"+"&amp;CH328&amp;FN$1)</f>
        <v/>
      </c>
      <c r="FO328" s="71" t="str">
        <f t="shared" ref="FO328:FO335" si="4892">IF(CI328="","","|n"&amp;FO$2&amp;"+"&amp;CI328&amp;FO$1)</f>
        <v/>
      </c>
      <c r="FP328" s="71" t="str">
        <f t="shared" ref="FP328:FP335" si="4893">IF(CJ328="","","|n"&amp;FP$2&amp;"+"&amp;CJ328&amp;FP$1)</f>
        <v/>
      </c>
      <c r="FQ328" s="71" t="str">
        <f t="shared" ref="FQ328:FQ335" si="4894">IF(CK328="","","|n"&amp;FQ$2&amp;"+"&amp;CK328&amp;FQ$1)</f>
        <v/>
      </c>
      <c r="FR328" s="71" t="str">
        <f t="shared" ref="FR328:FR335" si="4895">IF(CL328="","","|n"&amp;FR$2&amp;"+"&amp;CL328&amp;FR$1)</f>
        <v/>
      </c>
      <c r="FS328" s="71" t="str">
        <f t="shared" ref="FS328:FS335" si="4896">IF(CM328="","","|n"&amp;FS$2&amp;"+"&amp;CM328&amp;FS$1)</f>
        <v/>
      </c>
    </row>
    <row r="329" spans="1:175" ht="16.5">
      <c r="A329" s="134"/>
      <c r="B329" s="187" t="s">
        <v>1170</v>
      </c>
      <c r="C329" s="142" t="s">
        <v>960</v>
      </c>
      <c r="K329" s="190"/>
      <c r="T329" s="151" t="s">
        <v>1246</v>
      </c>
      <c r="U329" s="126" t="s">
        <v>962</v>
      </c>
      <c r="CN329" s="69" t="str">
        <f t="shared" si="4821"/>
        <v>InitUnitState('IK2C',,,,,,,,,,)</v>
      </c>
      <c r="CO329" s="69" t="str">
        <f t="shared" si="4822"/>
        <v>InitUnitNormal('IK2C',,,,,,,,,,)</v>
      </c>
      <c r="CP329" s="69" t="str">
        <f t="shared" si="4823"/>
        <v>InitUnitMagic('IK2C',,,,,,,,,,)</v>
      </c>
      <c r="CQ329" s="69" t="str">
        <f t="shared" si="4824"/>
        <v>InitUnitAdd('IK2C',,,,,,,,,,)</v>
      </c>
      <c r="CR329" s="69" t="str">
        <f t="shared" si="4825"/>
        <v>InitEquipData('IK2C',,"",,,,,'','','','','','',"ReplaceableTextures\\CommandButtons\\BTNSST11.blp")</v>
      </c>
      <c r="CU329" s="95" t="str">
        <f t="shared" si="4826"/>
        <v>|n</v>
      </c>
      <c r="CV329" s="70" t="str">
        <f t="shared" si="4669"/>
        <v>最大生命|Cffffc926+20%|n|n|r|Cffaaaaaa○|CffFFD24D木之符文+1|r|r|n|n|Cff00ff7f点击穿戴或脱卸。|r</v>
      </c>
      <c r="CW329" s="60"/>
      <c r="CX329" s="60"/>
      <c r="CY329" s="60"/>
      <c r="CZ329" s="60"/>
      <c r="DA329" s="60"/>
      <c r="DB329" s="71" t="str">
        <f t="shared" si="4827"/>
        <v/>
      </c>
      <c r="DC329" s="71" t="str">
        <f t="shared" si="4828"/>
        <v/>
      </c>
      <c r="DD329" s="71" t="str">
        <f t="shared" si="4829"/>
        <v/>
      </c>
      <c r="DE329" s="71" t="str">
        <f t="shared" si="4830"/>
        <v/>
      </c>
      <c r="DF329" s="71" t="str">
        <f t="shared" si="4831"/>
        <v/>
      </c>
      <c r="DG329" s="71" t="str">
        <f t="shared" si="4832"/>
        <v/>
      </c>
      <c r="DH329" s="71" t="str">
        <f t="shared" si="4833"/>
        <v/>
      </c>
      <c r="DI329" s="71" t="str">
        <f t="shared" si="4834"/>
        <v/>
      </c>
      <c r="DJ329" s="71" t="str">
        <f t="shared" si="4835"/>
        <v/>
      </c>
      <c r="DK329" s="71" t="str">
        <f t="shared" si="4836"/>
        <v/>
      </c>
      <c r="DL329" s="71" t="str">
        <f t="shared" si="4837"/>
        <v/>
      </c>
      <c r="DM329" s="71" t="str">
        <f t="shared" si="4838"/>
        <v/>
      </c>
      <c r="DN329" s="71" t="str">
        <f t="shared" si="4839"/>
        <v/>
      </c>
      <c r="DO329" s="71" t="str">
        <f t="shared" si="4840"/>
        <v/>
      </c>
      <c r="DP329" s="71" t="str">
        <f t="shared" si="4841"/>
        <v/>
      </c>
      <c r="DQ329" s="71" t="str">
        <f t="shared" si="4842"/>
        <v/>
      </c>
      <c r="DR329" s="71" t="str">
        <f t="shared" si="4843"/>
        <v/>
      </c>
      <c r="DS329" s="71" t="str">
        <f t="shared" si="4844"/>
        <v/>
      </c>
      <c r="DT329" s="71" t="str">
        <f t="shared" si="4845"/>
        <v/>
      </c>
      <c r="DU329" s="71" t="str">
        <f t="shared" si="4846"/>
        <v/>
      </c>
      <c r="DV329" s="71" t="str">
        <f t="shared" si="4847"/>
        <v/>
      </c>
      <c r="DW329" s="71" t="str">
        <f t="shared" si="4848"/>
        <v/>
      </c>
      <c r="DX329" s="71" t="str">
        <f t="shared" si="4849"/>
        <v/>
      </c>
      <c r="DY329" s="71" t="str">
        <f t="shared" si="4850"/>
        <v/>
      </c>
      <c r="DZ329" s="71" t="str">
        <f t="shared" si="4851"/>
        <v/>
      </c>
      <c r="EA329" s="71" t="str">
        <f t="shared" si="4852"/>
        <v/>
      </c>
      <c r="EB329" s="71" t="str">
        <f t="shared" si="4853"/>
        <v/>
      </c>
      <c r="EC329" s="71" t="str">
        <f t="shared" si="4854"/>
        <v/>
      </c>
      <c r="ED329" s="71" t="str">
        <f t="shared" si="4855"/>
        <v/>
      </c>
      <c r="EE329" s="71" t="str">
        <f t="shared" si="4856"/>
        <v/>
      </c>
      <c r="EF329" s="71" t="str">
        <f t="shared" si="4857"/>
        <v/>
      </c>
      <c r="EG329" s="71" t="str">
        <f t="shared" si="4858"/>
        <v/>
      </c>
      <c r="EH329" s="71" t="str">
        <f t="shared" si="4859"/>
        <v/>
      </c>
      <c r="EI329" s="71" t="str">
        <f t="shared" si="4860"/>
        <v/>
      </c>
      <c r="EJ329" s="71" t="str">
        <f t="shared" si="4861"/>
        <v/>
      </c>
      <c r="EK329" s="71" t="str">
        <f t="shared" si="4862"/>
        <v/>
      </c>
      <c r="EL329" s="71" t="str">
        <f t="shared" si="4863"/>
        <v/>
      </c>
      <c r="EM329" s="71" t="str">
        <f t="shared" si="4864"/>
        <v/>
      </c>
      <c r="EN329" s="71" t="str">
        <f t="shared" si="4865"/>
        <v/>
      </c>
      <c r="EO329" s="71" t="str">
        <f t="shared" si="4866"/>
        <v/>
      </c>
      <c r="EP329" s="71" t="str">
        <f t="shared" si="4867"/>
        <v/>
      </c>
      <c r="EQ329" s="71" t="str">
        <f t="shared" si="4868"/>
        <v/>
      </c>
      <c r="ER329" s="71" t="str">
        <f t="shared" si="4869"/>
        <v/>
      </c>
      <c r="ES329" s="71" t="str">
        <f t="shared" si="4870"/>
        <v/>
      </c>
      <c r="ET329" s="71" t="str">
        <f t="shared" si="4871"/>
        <v/>
      </c>
      <c r="EU329" s="71" t="str">
        <f t="shared" si="4872"/>
        <v/>
      </c>
      <c r="EV329" s="71" t="str">
        <f t="shared" si="4873"/>
        <v/>
      </c>
      <c r="EW329" s="71" t="str">
        <f t="shared" si="4874"/>
        <v/>
      </c>
      <c r="EX329" s="71" t="str">
        <f t="shared" si="4875"/>
        <v/>
      </c>
      <c r="EY329" s="71" t="str">
        <f t="shared" si="4876"/>
        <v/>
      </c>
      <c r="EZ329" s="71" t="str">
        <f t="shared" si="4877"/>
        <v/>
      </c>
      <c r="FA329" s="71" t="str">
        <f t="shared" si="4878"/>
        <v/>
      </c>
      <c r="FB329" s="71" t="str">
        <f t="shared" si="4879"/>
        <v/>
      </c>
      <c r="FC329" s="71" t="str">
        <f t="shared" si="4880"/>
        <v/>
      </c>
      <c r="FD329" s="71" t="str">
        <f t="shared" si="4881"/>
        <v/>
      </c>
      <c r="FE329" s="71" t="str">
        <f t="shared" si="4882"/>
        <v/>
      </c>
      <c r="FF329" s="71" t="str">
        <f t="shared" si="4883"/>
        <v/>
      </c>
      <c r="FG329" s="71" t="str">
        <f t="shared" si="4884"/>
        <v/>
      </c>
      <c r="FH329" s="71" t="str">
        <f t="shared" si="4885"/>
        <v/>
      </c>
      <c r="FI329" s="71" t="str">
        <f t="shared" si="4886"/>
        <v/>
      </c>
      <c r="FJ329" s="71" t="str">
        <f t="shared" si="4887"/>
        <v/>
      </c>
      <c r="FK329" s="71" t="str">
        <f t="shared" si="4888"/>
        <v/>
      </c>
      <c r="FL329" s="71" t="str">
        <f t="shared" si="4889"/>
        <v/>
      </c>
      <c r="FM329" s="71" t="str">
        <f t="shared" si="4890"/>
        <v/>
      </c>
      <c r="FN329" s="71" t="str">
        <f t="shared" si="4891"/>
        <v/>
      </c>
      <c r="FO329" s="71" t="str">
        <f t="shared" si="4892"/>
        <v/>
      </c>
      <c r="FP329" s="71" t="str">
        <f t="shared" si="4893"/>
        <v/>
      </c>
      <c r="FQ329" s="71" t="str">
        <f t="shared" si="4894"/>
        <v/>
      </c>
      <c r="FR329" s="71" t="str">
        <f t="shared" si="4895"/>
        <v/>
      </c>
      <c r="FS329" s="71" t="str">
        <f t="shared" si="4896"/>
        <v/>
      </c>
    </row>
    <row r="330" spans="1:175" ht="16.5">
      <c r="A330" s="134"/>
      <c r="B330" s="187" t="s">
        <v>1171</v>
      </c>
      <c r="C330" s="142" t="s">
        <v>960</v>
      </c>
      <c r="K330" s="190"/>
      <c r="T330" s="151" t="s">
        <v>1247</v>
      </c>
      <c r="U330" s="126" t="s">
        <v>962</v>
      </c>
      <c r="CN330" s="69" t="str">
        <f t="shared" si="4821"/>
        <v>InitUnitState('IK2D',,,,,,,,,,)</v>
      </c>
      <c r="CO330" s="69" t="str">
        <f t="shared" si="4822"/>
        <v>InitUnitNormal('IK2D',,,,,,,,,,)</v>
      </c>
      <c r="CP330" s="69" t="str">
        <f t="shared" si="4823"/>
        <v>InitUnitMagic('IK2D',,,,,,,,,,)</v>
      </c>
      <c r="CQ330" s="69" t="str">
        <f t="shared" si="4824"/>
        <v>InitUnitAdd('IK2D',,,,,,,,,,)</v>
      </c>
      <c r="CR330" s="69" t="str">
        <f t="shared" si="4825"/>
        <v>InitEquipData('IK2D',,"",,,,,'','','','','','',"ReplaceableTextures\\CommandButtons\\BTNSST11.blp")</v>
      </c>
      <c r="CU330" s="95" t="str">
        <f t="shared" si="4826"/>
        <v>|n</v>
      </c>
      <c r="CV330" s="70" t="str">
        <f t="shared" si="4669"/>
        <v>最大生命|Cffffc926+20%|n|n|r|Cffaaaaaa○|CffFFD24D水之符文+1|r|r|n|n|Cff00ff7f点击穿戴或脱卸。|r</v>
      </c>
      <c r="CW330" s="60"/>
      <c r="CX330" s="60"/>
      <c r="CY330" s="60"/>
      <c r="CZ330" s="60"/>
      <c r="DA330" s="60"/>
      <c r="DB330" s="71" t="str">
        <f t="shared" si="4827"/>
        <v/>
      </c>
      <c r="DC330" s="71" t="str">
        <f t="shared" si="4828"/>
        <v/>
      </c>
      <c r="DD330" s="71" t="str">
        <f t="shared" si="4829"/>
        <v/>
      </c>
      <c r="DE330" s="71" t="str">
        <f t="shared" si="4830"/>
        <v/>
      </c>
      <c r="DF330" s="71" t="str">
        <f t="shared" si="4831"/>
        <v/>
      </c>
      <c r="DG330" s="71" t="str">
        <f t="shared" si="4832"/>
        <v/>
      </c>
      <c r="DH330" s="71" t="str">
        <f t="shared" si="4833"/>
        <v/>
      </c>
      <c r="DI330" s="71" t="str">
        <f t="shared" si="4834"/>
        <v/>
      </c>
      <c r="DJ330" s="71" t="str">
        <f t="shared" si="4835"/>
        <v/>
      </c>
      <c r="DK330" s="71" t="str">
        <f t="shared" si="4836"/>
        <v/>
      </c>
      <c r="DL330" s="71" t="str">
        <f t="shared" si="4837"/>
        <v/>
      </c>
      <c r="DM330" s="71" t="str">
        <f t="shared" si="4838"/>
        <v/>
      </c>
      <c r="DN330" s="71" t="str">
        <f t="shared" si="4839"/>
        <v/>
      </c>
      <c r="DO330" s="71" t="str">
        <f t="shared" si="4840"/>
        <v/>
      </c>
      <c r="DP330" s="71" t="str">
        <f t="shared" si="4841"/>
        <v/>
      </c>
      <c r="DQ330" s="71" t="str">
        <f t="shared" si="4842"/>
        <v/>
      </c>
      <c r="DR330" s="71" t="str">
        <f t="shared" si="4843"/>
        <v/>
      </c>
      <c r="DS330" s="71" t="str">
        <f t="shared" si="4844"/>
        <v/>
      </c>
      <c r="DT330" s="71" t="str">
        <f t="shared" si="4845"/>
        <v/>
      </c>
      <c r="DU330" s="71" t="str">
        <f t="shared" si="4846"/>
        <v/>
      </c>
      <c r="DV330" s="71" t="str">
        <f t="shared" si="4847"/>
        <v/>
      </c>
      <c r="DW330" s="71" t="str">
        <f t="shared" si="4848"/>
        <v/>
      </c>
      <c r="DX330" s="71" t="str">
        <f t="shared" si="4849"/>
        <v/>
      </c>
      <c r="DY330" s="71" t="str">
        <f t="shared" si="4850"/>
        <v/>
      </c>
      <c r="DZ330" s="71" t="str">
        <f t="shared" si="4851"/>
        <v/>
      </c>
      <c r="EA330" s="71" t="str">
        <f t="shared" si="4852"/>
        <v/>
      </c>
      <c r="EB330" s="71" t="str">
        <f t="shared" si="4853"/>
        <v/>
      </c>
      <c r="EC330" s="71" t="str">
        <f t="shared" si="4854"/>
        <v/>
      </c>
      <c r="ED330" s="71" t="str">
        <f t="shared" si="4855"/>
        <v/>
      </c>
      <c r="EE330" s="71" t="str">
        <f t="shared" si="4856"/>
        <v/>
      </c>
      <c r="EF330" s="71" t="str">
        <f t="shared" si="4857"/>
        <v/>
      </c>
      <c r="EG330" s="71" t="str">
        <f t="shared" si="4858"/>
        <v/>
      </c>
      <c r="EH330" s="71" t="str">
        <f t="shared" si="4859"/>
        <v/>
      </c>
      <c r="EI330" s="71" t="str">
        <f t="shared" si="4860"/>
        <v/>
      </c>
      <c r="EJ330" s="71" t="str">
        <f t="shared" si="4861"/>
        <v/>
      </c>
      <c r="EK330" s="71" t="str">
        <f t="shared" si="4862"/>
        <v/>
      </c>
      <c r="EL330" s="71" t="str">
        <f t="shared" si="4863"/>
        <v/>
      </c>
      <c r="EM330" s="71" t="str">
        <f t="shared" si="4864"/>
        <v/>
      </c>
      <c r="EN330" s="71" t="str">
        <f t="shared" si="4865"/>
        <v/>
      </c>
      <c r="EO330" s="71" t="str">
        <f t="shared" si="4866"/>
        <v/>
      </c>
      <c r="EP330" s="71" t="str">
        <f t="shared" si="4867"/>
        <v/>
      </c>
      <c r="EQ330" s="71" t="str">
        <f t="shared" si="4868"/>
        <v/>
      </c>
      <c r="ER330" s="71" t="str">
        <f t="shared" si="4869"/>
        <v/>
      </c>
      <c r="ES330" s="71" t="str">
        <f t="shared" si="4870"/>
        <v/>
      </c>
      <c r="ET330" s="71" t="str">
        <f t="shared" si="4871"/>
        <v/>
      </c>
      <c r="EU330" s="71" t="str">
        <f t="shared" si="4872"/>
        <v/>
      </c>
      <c r="EV330" s="71" t="str">
        <f t="shared" si="4873"/>
        <v/>
      </c>
      <c r="EW330" s="71" t="str">
        <f t="shared" si="4874"/>
        <v/>
      </c>
      <c r="EX330" s="71" t="str">
        <f t="shared" si="4875"/>
        <v/>
      </c>
      <c r="EY330" s="71" t="str">
        <f t="shared" si="4876"/>
        <v/>
      </c>
      <c r="EZ330" s="71" t="str">
        <f t="shared" si="4877"/>
        <v/>
      </c>
      <c r="FA330" s="71" t="str">
        <f t="shared" si="4878"/>
        <v/>
      </c>
      <c r="FB330" s="71" t="str">
        <f t="shared" si="4879"/>
        <v/>
      </c>
      <c r="FC330" s="71" t="str">
        <f t="shared" si="4880"/>
        <v/>
      </c>
      <c r="FD330" s="71" t="str">
        <f t="shared" si="4881"/>
        <v/>
      </c>
      <c r="FE330" s="71" t="str">
        <f t="shared" si="4882"/>
        <v/>
      </c>
      <c r="FF330" s="71" t="str">
        <f t="shared" si="4883"/>
        <v/>
      </c>
      <c r="FG330" s="71" t="str">
        <f t="shared" si="4884"/>
        <v/>
      </c>
      <c r="FH330" s="71" t="str">
        <f t="shared" si="4885"/>
        <v/>
      </c>
      <c r="FI330" s="71" t="str">
        <f t="shared" si="4886"/>
        <v/>
      </c>
      <c r="FJ330" s="71" t="str">
        <f t="shared" si="4887"/>
        <v/>
      </c>
      <c r="FK330" s="71" t="str">
        <f t="shared" si="4888"/>
        <v/>
      </c>
      <c r="FL330" s="71" t="str">
        <f t="shared" si="4889"/>
        <v/>
      </c>
      <c r="FM330" s="71" t="str">
        <f t="shared" si="4890"/>
        <v/>
      </c>
      <c r="FN330" s="71" t="str">
        <f t="shared" si="4891"/>
        <v/>
      </c>
      <c r="FO330" s="71" t="str">
        <f t="shared" si="4892"/>
        <v/>
      </c>
      <c r="FP330" s="71" t="str">
        <f t="shared" si="4893"/>
        <v/>
      </c>
      <c r="FQ330" s="71" t="str">
        <f t="shared" si="4894"/>
        <v/>
      </c>
      <c r="FR330" s="71" t="str">
        <f t="shared" si="4895"/>
        <v/>
      </c>
      <c r="FS330" s="71" t="str">
        <f t="shared" si="4896"/>
        <v/>
      </c>
    </row>
    <row r="331" spans="1:175" ht="16.5">
      <c r="A331" s="134"/>
      <c r="B331" s="187" t="s">
        <v>1172</v>
      </c>
      <c r="C331" s="142" t="s">
        <v>960</v>
      </c>
      <c r="K331" s="190"/>
      <c r="T331" s="151" t="s">
        <v>1248</v>
      </c>
      <c r="U331" s="126" t="s">
        <v>962</v>
      </c>
      <c r="CN331" s="69" t="str">
        <f t="shared" si="4821"/>
        <v>InitUnitState('IK2E',,,,,,,,,,)</v>
      </c>
      <c r="CO331" s="69" t="str">
        <f t="shared" si="4822"/>
        <v>InitUnitNormal('IK2E',,,,,,,,,,)</v>
      </c>
      <c r="CP331" s="69" t="str">
        <f t="shared" si="4823"/>
        <v>InitUnitMagic('IK2E',,,,,,,,,,)</v>
      </c>
      <c r="CQ331" s="69" t="str">
        <f t="shared" si="4824"/>
        <v>InitUnitAdd('IK2E',,,,,,,,,,)</v>
      </c>
      <c r="CR331" s="69" t="str">
        <f t="shared" si="4825"/>
        <v>InitEquipData('IK2E',,"",,,,,'','','','','','',"ReplaceableTextures\\CommandButtons\\BTNSST11.blp")</v>
      </c>
      <c r="CU331" s="95" t="str">
        <f t="shared" si="4826"/>
        <v>|n</v>
      </c>
      <c r="CV331" s="70" t="str">
        <f t="shared" si="4669"/>
        <v>最大生命|Cffffc926+20%|n|n|r|Cffaaaaaa○|CffFFD24D火之符文+1|r|r|n|n|Cff00ff7f点击穿戴或脱卸。|r</v>
      </c>
      <c r="CW331" s="60"/>
      <c r="CX331" s="60"/>
      <c r="CY331" s="60"/>
      <c r="CZ331" s="60"/>
      <c r="DA331" s="60"/>
      <c r="DB331" s="71" t="str">
        <f t="shared" si="4827"/>
        <v/>
      </c>
      <c r="DC331" s="71" t="str">
        <f t="shared" si="4828"/>
        <v/>
      </c>
      <c r="DD331" s="71" t="str">
        <f t="shared" si="4829"/>
        <v/>
      </c>
      <c r="DE331" s="71" t="str">
        <f t="shared" si="4830"/>
        <v/>
      </c>
      <c r="DF331" s="71" t="str">
        <f t="shared" si="4831"/>
        <v/>
      </c>
      <c r="DG331" s="71" t="str">
        <f t="shared" si="4832"/>
        <v/>
      </c>
      <c r="DH331" s="71" t="str">
        <f t="shared" si="4833"/>
        <v/>
      </c>
      <c r="DI331" s="71" t="str">
        <f t="shared" si="4834"/>
        <v/>
      </c>
      <c r="DJ331" s="71" t="str">
        <f t="shared" si="4835"/>
        <v/>
      </c>
      <c r="DK331" s="71" t="str">
        <f t="shared" si="4836"/>
        <v/>
      </c>
      <c r="DL331" s="71" t="str">
        <f t="shared" si="4837"/>
        <v/>
      </c>
      <c r="DM331" s="71" t="str">
        <f t="shared" si="4838"/>
        <v/>
      </c>
      <c r="DN331" s="71" t="str">
        <f t="shared" si="4839"/>
        <v/>
      </c>
      <c r="DO331" s="71" t="str">
        <f t="shared" si="4840"/>
        <v/>
      </c>
      <c r="DP331" s="71" t="str">
        <f t="shared" si="4841"/>
        <v/>
      </c>
      <c r="DQ331" s="71" t="str">
        <f t="shared" si="4842"/>
        <v/>
      </c>
      <c r="DR331" s="71" t="str">
        <f t="shared" si="4843"/>
        <v/>
      </c>
      <c r="DS331" s="71" t="str">
        <f t="shared" si="4844"/>
        <v/>
      </c>
      <c r="DT331" s="71" t="str">
        <f t="shared" si="4845"/>
        <v/>
      </c>
      <c r="DU331" s="71" t="str">
        <f t="shared" si="4846"/>
        <v/>
      </c>
      <c r="DV331" s="71" t="str">
        <f t="shared" si="4847"/>
        <v/>
      </c>
      <c r="DW331" s="71" t="str">
        <f t="shared" si="4848"/>
        <v/>
      </c>
      <c r="DX331" s="71" t="str">
        <f t="shared" si="4849"/>
        <v/>
      </c>
      <c r="DY331" s="71" t="str">
        <f t="shared" si="4850"/>
        <v/>
      </c>
      <c r="DZ331" s="71" t="str">
        <f t="shared" si="4851"/>
        <v/>
      </c>
      <c r="EA331" s="71" t="str">
        <f t="shared" si="4852"/>
        <v/>
      </c>
      <c r="EB331" s="71" t="str">
        <f t="shared" si="4853"/>
        <v/>
      </c>
      <c r="EC331" s="71" t="str">
        <f t="shared" si="4854"/>
        <v/>
      </c>
      <c r="ED331" s="71" t="str">
        <f t="shared" si="4855"/>
        <v/>
      </c>
      <c r="EE331" s="71" t="str">
        <f t="shared" si="4856"/>
        <v/>
      </c>
      <c r="EF331" s="71" t="str">
        <f t="shared" si="4857"/>
        <v/>
      </c>
      <c r="EG331" s="71" t="str">
        <f t="shared" si="4858"/>
        <v/>
      </c>
      <c r="EH331" s="71" t="str">
        <f t="shared" si="4859"/>
        <v/>
      </c>
      <c r="EI331" s="71" t="str">
        <f t="shared" si="4860"/>
        <v/>
      </c>
      <c r="EJ331" s="71" t="str">
        <f t="shared" si="4861"/>
        <v/>
      </c>
      <c r="EK331" s="71" t="str">
        <f t="shared" si="4862"/>
        <v/>
      </c>
      <c r="EL331" s="71" t="str">
        <f t="shared" si="4863"/>
        <v/>
      </c>
      <c r="EM331" s="71" t="str">
        <f t="shared" si="4864"/>
        <v/>
      </c>
      <c r="EN331" s="71" t="str">
        <f t="shared" si="4865"/>
        <v/>
      </c>
      <c r="EO331" s="71" t="str">
        <f t="shared" si="4866"/>
        <v/>
      </c>
      <c r="EP331" s="71" t="str">
        <f t="shared" si="4867"/>
        <v/>
      </c>
      <c r="EQ331" s="71" t="str">
        <f t="shared" si="4868"/>
        <v/>
      </c>
      <c r="ER331" s="71" t="str">
        <f t="shared" si="4869"/>
        <v/>
      </c>
      <c r="ES331" s="71" t="str">
        <f t="shared" si="4870"/>
        <v/>
      </c>
      <c r="ET331" s="71" t="str">
        <f t="shared" si="4871"/>
        <v/>
      </c>
      <c r="EU331" s="71" t="str">
        <f t="shared" si="4872"/>
        <v/>
      </c>
      <c r="EV331" s="71" t="str">
        <f t="shared" si="4873"/>
        <v/>
      </c>
      <c r="EW331" s="71" t="str">
        <f t="shared" si="4874"/>
        <v/>
      </c>
      <c r="EX331" s="71" t="str">
        <f t="shared" si="4875"/>
        <v/>
      </c>
      <c r="EY331" s="71" t="str">
        <f t="shared" si="4876"/>
        <v/>
      </c>
      <c r="EZ331" s="71" t="str">
        <f t="shared" si="4877"/>
        <v/>
      </c>
      <c r="FA331" s="71" t="str">
        <f t="shared" si="4878"/>
        <v/>
      </c>
      <c r="FB331" s="71" t="str">
        <f t="shared" si="4879"/>
        <v/>
      </c>
      <c r="FC331" s="71" t="str">
        <f t="shared" si="4880"/>
        <v/>
      </c>
      <c r="FD331" s="71" t="str">
        <f t="shared" si="4881"/>
        <v/>
      </c>
      <c r="FE331" s="71" t="str">
        <f t="shared" si="4882"/>
        <v/>
      </c>
      <c r="FF331" s="71" t="str">
        <f t="shared" si="4883"/>
        <v/>
      </c>
      <c r="FG331" s="71" t="str">
        <f t="shared" si="4884"/>
        <v/>
      </c>
      <c r="FH331" s="71" t="str">
        <f t="shared" si="4885"/>
        <v/>
      </c>
      <c r="FI331" s="71" t="str">
        <f t="shared" si="4886"/>
        <v/>
      </c>
      <c r="FJ331" s="71" t="str">
        <f t="shared" si="4887"/>
        <v/>
      </c>
      <c r="FK331" s="71" t="str">
        <f t="shared" si="4888"/>
        <v/>
      </c>
      <c r="FL331" s="71" t="str">
        <f t="shared" si="4889"/>
        <v/>
      </c>
      <c r="FM331" s="71" t="str">
        <f t="shared" si="4890"/>
        <v/>
      </c>
      <c r="FN331" s="71" t="str">
        <f t="shared" si="4891"/>
        <v/>
      </c>
      <c r="FO331" s="71" t="str">
        <f t="shared" si="4892"/>
        <v/>
      </c>
      <c r="FP331" s="71" t="str">
        <f t="shared" si="4893"/>
        <v/>
      </c>
      <c r="FQ331" s="71" t="str">
        <f t="shared" si="4894"/>
        <v/>
      </c>
      <c r="FR331" s="71" t="str">
        <f t="shared" si="4895"/>
        <v/>
      </c>
      <c r="FS331" s="71" t="str">
        <f t="shared" si="4896"/>
        <v/>
      </c>
    </row>
    <row r="332" spans="1:175" ht="16.5">
      <c r="A332" s="134"/>
      <c r="B332" s="187" t="s">
        <v>1173</v>
      </c>
      <c r="C332" s="142" t="s">
        <v>960</v>
      </c>
      <c r="K332" s="190"/>
      <c r="T332" s="151" t="s">
        <v>1249</v>
      </c>
      <c r="U332" s="126" t="s">
        <v>962</v>
      </c>
      <c r="CN332" s="69" t="str">
        <f t="shared" si="4821"/>
        <v>InitUnitState('IK2F',,,,,,,,,,)</v>
      </c>
      <c r="CO332" s="69" t="str">
        <f t="shared" si="4822"/>
        <v>InitUnitNormal('IK2F',,,,,,,,,,)</v>
      </c>
      <c r="CP332" s="69" t="str">
        <f t="shared" si="4823"/>
        <v>InitUnitMagic('IK2F',,,,,,,,,,)</v>
      </c>
      <c r="CQ332" s="69" t="str">
        <f t="shared" si="4824"/>
        <v>InitUnitAdd('IK2F',,,,,,,,,,)</v>
      </c>
      <c r="CR332" s="69" t="str">
        <f t="shared" si="4825"/>
        <v>InitEquipData('IK2F',,"",,,,,'','','','','','',"ReplaceableTextures\\CommandButtons\\BTNSST11.blp")</v>
      </c>
      <c r="CU332" s="95" t="str">
        <f t="shared" si="4826"/>
        <v>|n</v>
      </c>
      <c r="CV332" s="70" t="str">
        <f t="shared" si="4669"/>
        <v>最大生命|Cffffc926+20%|n|n|r|Cffaaaaaa○|CffFFD24D土之符文+1|r|r|n|n|Cff00ff7f点击穿戴或脱卸。|r</v>
      </c>
      <c r="CW332" s="60"/>
      <c r="CX332" s="60"/>
      <c r="CY332" s="60"/>
      <c r="CZ332" s="60"/>
      <c r="DA332" s="60"/>
      <c r="DB332" s="71" t="str">
        <f t="shared" si="4827"/>
        <v/>
      </c>
      <c r="DC332" s="71" t="str">
        <f t="shared" si="4828"/>
        <v/>
      </c>
      <c r="DD332" s="71" t="str">
        <f t="shared" si="4829"/>
        <v/>
      </c>
      <c r="DE332" s="71" t="str">
        <f t="shared" si="4830"/>
        <v/>
      </c>
      <c r="DF332" s="71" t="str">
        <f t="shared" si="4831"/>
        <v/>
      </c>
      <c r="DG332" s="71" t="str">
        <f t="shared" si="4832"/>
        <v/>
      </c>
      <c r="DH332" s="71" t="str">
        <f t="shared" si="4833"/>
        <v/>
      </c>
      <c r="DI332" s="71" t="str">
        <f t="shared" si="4834"/>
        <v/>
      </c>
      <c r="DJ332" s="71" t="str">
        <f t="shared" si="4835"/>
        <v/>
      </c>
      <c r="DK332" s="71" t="str">
        <f t="shared" si="4836"/>
        <v/>
      </c>
      <c r="DL332" s="71" t="str">
        <f t="shared" si="4837"/>
        <v/>
      </c>
      <c r="DM332" s="71" t="str">
        <f t="shared" si="4838"/>
        <v/>
      </c>
      <c r="DN332" s="71" t="str">
        <f t="shared" si="4839"/>
        <v/>
      </c>
      <c r="DO332" s="71" t="str">
        <f t="shared" si="4840"/>
        <v/>
      </c>
      <c r="DP332" s="71" t="str">
        <f t="shared" si="4841"/>
        <v/>
      </c>
      <c r="DQ332" s="71" t="str">
        <f t="shared" si="4842"/>
        <v/>
      </c>
      <c r="DR332" s="71" t="str">
        <f t="shared" si="4843"/>
        <v/>
      </c>
      <c r="DS332" s="71" t="str">
        <f t="shared" si="4844"/>
        <v/>
      </c>
      <c r="DT332" s="71" t="str">
        <f t="shared" si="4845"/>
        <v/>
      </c>
      <c r="DU332" s="71" t="str">
        <f t="shared" si="4846"/>
        <v/>
      </c>
      <c r="DV332" s="71" t="str">
        <f t="shared" si="4847"/>
        <v/>
      </c>
      <c r="DW332" s="71" t="str">
        <f t="shared" si="4848"/>
        <v/>
      </c>
      <c r="DX332" s="71" t="str">
        <f t="shared" si="4849"/>
        <v/>
      </c>
      <c r="DY332" s="71" t="str">
        <f t="shared" si="4850"/>
        <v/>
      </c>
      <c r="DZ332" s="71" t="str">
        <f t="shared" si="4851"/>
        <v/>
      </c>
      <c r="EA332" s="71" t="str">
        <f t="shared" si="4852"/>
        <v/>
      </c>
      <c r="EB332" s="71" t="str">
        <f t="shared" si="4853"/>
        <v/>
      </c>
      <c r="EC332" s="71" t="str">
        <f t="shared" si="4854"/>
        <v/>
      </c>
      <c r="ED332" s="71" t="str">
        <f t="shared" si="4855"/>
        <v/>
      </c>
      <c r="EE332" s="71" t="str">
        <f t="shared" si="4856"/>
        <v/>
      </c>
      <c r="EF332" s="71" t="str">
        <f t="shared" si="4857"/>
        <v/>
      </c>
      <c r="EG332" s="71" t="str">
        <f t="shared" si="4858"/>
        <v/>
      </c>
      <c r="EH332" s="71" t="str">
        <f t="shared" si="4859"/>
        <v/>
      </c>
      <c r="EI332" s="71" t="str">
        <f t="shared" si="4860"/>
        <v/>
      </c>
      <c r="EJ332" s="71" t="str">
        <f t="shared" si="4861"/>
        <v/>
      </c>
      <c r="EK332" s="71" t="str">
        <f t="shared" si="4862"/>
        <v/>
      </c>
      <c r="EL332" s="71" t="str">
        <f t="shared" si="4863"/>
        <v/>
      </c>
      <c r="EM332" s="71" t="str">
        <f t="shared" si="4864"/>
        <v/>
      </c>
      <c r="EN332" s="71" t="str">
        <f t="shared" si="4865"/>
        <v/>
      </c>
      <c r="EO332" s="71" t="str">
        <f t="shared" si="4866"/>
        <v/>
      </c>
      <c r="EP332" s="71" t="str">
        <f t="shared" si="4867"/>
        <v/>
      </c>
      <c r="EQ332" s="71" t="str">
        <f t="shared" si="4868"/>
        <v/>
      </c>
      <c r="ER332" s="71" t="str">
        <f t="shared" si="4869"/>
        <v/>
      </c>
      <c r="ES332" s="71" t="str">
        <f t="shared" si="4870"/>
        <v/>
      </c>
      <c r="ET332" s="71" t="str">
        <f t="shared" si="4871"/>
        <v/>
      </c>
      <c r="EU332" s="71" t="str">
        <f t="shared" si="4872"/>
        <v/>
      </c>
      <c r="EV332" s="71" t="str">
        <f t="shared" si="4873"/>
        <v/>
      </c>
      <c r="EW332" s="71" t="str">
        <f t="shared" si="4874"/>
        <v/>
      </c>
      <c r="EX332" s="71" t="str">
        <f t="shared" si="4875"/>
        <v/>
      </c>
      <c r="EY332" s="71" t="str">
        <f t="shared" si="4876"/>
        <v/>
      </c>
      <c r="EZ332" s="71" t="str">
        <f t="shared" si="4877"/>
        <v/>
      </c>
      <c r="FA332" s="71" t="str">
        <f t="shared" si="4878"/>
        <v/>
      </c>
      <c r="FB332" s="71" t="str">
        <f t="shared" si="4879"/>
        <v/>
      </c>
      <c r="FC332" s="71" t="str">
        <f t="shared" si="4880"/>
        <v/>
      </c>
      <c r="FD332" s="71" t="str">
        <f t="shared" si="4881"/>
        <v/>
      </c>
      <c r="FE332" s="71" t="str">
        <f t="shared" si="4882"/>
        <v/>
      </c>
      <c r="FF332" s="71" t="str">
        <f t="shared" si="4883"/>
        <v/>
      </c>
      <c r="FG332" s="71" t="str">
        <f t="shared" si="4884"/>
        <v/>
      </c>
      <c r="FH332" s="71" t="str">
        <f t="shared" si="4885"/>
        <v/>
      </c>
      <c r="FI332" s="71" t="str">
        <f t="shared" si="4886"/>
        <v/>
      </c>
      <c r="FJ332" s="71" t="str">
        <f t="shared" si="4887"/>
        <v/>
      </c>
      <c r="FK332" s="71" t="str">
        <f t="shared" si="4888"/>
        <v/>
      </c>
      <c r="FL332" s="71" t="str">
        <f t="shared" si="4889"/>
        <v/>
      </c>
      <c r="FM332" s="71" t="str">
        <f t="shared" si="4890"/>
        <v/>
      </c>
      <c r="FN332" s="71" t="str">
        <f t="shared" si="4891"/>
        <v/>
      </c>
      <c r="FO332" s="71" t="str">
        <f t="shared" si="4892"/>
        <v/>
      </c>
      <c r="FP332" s="71" t="str">
        <f t="shared" si="4893"/>
        <v/>
      </c>
      <c r="FQ332" s="71" t="str">
        <f t="shared" si="4894"/>
        <v/>
      </c>
      <c r="FR332" s="71" t="str">
        <f t="shared" si="4895"/>
        <v/>
      </c>
      <c r="FS332" s="71" t="str">
        <f t="shared" si="4896"/>
        <v/>
      </c>
    </row>
    <row r="333" spans="1:175" ht="16.5">
      <c r="A333" s="134"/>
      <c r="B333" s="187" t="s">
        <v>1174</v>
      </c>
      <c r="C333" s="142" t="s">
        <v>960</v>
      </c>
      <c r="K333" s="190"/>
      <c r="T333" s="151" t="s">
        <v>1250</v>
      </c>
      <c r="U333" s="126" t="s">
        <v>962</v>
      </c>
      <c r="CN333" s="69" t="str">
        <f t="shared" si="4821"/>
        <v>InitUnitState('IK2G',,,,,,,,,,)</v>
      </c>
      <c r="CO333" s="69" t="str">
        <f t="shared" si="4822"/>
        <v>InitUnitNormal('IK2G',,,,,,,,,,)</v>
      </c>
      <c r="CP333" s="69" t="str">
        <f t="shared" si="4823"/>
        <v>InitUnitMagic('IK2G',,,,,,,,,,)</v>
      </c>
      <c r="CQ333" s="69" t="str">
        <f t="shared" si="4824"/>
        <v>InitUnitAdd('IK2G',,,,,,,,,,)</v>
      </c>
      <c r="CR333" s="69" t="str">
        <f t="shared" si="4825"/>
        <v>InitEquipData('IK2G',,"",,,,,'','','','','','',"ReplaceableTextures\\CommandButtons\\BTNSST11.blp")</v>
      </c>
      <c r="CU333" s="95" t="str">
        <f t="shared" si="4826"/>
        <v>|n</v>
      </c>
      <c r="CV333" s="70" t="str">
        <f t="shared" si="4669"/>
        <v>最大生命|Cffffc926+20%|n|n|r|Cffaaaaaa○|CffFFD24D光之符文+1|r|r|n|n|Cff00ff7f点击穿戴或脱卸。|r</v>
      </c>
      <c r="CW333" s="60"/>
      <c r="CX333" s="60"/>
      <c r="CY333" s="60"/>
      <c r="CZ333" s="60"/>
      <c r="DA333" s="60"/>
      <c r="DB333" s="71" t="str">
        <f t="shared" si="4827"/>
        <v/>
      </c>
      <c r="DC333" s="71" t="str">
        <f t="shared" si="4828"/>
        <v/>
      </c>
      <c r="DD333" s="71" t="str">
        <f t="shared" si="4829"/>
        <v/>
      </c>
      <c r="DE333" s="71" t="str">
        <f t="shared" si="4830"/>
        <v/>
      </c>
      <c r="DF333" s="71" t="str">
        <f t="shared" si="4831"/>
        <v/>
      </c>
      <c r="DG333" s="71" t="str">
        <f t="shared" si="4832"/>
        <v/>
      </c>
      <c r="DH333" s="71" t="str">
        <f t="shared" si="4833"/>
        <v/>
      </c>
      <c r="DI333" s="71" t="str">
        <f t="shared" si="4834"/>
        <v/>
      </c>
      <c r="DJ333" s="71" t="str">
        <f t="shared" si="4835"/>
        <v/>
      </c>
      <c r="DK333" s="71" t="str">
        <f t="shared" si="4836"/>
        <v/>
      </c>
      <c r="DL333" s="71" t="str">
        <f t="shared" si="4837"/>
        <v/>
      </c>
      <c r="DM333" s="71" t="str">
        <f t="shared" si="4838"/>
        <v/>
      </c>
      <c r="DN333" s="71" t="str">
        <f t="shared" si="4839"/>
        <v/>
      </c>
      <c r="DO333" s="71" t="str">
        <f t="shared" si="4840"/>
        <v/>
      </c>
      <c r="DP333" s="71" t="str">
        <f t="shared" si="4841"/>
        <v/>
      </c>
      <c r="DQ333" s="71" t="str">
        <f t="shared" si="4842"/>
        <v/>
      </c>
      <c r="DR333" s="71" t="str">
        <f t="shared" si="4843"/>
        <v/>
      </c>
      <c r="DS333" s="71" t="str">
        <f t="shared" si="4844"/>
        <v/>
      </c>
      <c r="DT333" s="71" t="str">
        <f t="shared" si="4845"/>
        <v/>
      </c>
      <c r="DU333" s="71" t="str">
        <f t="shared" si="4846"/>
        <v/>
      </c>
      <c r="DV333" s="71" t="str">
        <f t="shared" si="4847"/>
        <v/>
      </c>
      <c r="DW333" s="71" t="str">
        <f t="shared" si="4848"/>
        <v/>
      </c>
      <c r="DX333" s="71" t="str">
        <f t="shared" si="4849"/>
        <v/>
      </c>
      <c r="DY333" s="71" t="str">
        <f t="shared" si="4850"/>
        <v/>
      </c>
      <c r="DZ333" s="71" t="str">
        <f t="shared" si="4851"/>
        <v/>
      </c>
      <c r="EA333" s="71" t="str">
        <f t="shared" si="4852"/>
        <v/>
      </c>
      <c r="EB333" s="71" t="str">
        <f t="shared" si="4853"/>
        <v/>
      </c>
      <c r="EC333" s="71" t="str">
        <f t="shared" si="4854"/>
        <v/>
      </c>
      <c r="ED333" s="71" t="str">
        <f t="shared" si="4855"/>
        <v/>
      </c>
      <c r="EE333" s="71" t="str">
        <f t="shared" si="4856"/>
        <v/>
      </c>
      <c r="EF333" s="71" t="str">
        <f t="shared" si="4857"/>
        <v/>
      </c>
      <c r="EG333" s="71" t="str">
        <f t="shared" si="4858"/>
        <v/>
      </c>
      <c r="EH333" s="71" t="str">
        <f t="shared" si="4859"/>
        <v/>
      </c>
      <c r="EI333" s="71" t="str">
        <f t="shared" si="4860"/>
        <v/>
      </c>
      <c r="EJ333" s="71" t="str">
        <f t="shared" si="4861"/>
        <v/>
      </c>
      <c r="EK333" s="71" t="str">
        <f t="shared" si="4862"/>
        <v/>
      </c>
      <c r="EL333" s="71" t="str">
        <f t="shared" si="4863"/>
        <v/>
      </c>
      <c r="EM333" s="71" t="str">
        <f t="shared" si="4864"/>
        <v/>
      </c>
      <c r="EN333" s="71" t="str">
        <f t="shared" si="4865"/>
        <v/>
      </c>
      <c r="EO333" s="71" t="str">
        <f t="shared" si="4866"/>
        <v/>
      </c>
      <c r="EP333" s="71" t="str">
        <f t="shared" si="4867"/>
        <v/>
      </c>
      <c r="EQ333" s="71" t="str">
        <f t="shared" si="4868"/>
        <v/>
      </c>
      <c r="ER333" s="71" t="str">
        <f t="shared" si="4869"/>
        <v/>
      </c>
      <c r="ES333" s="71" t="str">
        <f t="shared" si="4870"/>
        <v/>
      </c>
      <c r="ET333" s="71" t="str">
        <f t="shared" si="4871"/>
        <v/>
      </c>
      <c r="EU333" s="71" t="str">
        <f t="shared" si="4872"/>
        <v/>
      </c>
      <c r="EV333" s="71" t="str">
        <f t="shared" si="4873"/>
        <v/>
      </c>
      <c r="EW333" s="71" t="str">
        <f t="shared" si="4874"/>
        <v/>
      </c>
      <c r="EX333" s="71" t="str">
        <f t="shared" si="4875"/>
        <v/>
      </c>
      <c r="EY333" s="71" t="str">
        <f t="shared" si="4876"/>
        <v/>
      </c>
      <c r="EZ333" s="71" t="str">
        <f t="shared" si="4877"/>
        <v/>
      </c>
      <c r="FA333" s="71" t="str">
        <f t="shared" si="4878"/>
        <v/>
      </c>
      <c r="FB333" s="71" t="str">
        <f t="shared" si="4879"/>
        <v/>
      </c>
      <c r="FC333" s="71" t="str">
        <f t="shared" si="4880"/>
        <v/>
      </c>
      <c r="FD333" s="71" t="str">
        <f t="shared" si="4881"/>
        <v/>
      </c>
      <c r="FE333" s="71" t="str">
        <f t="shared" si="4882"/>
        <v/>
      </c>
      <c r="FF333" s="71" t="str">
        <f t="shared" si="4883"/>
        <v/>
      </c>
      <c r="FG333" s="71" t="str">
        <f t="shared" si="4884"/>
        <v/>
      </c>
      <c r="FH333" s="71" t="str">
        <f t="shared" si="4885"/>
        <v/>
      </c>
      <c r="FI333" s="71" t="str">
        <f t="shared" si="4886"/>
        <v/>
      </c>
      <c r="FJ333" s="71" t="str">
        <f t="shared" si="4887"/>
        <v/>
      </c>
      <c r="FK333" s="71" t="str">
        <f t="shared" si="4888"/>
        <v/>
      </c>
      <c r="FL333" s="71" t="str">
        <f t="shared" si="4889"/>
        <v/>
      </c>
      <c r="FM333" s="71" t="str">
        <f t="shared" si="4890"/>
        <v/>
      </c>
      <c r="FN333" s="71" t="str">
        <f t="shared" si="4891"/>
        <v/>
      </c>
      <c r="FO333" s="71" t="str">
        <f t="shared" si="4892"/>
        <v/>
      </c>
      <c r="FP333" s="71" t="str">
        <f t="shared" si="4893"/>
        <v/>
      </c>
      <c r="FQ333" s="71" t="str">
        <f t="shared" si="4894"/>
        <v/>
      </c>
      <c r="FR333" s="71" t="str">
        <f t="shared" si="4895"/>
        <v/>
      </c>
      <c r="FS333" s="71" t="str">
        <f t="shared" si="4896"/>
        <v/>
      </c>
    </row>
    <row r="334" spans="1:175" ht="16.5">
      <c r="A334" s="134"/>
      <c r="B334" s="187" t="s">
        <v>1175</v>
      </c>
      <c r="C334" s="142" t="s">
        <v>960</v>
      </c>
      <c r="K334" s="190"/>
      <c r="T334" s="151" t="s">
        <v>1251</v>
      </c>
      <c r="U334" s="126" t="s">
        <v>962</v>
      </c>
      <c r="CN334" s="69" t="str">
        <f t="shared" si="4821"/>
        <v>InitUnitState('IK2H',,,,,,,,,,)</v>
      </c>
      <c r="CO334" s="69" t="str">
        <f t="shared" si="4822"/>
        <v>InitUnitNormal('IK2H',,,,,,,,,,)</v>
      </c>
      <c r="CP334" s="69" t="str">
        <f t="shared" si="4823"/>
        <v>InitUnitMagic('IK2H',,,,,,,,,,)</v>
      </c>
      <c r="CQ334" s="69" t="str">
        <f t="shared" si="4824"/>
        <v>InitUnitAdd('IK2H',,,,,,,,,,)</v>
      </c>
      <c r="CR334" s="69" t="str">
        <f t="shared" si="4825"/>
        <v>InitEquipData('IK2H',,"",,,,,'','','','','','',"ReplaceableTextures\\CommandButtons\\BTNSST11.blp")</v>
      </c>
      <c r="CU334" s="95" t="str">
        <f t="shared" si="4826"/>
        <v>|n</v>
      </c>
      <c r="CV334" s="70" t="str">
        <f t="shared" si="4669"/>
        <v>最大生命|Cffffc926+20%|n|n|r|Cffaaaaaa○|CffFFD24D雷之符文+1|r|r|n|n|Cff00ff7f点击穿戴或脱卸。|r</v>
      </c>
      <c r="CW334" s="60"/>
      <c r="CX334" s="60"/>
      <c r="CY334" s="60"/>
      <c r="CZ334" s="60"/>
      <c r="DA334" s="60"/>
      <c r="DB334" s="71" t="str">
        <f t="shared" si="4827"/>
        <v/>
      </c>
      <c r="DC334" s="71" t="str">
        <f t="shared" si="4828"/>
        <v/>
      </c>
      <c r="DD334" s="71" t="str">
        <f t="shared" si="4829"/>
        <v/>
      </c>
      <c r="DE334" s="71" t="str">
        <f t="shared" si="4830"/>
        <v/>
      </c>
      <c r="DF334" s="71" t="str">
        <f t="shared" si="4831"/>
        <v/>
      </c>
      <c r="DG334" s="71" t="str">
        <f t="shared" si="4832"/>
        <v/>
      </c>
      <c r="DH334" s="71" t="str">
        <f t="shared" si="4833"/>
        <v/>
      </c>
      <c r="DI334" s="71" t="str">
        <f t="shared" si="4834"/>
        <v/>
      </c>
      <c r="DJ334" s="71" t="str">
        <f t="shared" si="4835"/>
        <v/>
      </c>
      <c r="DK334" s="71" t="str">
        <f t="shared" si="4836"/>
        <v/>
      </c>
      <c r="DL334" s="71" t="str">
        <f t="shared" si="4837"/>
        <v/>
      </c>
      <c r="DM334" s="71" t="str">
        <f t="shared" si="4838"/>
        <v/>
      </c>
      <c r="DN334" s="71" t="str">
        <f t="shared" si="4839"/>
        <v/>
      </c>
      <c r="DO334" s="71" t="str">
        <f t="shared" si="4840"/>
        <v/>
      </c>
      <c r="DP334" s="71" t="str">
        <f t="shared" si="4841"/>
        <v/>
      </c>
      <c r="DQ334" s="71" t="str">
        <f t="shared" si="4842"/>
        <v/>
      </c>
      <c r="DR334" s="71" t="str">
        <f t="shared" si="4843"/>
        <v/>
      </c>
      <c r="DS334" s="71" t="str">
        <f t="shared" si="4844"/>
        <v/>
      </c>
      <c r="DT334" s="71" t="str">
        <f t="shared" si="4845"/>
        <v/>
      </c>
      <c r="DU334" s="71" t="str">
        <f t="shared" si="4846"/>
        <v/>
      </c>
      <c r="DV334" s="71" t="str">
        <f t="shared" si="4847"/>
        <v/>
      </c>
      <c r="DW334" s="71" t="str">
        <f t="shared" si="4848"/>
        <v/>
      </c>
      <c r="DX334" s="71" t="str">
        <f t="shared" si="4849"/>
        <v/>
      </c>
      <c r="DY334" s="71" t="str">
        <f t="shared" si="4850"/>
        <v/>
      </c>
      <c r="DZ334" s="71" t="str">
        <f t="shared" si="4851"/>
        <v/>
      </c>
      <c r="EA334" s="71" t="str">
        <f t="shared" si="4852"/>
        <v/>
      </c>
      <c r="EB334" s="71" t="str">
        <f t="shared" si="4853"/>
        <v/>
      </c>
      <c r="EC334" s="71" t="str">
        <f t="shared" si="4854"/>
        <v/>
      </c>
      <c r="ED334" s="71" t="str">
        <f t="shared" si="4855"/>
        <v/>
      </c>
      <c r="EE334" s="71" t="str">
        <f t="shared" si="4856"/>
        <v/>
      </c>
      <c r="EF334" s="71" t="str">
        <f t="shared" si="4857"/>
        <v/>
      </c>
      <c r="EG334" s="71" t="str">
        <f t="shared" si="4858"/>
        <v/>
      </c>
      <c r="EH334" s="71" t="str">
        <f t="shared" si="4859"/>
        <v/>
      </c>
      <c r="EI334" s="71" t="str">
        <f t="shared" si="4860"/>
        <v/>
      </c>
      <c r="EJ334" s="71" t="str">
        <f t="shared" si="4861"/>
        <v/>
      </c>
      <c r="EK334" s="71" t="str">
        <f t="shared" si="4862"/>
        <v/>
      </c>
      <c r="EL334" s="71" t="str">
        <f t="shared" si="4863"/>
        <v/>
      </c>
      <c r="EM334" s="71" t="str">
        <f t="shared" si="4864"/>
        <v/>
      </c>
      <c r="EN334" s="71" t="str">
        <f t="shared" si="4865"/>
        <v/>
      </c>
      <c r="EO334" s="71" t="str">
        <f t="shared" si="4866"/>
        <v/>
      </c>
      <c r="EP334" s="71" t="str">
        <f t="shared" si="4867"/>
        <v/>
      </c>
      <c r="EQ334" s="71" t="str">
        <f t="shared" si="4868"/>
        <v/>
      </c>
      <c r="ER334" s="71" t="str">
        <f t="shared" si="4869"/>
        <v/>
      </c>
      <c r="ES334" s="71" t="str">
        <f t="shared" si="4870"/>
        <v/>
      </c>
      <c r="ET334" s="71" t="str">
        <f t="shared" si="4871"/>
        <v/>
      </c>
      <c r="EU334" s="71" t="str">
        <f t="shared" si="4872"/>
        <v/>
      </c>
      <c r="EV334" s="71" t="str">
        <f t="shared" si="4873"/>
        <v/>
      </c>
      <c r="EW334" s="71" t="str">
        <f t="shared" si="4874"/>
        <v/>
      </c>
      <c r="EX334" s="71" t="str">
        <f t="shared" si="4875"/>
        <v/>
      </c>
      <c r="EY334" s="71" t="str">
        <f t="shared" si="4876"/>
        <v/>
      </c>
      <c r="EZ334" s="71" t="str">
        <f t="shared" si="4877"/>
        <v/>
      </c>
      <c r="FA334" s="71" t="str">
        <f t="shared" si="4878"/>
        <v/>
      </c>
      <c r="FB334" s="71" t="str">
        <f t="shared" si="4879"/>
        <v/>
      </c>
      <c r="FC334" s="71" t="str">
        <f t="shared" si="4880"/>
        <v/>
      </c>
      <c r="FD334" s="71" t="str">
        <f t="shared" si="4881"/>
        <v/>
      </c>
      <c r="FE334" s="71" t="str">
        <f t="shared" si="4882"/>
        <v/>
      </c>
      <c r="FF334" s="71" t="str">
        <f t="shared" si="4883"/>
        <v/>
      </c>
      <c r="FG334" s="71" t="str">
        <f t="shared" si="4884"/>
        <v/>
      </c>
      <c r="FH334" s="71" t="str">
        <f t="shared" si="4885"/>
        <v/>
      </c>
      <c r="FI334" s="71" t="str">
        <f t="shared" si="4886"/>
        <v/>
      </c>
      <c r="FJ334" s="71" t="str">
        <f t="shared" si="4887"/>
        <v/>
      </c>
      <c r="FK334" s="71" t="str">
        <f t="shared" si="4888"/>
        <v/>
      </c>
      <c r="FL334" s="71" t="str">
        <f t="shared" si="4889"/>
        <v/>
      </c>
      <c r="FM334" s="71" t="str">
        <f t="shared" si="4890"/>
        <v/>
      </c>
      <c r="FN334" s="71" t="str">
        <f t="shared" si="4891"/>
        <v/>
      </c>
      <c r="FO334" s="71" t="str">
        <f t="shared" si="4892"/>
        <v/>
      </c>
      <c r="FP334" s="71" t="str">
        <f t="shared" si="4893"/>
        <v/>
      </c>
      <c r="FQ334" s="71" t="str">
        <f t="shared" si="4894"/>
        <v/>
      </c>
      <c r="FR334" s="71" t="str">
        <f t="shared" si="4895"/>
        <v/>
      </c>
      <c r="FS334" s="71" t="str">
        <f t="shared" si="4896"/>
        <v/>
      </c>
    </row>
    <row r="335" spans="1:175" ht="16.5">
      <c r="A335" s="134"/>
      <c r="B335" s="187" t="s">
        <v>1176</v>
      </c>
      <c r="C335" s="142" t="s">
        <v>960</v>
      </c>
      <c r="K335" s="191"/>
      <c r="T335" s="151" t="s">
        <v>1252</v>
      </c>
      <c r="U335" s="126" t="s">
        <v>962</v>
      </c>
      <c r="CN335" s="69" t="str">
        <f t="shared" si="4821"/>
        <v>InitUnitState('IK2I',,,,,,,,,,)</v>
      </c>
      <c r="CO335" s="69" t="str">
        <f t="shared" si="4822"/>
        <v>InitUnitNormal('IK2I',,,,,,,,,,)</v>
      </c>
      <c r="CP335" s="69" t="str">
        <f t="shared" si="4823"/>
        <v>InitUnitMagic('IK2I',,,,,,,,,,)</v>
      </c>
      <c r="CQ335" s="69" t="str">
        <f t="shared" si="4824"/>
        <v>InitUnitAdd('IK2I',,,,,,,,,,)</v>
      </c>
      <c r="CR335" s="69" t="str">
        <f t="shared" si="4825"/>
        <v>InitEquipData('IK2I',,"",,,,,'','','','','','',"ReplaceableTextures\\CommandButtons\\BTNSST11.blp")</v>
      </c>
      <c r="CU335" s="95" t="str">
        <f t="shared" si="4826"/>
        <v>|n</v>
      </c>
      <c r="CV335" s="70" t="str">
        <f t="shared" si="4669"/>
        <v>最大生命|Cffffc926+20%|n|n|r|Cffaaaaaa○|CffFFD24D暗之符文+1|r|r|n|n|Cff00ff7f点击穿戴或脱卸。|r</v>
      </c>
      <c r="CW335" s="60"/>
      <c r="CX335" s="60"/>
      <c r="CY335" s="60"/>
      <c r="CZ335" s="60"/>
      <c r="DA335" s="60"/>
      <c r="DB335" s="71" t="str">
        <f t="shared" si="4827"/>
        <v/>
      </c>
      <c r="DC335" s="71" t="str">
        <f t="shared" si="4828"/>
        <v/>
      </c>
      <c r="DD335" s="71" t="str">
        <f t="shared" si="4829"/>
        <v/>
      </c>
      <c r="DE335" s="71" t="str">
        <f t="shared" si="4830"/>
        <v/>
      </c>
      <c r="DF335" s="71" t="str">
        <f t="shared" si="4831"/>
        <v/>
      </c>
      <c r="DG335" s="71" t="str">
        <f t="shared" si="4832"/>
        <v/>
      </c>
      <c r="DH335" s="71" t="str">
        <f t="shared" si="4833"/>
        <v/>
      </c>
      <c r="DI335" s="71" t="str">
        <f t="shared" si="4834"/>
        <v/>
      </c>
      <c r="DJ335" s="71" t="str">
        <f t="shared" si="4835"/>
        <v/>
      </c>
      <c r="DK335" s="71" t="str">
        <f t="shared" si="4836"/>
        <v/>
      </c>
      <c r="DL335" s="71" t="str">
        <f t="shared" si="4837"/>
        <v/>
      </c>
      <c r="DM335" s="71" t="str">
        <f t="shared" si="4838"/>
        <v/>
      </c>
      <c r="DN335" s="71" t="str">
        <f t="shared" si="4839"/>
        <v/>
      </c>
      <c r="DO335" s="71" t="str">
        <f t="shared" si="4840"/>
        <v/>
      </c>
      <c r="DP335" s="71" t="str">
        <f t="shared" si="4841"/>
        <v/>
      </c>
      <c r="DQ335" s="71" t="str">
        <f t="shared" si="4842"/>
        <v/>
      </c>
      <c r="DR335" s="71" t="str">
        <f t="shared" si="4843"/>
        <v/>
      </c>
      <c r="DS335" s="71" t="str">
        <f t="shared" si="4844"/>
        <v/>
      </c>
      <c r="DT335" s="71" t="str">
        <f t="shared" si="4845"/>
        <v/>
      </c>
      <c r="DU335" s="71" t="str">
        <f t="shared" si="4846"/>
        <v/>
      </c>
      <c r="DV335" s="71" t="str">
        <f t="shared" si="4847"/>
        <v/>
      </c>
      <c r="DW335" s="71" t="str">
        <f t="shared" si="4848"/>
        <v/>
      </c>
      <c r="DX335" s="71" t="str">
        <f t="shared" si="4849"/>
        <v/>
      </c>
      <c r="DY335" s="71" t="str">
        <f t="shared" si="4850"/>
        <v/>
      </c>
      <c r="DZ335" s="71" t="str">
        <f t="shared" si="4851"/>
        <v/>
      </c>
      <c r="EA335" s="71" t="str">
        <f t="shared" si="4852"/>
        <v/>
      </c>
      <c r="EB335" s="71" t="str">
        <f t="shared" si="4853"/>
        <v/>
      </c>
      <c r="EC335" s="71" t="str">
        <f t="shared" si="4854"/>
        <v/>
      </c>
      <c r="ED335" s="71" t="str">
        <f t="shared" si="4855"/>
        <v/>
      </c>
      <c r="EE335" s="71" t="str">
        <f t="shared" si="4856"/>
        <v/>
      </c>
      <c r="EF335" s="71" t="str">
        <f t="shared" si="4857"/>
        <v/>
      </c>
      <c r="EG335" s="71" t="str">
        <f t="shared" si="4858"/>
        <v/>
      </c>
      <c r="EH335" s="71" t="str">
        <f t="shared" si="4859"/>
        <v/>
      </c>
      <c r="EI335" s="71" t="str">
        <f t="shared" si="4860"/>
        <v/>
      </c>
      <c r="EJ335" s="71" t="str">
        <f t="shared" si="4861"/>
        <v/>
      </c>
      <c r="EK335" s="71" t="str">
        <f t="shared" si="4862"/>
        <v/>
      </c>
      <c r="EL335" s="71" t="str">
        <f t="shared" si="4863"/>
        <v/>
      </c>
      <c r="EM335" s="71" t="str">
        <f t="shared" si="4864"/>
        <v/>
      </c>
      <c r="EN335" s="71" t="str">
        <f t="shared" si="4865"/>
        <v/>
      </c>
      <c r="EO335" s="71" t="str">
        <f t="shared" si="4866"/>
        <v/>
      </c>
      <c r="EP335" s="71" t="str">
        <f t="shared" si="4867"/>
        <v/>
      </c>
      <c r="EQ335" s="71" t="str">
        <f t="shared" si="4868"/>
        <v/>
      </c>
      <c r="ER335" s="71" t="str">
        <f t="shared" si="4869"/>
        <v/>
      </c>
      <c r="ES335" s="71" t="str">
        <f t="shared" si="4870"/>
        <v/>
      </c>
      <c r="ET335" s="71" t="str">
        <f t="shared" si="4871"/>
        <v/>
      </c>
      <c r="EU335" s="71" t="str">
        <f t="shared" si="4872"/>
        <v/>
      </c>
      <c r="EV335" s="71" t="str">
        <f t="shared" si="4873"/>
        <v/>
      </c>
      <c r="EW335" s="71" t="str">
        <f t="shared" si="4874"/>
        <v/>
      </c>
      <c r="EX335" s="71" t="str">
        <f t="shared" si="4875"/>
        <v/>
      </c>
      <c r="EY335" s="71" t="str">
        <f t="shared" si="4876"/>
        <v/>
      </c>
      <c r="EZ335" s="71" t="str">
        <f t="shared" si="4877"/>
        <v/>
      </c>
      <c r="FA335" s="71" t="str">
        <f t="shared" si="4878"/>
        <v/>
      </c>
      <c r="FB335" s="71" t="str">
        <f t="shared" si="4879"/>
        <v/>
      </c>
      <c r="FC335" s="71" t="str">
        <f t="shared" si="4880"/>
        <v/>
      </c>
      <c r="FD335" s="71" t="str">
        <f t="shared" si="4881"/>
        <v/>
      </c>
      <c r="FE335" s="71" t="str">
        <f t="shared" si="4882"/>
        <v/>
      </c>
      <c r="FF335" s="71" t="str">
        <f t="shared" si="4883"/>
        <v/>
      </c>
      <c r="FG335" s="71" t="str">
        <f t="shared" si="4884"/>
        <v/>
      </c>
      <c r="FH335" s="71" t="str">
        <f t="shared" si="4885"/>
        <v/>
      </c>
      <c r="FI335" s="71" t="str">
        <f t="shared" si="4886"/>
        <v/>
      </c>
      <c r="FJ335" s="71" t="str">
        <f t="shared" si="4887"/>
        <v/>
      </c>
      <c r="FK335" s="71" t="str">
        <f t="shared" si="4888"/>
        <v/>
      </c>
      <c r="FL335" s="71" t="str">
        <f t="shared" si="4889"/>
        <v/>
      </c>
      <c r="FM335" s="71" t="str">
        <f t="shared" si="4890"/>
        <v/>
      </c>
      <c r="FN335" s="71" t="str">
        <f t="shared" si="4891"/>
        <v/>
      </c>
      <c r="FO335" s="71" t="str">
        <f t="shared" si="4892"/>
        <v/>
      </c>
      <c r="FP335" s="71" t="str">
        <f t="shared" si="4893"/>
        <v/>
      </c>
      <c r="FQ335" s="71" t="str">
        <f t="shared" si="4894"/>
        <v/>
      </c>
      <c r="FR335" s="71" t="str">
        <f t="shared" si="4895"/>
        <v/>
      </c>
      <c r="FS335" s="71" t="str">
        <f t="shared" si="4896"/>
        <v/>
      </c>
    </row>
    <row r="336" spans="1:175" ht="16.5">
      <c r="A336" s="135"/>
      <c r="B336" s="187" t="s">
        <v>1155</v>
      </c>
      <c r="C336" s="142" t="s">
        <v>963</v>
      </c>
      <c r="T336" s="151" t="s">
        <v>964</v>
      </c>
      <c r="U336" s="126" t="s">
        <v>965</v>
      </c>
      <c r="CN336" s="69" t="str">
        <f t="shared" si="4670"/>
        <v>InitUnitState('IK3A',,,,,,,,,,)</v>
      </c>
      <c r="CO336" s="69" t="str">
        <f t="shared" si="4671"/>
        <v>InitUnitNormal('IK3A',,,,,,,,,,)</v>
      </c>
      <c r="CP336" s="69" t="str">
        <f t="shared" si="4672"/>
        <v>InitUnitMagic('IK3A',,,,,,,,,,)</v>
      </c>
      <c r="CQ336" s="69" t="str">
        <f t="shared" si="4673"/>
        <v>InitUnitAdd('IK3A',,,,,,,,,,)</v>
      </c>
      <c r="CR336" s="69" t="str">
        <f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345&amp;CR$1&amp;")"</f>
        <v>InitEquipData('IK3A',,"",,,,,'','','','','','',"ReplaceableTextures\\CommandButtons\\BTNSST12.blp")</v>
      </c>
      <c r="CU336" s="95" t="str">
        <f t="shared" si="4674"/>
        <v>|n</v>
      </c>
      <c r="CV336" s="70" t="str">
        <f t="shared" si="4669"/>
        <v>道兵伤害|Cffffc926+60%|n|n|r|Cffaaaaaa○刻印槽 【空】|r|n|n|Cff00ff7f点击穿戴或脱卸。|r</v>
      </c>
      <c r="CW336" s="60"/>
      <c r="CX336" s="60"/>
      <c r="CY336" s="60"/>
      <c r="CZ336" s="60"/>
      <c r="DA336" s="60"/>
      <c r="DB336" s="71" t="str">
        <f t="shared" si="4675"/>
        <v/>
      </c>
      <c r="DC336" s="71" t="str">
        <f t="shared" si="4676"/>
        <v/>
      </c>
      <c r="DD336" s="71" t="str">
        <f t="shared" si="4677"/>
        <v/>
      </c>
      <c r="DE336" s="71" t="str">
        <f t="shared" si="4678"/>
        <v/>
      </c>
      <c r="DF336" s="71" t="str">
        <f t="shared" si="4679"/>
        <v/>
      </c>
      <c r="DG336" s="71" t="str">
        <f t="shared" si="4680"/>
        <v/>
      </c>
      <c r="DH336" s="71" t="str">
        <f t="shared" si="4681"/>
        <v/>
      </c>
      <c r="DI336" s="71" t="str">
        <f t="shared" si="4682"/>
        <v/>
      </c>
      <c r="DJ336" s="71" t="str">
        <f t="shared" si="4683"/>
        <v/>
      </c>
      <c r="DK336" s="71" t="str">
        <f t="shared" si="4684"/>
        <v/>
      </c>
      <c r="DL336" s="71" t="str">
        <f t="shared" si="4685"/>
        <v/>
      </c>
      <c r="DM336" s="71" t="str">
        <f t="shared" si="4686"/>
        <v/>
      </c>
      <c r="DN336" s="71" t="str">
        <f t="shared" si="4687"/>
        <v/>
      </c>
      <c r="DO336" s="71" t="str">
        <f t="shared" si="4688"/>
        <v/>
      </c>
      <c r="DP336" s="71" t="str">
        <f t="shared" si="4689"/>
        <v/>
      </c>
      <c r="DQ336" s="71" t="str">
        <f t="shared" si="4690"/>
        <v/>
      </c>
      <c r="DR336" s="71" t="str">
        <f t="shared" si="4691"/>
        <v/>
      </c>
      <c r="DS336" s="71" t="str">
        <f t="shared" si="4692"/>
        <v/>
      </c>
      <c r="DT336" s="71" t="str">
        <f t="shared" si="4693"/>
        <v/>
      </c>
      <c r="DU336" s="71" t="str">
        <f t="shared" si="4694"/>
        <v/>
      </c>
      <c r="DV336" s="71" t="str">
        <f t="shared" si="4695"/>
        <v/>
      </c>
      <c r="DW336" s="71" t="str">
        <f t="shared" si="4696"/>
        <v/>
      </c>
      <c r="DX336" s="71" t="str">
        <f t="shared" si="4697"/>
        <v/>
      </c>
      <c r="DY336" s="71" t="str">
        <f t="shared" si="4698"/>
        <v/>
      </c>
      <c r="DZ336" s="71" t="str">
        <f t="shared" si="4699"/>
        <v/>
      </c>
      <c r="EA336" s="71" t="str">
        <f t="shared" si="4700"/>
        <v/>
      </c>
      <c r="EB336" s="71" t="str">
        <f t="shared" si="4701"/>
        <v/>
      </c>
      <c r="EC336" s="71" t="str">
        <f t="shared" si="4702"/>
        <v/>
      </c>
      <c r="ED336" s="71" t="str">
        <f t="shared" si="4703"/>
        <v/>
      </c>
      <c r="EE336" s="71" t="str">
        <f t="shared" si="4704"/>
        <v/>
      </c>
      <c r="EF336" s="71" t="str">
        <f t="shared" si="4705"/>
        <v/>
      </c>
      <c r="EG336" s="71" t="str">
        <f t="shared" si="4706"/>
        <v/>
      </c>
      <c r="EH336" s="71" t="str">
        <f t="shared" si="4707"/>
        <v/>
      </c>
      <c r="EI336" s="71" t="str">
        <f t="shared" si="4708"/>
        <v/>
      </c>
      <c r="EJ336" s="71" t="str">
        <f t="shared" si="4709"/>
        <v/>
      </c>
      <c r="EK336" s="71" t="str">
        <f t="shared" si="4710"/>
        <v/>
      </c>
      <c r="EL336" s="71" t="str">
        <f t="shared" si="4711"/>
        <v/>
      </c>
      <c r="EM336" s="71" t="str">
        <f t="shared" si="4712"/>
        <v/>
      </c>
      <c r="EN336" s="71" t="str">
        <f t="shared" si="4713"/>
        <v/>
      </c>
      <c r="EO336" s="71" t="str">
        <f t="shared" si="4714"/>
        <v/>
      </c>
      <c r="EP336" s="71" t="str">
        <f t="shared" si="4715"/>
        <v/>
      </c>
      <c r="EQ336" s="71" t="str">
        <f t="shared" si="4716"/>
        <v/>
      </c>
      <c r="ER336" s="71" t="str">
        <f t="shared" si="4717"/>
        <v/>
      </c>
      <c r="ES336" s="71" t="str">
        <f t="shared" si="4718"/>
        <v/>
      </c>
      <c r="ET336" s="71" t="str">
        <f t="shared" si="4719"/>
        <v/>
      </c>
      <c r="EU336" s="71" t="str">
        <f t="shared" si="4720"/>
        <v/>
      </c>
      <c r="EV336" s="71" t="str">
        <f t="shared" si="4721"/>
        <v/>
      </c>
      <c r="EW336" s="71" t="str">
        <f t="shared" si="4722"/>
        <v/>
      </c>
      <c r="EX336" s="71" t="str">
        <f t="shared" si="4723"/>
        <v/>
      </c>
      <c r="EY336" s="71" t="str">
        <f t="shared" si="4724"/>
        <v/>
      </c>
      <c r="EZ336" s="71" t="str">
        <f t="shared" si="4725"/>
        <v/>
      </c>
      <c r="FA336" s="71" t="str">
        <f t="shared" si="4726"/>
        <v/>
      </c>
      <c r="FB336" s="71" t="str">
        <f t="shared" si="4727"/>
        <v/>
      </c>
      <c r="FC336" s="71" t="str">
        <f t="shared" si="4728"/>
        <v/>
      </c>
      <c r="FD336" s="71" t="str">
        <f t="shared" si="4729"/>
        <v/>
      </c>
      <c r="FE336" s="71" t="str">
        <f t="shared" si="4730"/>
        <v/>
      </c>
      <c r="FF336" s="71" t="str">
        <f t="shared" si="4731"/>
        <v/>
      </c>
      <c r="FG336" s="71" t="str">
        <f t="shared" si="4732"/>
        <v/>
      </c>
      <c r="FH336" s="71" t="str">
        <f t="shared" si="4733"/>
        <v/>
      </c>
      <c r="FI336" s="71" t="str">
        <f t="shared" si="4734"/>
        <v/>
      </c>
      <c r="FJ336" s="71" t="str">
        <f t="shared" si="4735"/>
        <v/>
      </c>
      <c r="FK336" s="71" t="str">
        <f t="shared" si="4736"/>
        <v/>
      </c>
      <c r="FL336" s="71" t="str">
        <f t="shared" si="4737"/>
        <v/>
      </c>
      <c r="FM336" s="71" t="str">
        <f t="shared" si="4738"/>
        <v/>
      </c>
      <c r="FN336" s="71" t="str">
        <f t="shared" si="4739"/>
        <v/>
      </c>
      <c r="FO336" s="71" t="str">
        <f t="shared" si="4740"/>
        <v/>
      </c>
      <c r="FP336" s="71" t="str">
        <f t="shared" si="4741"/>
        <v/>
      </c>
      <c r="FQ336" s="71" t="str">
        <f t="shared" si="4742"/>
        <v/>
      </c>
      <c r="FR336" s="71" t="str">
        <f t="shared" si="4743"/>
        <v/>
      </c>
      <c r="FS336" s="71" t="str">
        <f t="shared" si="4744"/>
        <v/>
      </c>
    </row>
    <row r="337" spans="1:175" ht="16.5">
      <c r="A337" s="135"/>
      <c r="B337" s="187" t="s">
        <v>1177</v>
      </c>
      <c r="C337" s="142" t="s">
        <v>963</v>
      </c>
      <c r="K337" s="189"/>
      <c r="T337" s="151" t="s">
        <v>1253</v>
      </c>
      <c r="U337" s="126" t="s">
        <v>965</v>
      </c>
      <c r="CN337" s="69" t="str">
        <f t="shared" ref="CN337:CN344" si="4897">"InitUnitState('"&amp;B337&amp;"',"&amp;V337&amp;","&amp;W337&amp;","&amp;X337&amp;","&amp;Y337&amp;","&amp;Z337&amp;","&amp;AA337&amp;","&amp;AB337&amp;","&amp;AC337&amp;","&amp;AD337&amp;","&amp;AE337&amp;")"</f>
        <v>InitUnitState('IK3B',,,,,,,,,,)</v>
      </c>
      <c r="CO337" s="69" t="str">
        <f t="shared" ref="CO337:CO344" si="4898">"InitUnitNormal('"&amp;B337&amp;"',"&amp;AF337&amp;","&amp;AG337&amp;","&amp;AH337&amp;","&amp;AI337&amp;","&amp;AJ337&amp;","&amp;AK337&amp;","&amp;AL337&amp;","&amp;AM337&amp;","&amp;AN337&amp;","&amp;AO337&amp;")"</f>
        <v>InitUnitNormal('IK3B',,,,,,,,,,)</v>
      </c>
      <c r="CP337" s="69" t="str">
        <f t="shared" ref="CP337:CP344" si="4899">"InitUnitMagic('"&amp;B337&amp;"',"&amp;AP337&amp;","&amp;AQ337&amp;","&amp;AR337&amp;","&amp;AS337&amp;","&amp;AT337&amp;","&amp;AU337&amp;","&amp;AV337&amp;","&amp;AW337&amp;","&amp;BI337&amp;","&amp;BJ337&amp;")"</f>
        <v>InitUnitMagic('IK3B',,,,,,,,,,)</v>
      </c>
      <c r="CQ337" s="69" t="str">
        <f t="shared" ref="CQ337:CQ344" si="4900">"InitUnitAdd('"&amp;B337&amp;"',"&amp;BK337&amp;","&amp;BL337&amp;","&amp;BM337&amp;","&amp;BN337&amp;","&amp;BO337&amp;","&amp;BP337&amp;","&amp;BQ337&amp;","&amp;BR337&amp;","&amp;BS337&amp;","&amp;BT337&amp;")"</f>
        <v>InitUnitAdd('IK3B',,,,,,,,,,)</v>
      </c>
      <c r="CR337" s="69" t="str">
        <f t="shared" ref="CR337:CR344" si="4901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346&amp;CR$1&amp;")"</f>
        <v>InitEquipData('IK3B',,"",,,,,'','','','','','',"ReplaceableTextures\\CommandButtons\\BTNSST12.blp")</v>
      </c>
      <c r="CU337" s="95" t="str">
        <f t="shared" ref="CU337:CU344" si="4902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V337" s="70" t="str">
        <f t="shared" si="4669"/>
        <v>道兵伤害|Cffffc926+60%|n|n|r|Cffaaaaaa○|CffFFD24D金之符文+1|r|r|n|n|Cff00ff7f点击穿戴或脱卸。|r</v>
      </c>
      <c r="CW337" s="60"/>
      <c r="CX337" s="60"/>
      <c r="CY337" s="60"/>
      <c r="CZ337" s="60"/>
      <c r="DA337" s="60"/>
      <c r="DB337" s="71" t="str">
        <f t="shared" ref="DB337:DB344" si="4903">IF(V337="","","|n"&amp;DB$2&amp;"+"&amp;V337&amp;DB$1)</f>
        <v/>
      </c>
      <c r="DC337" s="71" t="str">
        <f t="shared" ref="DC337:DC344" si="4904">IF(W337="","","|n"&amp;DC$2&amp;"+"&amp;W337&amp;DC$1)</f>
        <v/>
      </c>
      <c r="DD337" s="71" t="str">
        <f t="shared" ref="DD337:DD344" si="4905">IF(X337="","","|n"&amp;DD$2&amp;"+"&amp;X337&amp;DD$1)</f>
        <v/>
      </c>
      <c r="DE337" s="71" t="str">
        <f t="shared" ref="DE337:DE344" si="4906">IF(Y337="","","|n"&amp;DE$2&amp;"+"&amp;Y337&amp;DE$1)</f>
        <v/>
      </c>
      <c r="DF337" s="71" t="str">
        <f t="shared" ref="DF337:DF344" si="4907">IF(Z337="","","|n"&amp;DF$2&amp;"+"&amp;Z337&amp;DF$1)</f>
        <v/>
      </c>
      <c r="DG337" s="71" t="str">
        <f t="shared" ref="DG337:DG344" si="4908">IF(AA337="","","|n"&amp;DG$2&amp;"+"&amp;AA337&amp;DG$1)</f>
        <v/>
      </c>
      <c r="DH337" s="71" t="str">
        <f t="shared" ref="DH337:DH344" si="4909">IF(AB337="","","|n"&amp;DH$2&amp;"+"&amp;AB337&amp;DH$1)</f>
        <v/>
      </c>
      <c r="DI337" s="71" t="str">
        <f t="shared" ref="DI337:DI344" si="4910">IF(AC337="","","|n"&amp;DI$2&amp;"+"&amp;AC337&amp;DI$1)</f>
        <v/>
      </c>
      <c r="DJ337" s="71" t="str">
        <f t="shared" ref="DJ337:DJ344" si="4911">IF(AD337="","","|n"&amp;DJ$2&amp;"+"&amp;AD337&amp;DJ$1)</f>
        <v/>
      </c>
      <c r="DK337" s="71" t="str">
        <f t="shared" ref="DK337:DK344" si="4912">IF(AE337="","","|n"&amp;DK$2&amp;"+"&amp;AE337&amp;DK$1)</f>
        <v/>
      </c>
      <c r="DL337" s="71" t="str">
        <f t="shared" ref="DL337:DL344" si="4913">IF(AF337="","","|n"&amp;DL$2&amp;"+"&amp;AF337&amp;DL$1)</f>
        <v/>
      </c>
      <c r="DM337" s="71" t="str">
        <f t="shared" ref="DM337:DM344" si="4914">IF(AG337="","","|n"&amp;DM$2&amp;"+"&amp;AG337&amp;DM$1)</f>
        <v/>
      </c>
      <c r="DN337" s="71" t="str">
        <f t="shared" ref="DN337:DN344" si="4915">IF(AH337="","","|n"&amp;DN$2&amp;"+"&amp;AH337&amp;DN$1)</f>
        <v/>
      </c>
      <c r="DO337" s="71" t="str">
        <f t="shared" ref="DO337:DO344" si="4916">IF(AI337="","","|n"&amp;DO$2&amp;"+"&amp;AI337&amp;DO$1)</f>
        <v/>
      </c>
      <c r="DP337" s="71" t="str">
        <f t="shared" ref="DP337:DP344" si="4917">IF(AJ337="","","|n"&amp;DP$2&amp;"+"&amp;AJ337&amp;DP$1)</f>
        <v/>
      </c>
      <c r="DQ337" s="71" t="str">
        <f t="shared" ref="DQ337:DQ344" si="4918">IF(AK337="","","|n"&amp;DQ$2&amp;"+"&amp;AK337&amp;DQ$1)</f>
        <v/>
      </c>
      <c r="DR337" s="71" t="str">
        <f t="shared" ref="DR337:DR344" si="4919">IF(AL337="","","|n"&amp;DR$2&amp;"+"&amp;AL337&amp;DR$1)</f>
        <v/>
      </c>
      <c r="DS337" s="71" t="str">
        <f t="shared" ref="DS337:DS344" si="4920">IF(AM337="","","|n"&amp;DS$2&amp;"+"&amp;AM337&amp;DS$1)</f>
        <v/>
      </c>
      <c r="DT337" s="71" t="str">
        <f t="shared" ref="DT337:DT344" si="4921">IF(AN337="","","|n"&amp;DT$2&amp;"+"&amp;AN337&amp;DT$1)</f>
        <v/>
      </c>
      <c r="DU337" s="71" t="str">
        <f t="shared" ref="DU337:DU344" si="4922">IF(AO337="","","|n"&amp;DU$2&amp;"+"&amp;AO337&amp;DU$1)</f>
        <v/>
      </c>
      <c r="DV337" s="71" t="str">
        <f t="shared" ref="DV337:DV344" si="4923">IF(AP337="","","|n"&amp;DV$2&amp;"+"&amp;AP337&amp;DV$1)</f>
        <v/>
      </c>
      <c r="DW337" s="71" t="str">
        <f t="shared" ref="DW337:DW344" si="4924">IF(AQ337="","","|n"&amp;DW$2&amp;"+"&amp;AQ337&amp;DW$1)</f>
        <v/>
      </c>
      <c r="DX337" s="71" t="str">
        <f t="shared" ref="DX337:DX344" si="4925">IF(AR337="","","|n"&amp;DX$2&amp;"+"&amp;AR337&amp;DX$1)</f>
        <v/>
      </c>
      <c r="DY337" s="71" t="str">
        <f t="shared" ref="DY337:DY344" si="4926">IF(AS337="","","|n"&amp;DY$2&amp;"+"&amp;AS337&amp;DY$1)</f>
        <v/>
      </c>
      <c r="DZ337" s="71" t="str">
        <f t="shared" ref="DZ337:DZ344" si="4927">IF(AT337="","","|n"&amp;DZ$2&amp;"+"&amp;AT337&amp;DZ$1)</f>
        <v/>
      </c>
      <c r="EA337" s="71" t="str">
        <f t="shared" ref="EA337:EA344" si="4928">IF(AU337="","","|n"&amp;EA$2&amp;"+"&amp;AU337&amp;EA$1)</f>
        <v/>
      </c>
      <c r="EB337" s="71" t="str">
        <f t="shared" ref="EB337:EB344" si="4929">IF(AV337="","","|n"&amp;EB$2&amp;"+"&amp;AV337&amp;EB$1)</f>
        <v/>
      </c>
      <c r="EC337" s="71" t="str">
        <f t="shared" ref="EC337:EC344" si="4930">IF(AW337="","","|n"&amp;EC$2&amp;"+"&amp;AW337&amp;EC$1)</f>
        <v/>
      </c>
      <c r="ED337" s="71" t="str">
        <f t="shared" ref="ED337:ED344" si="4931">IF(AX337="","","|n"&amp;ED$2&amp;"+"&amp;AX337&amp;ED$1)</f>
        <v/>
      </c>
      <c r="EE337" s="71" t="str">
        <f t="shared" ref="EE337:EE344" si="4932">IF(AY337="","","|n"&amp;EE$2&amp;"+"&amp;AY337&amp;EE$1)</f>
        <v/>
      </c>
      <c r="EF337" s="71" t="str">
        <f t="shared" ref="EF337:EF344" si="4933">IF(AZ337="","","|n"&amp;EF$2&amp;"+"&amp;AZ337&amp;EF$1)</f>
        <v/>
      </c>
      <c r="EG337" s="71" t="str">
        <f t="shared" ref="EG337:EG344" si="4934">IF(BA337="","","|n"&amp;EG$2&amp;"+"&amp;BA337&amp;EG$1)</f>
        <v/>
      </c>
      <c r="EH337" s="71" t="str">
        <f t="shared" ref="EH337:EH344" si="4935">IF(BB337="","","|n"&amp;EH$2&amp;"+"&amp;BB337&amp;EH$1)</f>
        <v/>
      </c>
      <c r="EI337" s="71" t="str">
        <f t="shared" ref="EI337:EI344" si="4936">IF(BC337="","","|n"&amp;EI$2&amp;"+"&amp;BC337&amp;EI$1)</f>
        <v/>
      </c>
      <c r="EJ337" s="71" t="str">
        <f t="shared" ref="EJ337:EJ344" si="4937">IF(BD337="","","|n"&amp;EJ$2&amp;"+"&amp;BD337&amp;EJ$1)</f>
        <v/>
      </c>
      <c r="EK337" s="71" t="str">
        <f t="shared" ref="EK337:EK344" si="4938">IF(BE337="","","|n"&amp;EK$2&amp;"+"&amp;BE337&amp;EK$1)</f>
        <v/>
      </c>
      <c r="EL337" s="71" t="str">
        <f t="shared" ref="EL337:EL344" si="4939">IF(BF337="","","|n"&amp;EL$2&amp;"+"&amp;BF337&amp;EL$1)</f>
        <v/>
      </c>
      <c r="EM337" s="71" t="str">
        <f t="shared" ref="EM337:EM344" si="4940">IF(BG337="","","|n"&amp;EM$2&amp;"+"&amp;BG337&amp;EM$1)</f>
        <v/>
      </c>
      <c r="EN337" s="71" t="str">
        <f t="shared" ref="EN337:EN344" si="4941">IF(BH337="","","|n"&amp;EN$2&amp;"+"&amp;BH337&amp;EN$1)</f>
        <v/>
      </c>
      <c r="EO337" s="71" t="str">
        <f t="shared" ref="EO337:EO344" si="4942">IF(BI337="","","|n"&amp;EO$2&amp;"+"&amp;BI337&amp;EO$1)</f>
        <v/>
      </c>
      <c r="EP337" s="71" t="str">
        <f t="shared" ref="EP337:EP344" si="4943">IF(BJ337="","","|n"&amp;EP$2&amp;"+"&amp;BJ337&amp;EP$1)</f>
        <v/>
      </c>
      <c r="EQ337" s="71" t="str">
        <f t="shared" ref="EQ337:EQ344" si="4944">IF(BK337="","","|n"&amp;EQ$2&amp;"+"&amp;BK337&amp;EQ$1)</f>
        <v/>
      </c>
      <c r="ER337" s="71" t="str">
        <f t="shared" ref="ER337:ER344" si="4945">IF(BL337="","","|n"&amp;ER$2&amp;"+"&amp;BL337&amp;ER$1)</f>
        <v/>
      </c>
      <c r="ES337" s="71" t="str">
        <f t="shared" ref="ES337:ES344" si="4946">IF(BM337="","","|n"&amp;ES$2&amp;"+"&amp;BM337&amp;ES$1)</f>
        <v/>
      </c>
      <c r="ET337" s="71" t="str">
        <f t="shared" ref="ET337:ET344" si="4947">IF(BN337="","","|n"&amp;ET$2&amp;"+"&amp;BN337&amp;ET$1)</f>
        <v/>
      </c>
      <c r="EU337" s="71" t="str">
        <f t="shared" ref="EU337:EU344" si="4948">IF(BO337="","","|n"&amp;EU$2&amp;"+"&amp;BO337&amp;EU$1)</f>
        <v/>
      </c>
      <c r="EV337" s="71" t="str">
        <f t="shared" ref="EV337:EV344" si="4949">IF(BP337="","","|n"&amp;EV$2&amp;"+"&amp;BP337&amp;EV$1)</f>
        <v/>
      </c>
      <c r="EW337" s="71" t="str">
        <f t="shared" ref="EW337:EW344" si="4950">IF(BQ337="","","|n"&amp;EW$2&amp;"+"&amp;BQ337&amp;EW$1)</f>
        <v/>
      </c>
      <c r="EX337" s="71" t="str">
        <f t="shared" ref="EX337:EX344" si="4951">IF(BR337="","","|n"&amp;EX$2&amp;"+"&amp;BR337&amp;EX$1)</f>
        <v/>
      </c>
      <c r="EY337" s="71" t="str">
        <f t="shared" ref="EY337:EY344" si="4952">IF(BS337="","","|n"&amp;EY$2&amp;"+"&amp;BS337&amp;EY$1)</f>
        <v/>
      </c>
      <c r="EZ337" s="71" t="str">
        <f t="shared" ref="EZ337:EZ344" si="4953">IF(BT337="","","|n"&amp;EZ$2&amp;"+"&amp;BT337&amp;EZ$1)</f>
        <v/>
      </c>
      <c r="FA337" s="71" t="str">
        <f t="shared" ref="FA337:FA344" si="4954">IF(BU337="","","|n"&amp;FA$2&amp;"+"&amp;BU337&amp;FA$1)</f>
        <v/>
      </c>
      <c r="FB337" s="71" t="str">
        <f t="shared" ref="FB337:FB344" si="4955">IF(BV337="","","|n"&amp;FB$2&amp;"+"&amp;BV337&amp;FB$1)</f>
        <v/>
      </c>
      <c r="FC337" s="71" t="str">
        <f t="shared" ref="FC337:FC344" si="4956">IF(BW337="","","|n"&amp;FC$2&amp;"+"&amp;BW337&amp;FC$1)</f>
        <v/>
      </c>
      <c r="FD337" s="71" t="str">
        <f t="shared" ref="FD337:FD344" si="4957">IF(BX337="","","|n"&amp;FD$2&amp;"+"&amp;BX337&amp;FD$1)</f>
        <v/>
      </c>
      <c r="FE337" s="71" t="str">
        <f t="shared" ref="FE337:FE344" si="4958">IF(BY337="","","|n"&amp;FE$2&amp;"+"&amp;BY337&amp;FE$1)</f>
        <v/>
      </c>
      <c r="FF337" s="71" t="str">
        <f t="shared" ref="FF337:FF344" si="4959">IF(BZ337="","","|n"&amp;FF$2&amp;"+"&amp;BZ337&amp;FF$1)</f>
        <v/>
      </c>
      <c r="FG337" s="71" t="str">
        <f t="shared" ref="FG337:FG344" si="4960">IF(CA337="","","|n"&amp;FG$2&amp;"+"&amp;CA337&amp;FG$1)</f>
        <v/>
      </c>
      <c r="FH337" s="71" t="str">
        <f t="shared" ref="FH337:FH344" si="4961">IF(CB337="","","|n"&amp;FH$2&amp;"+"&amp;CB337&amp;FH$1)</f>
        <v/>
      </c>
      <c r="FI337" s="71" t="str">
        <f t="shared" ref="FI337:FI344" si="4962">IF(CC337="","","|n"&amp;FI$2&amp;"+"&amp;CC337&amp;FI$1)</f>
        <v/>
      </c>
      <c r="FJ337" s="71" t="str">
        <f t="shared" ref="FJ337:FJ344" si="4963">IF(CD337="","","|n"&amp;FJ$2&amp;"+"&amp;CD337&amp;FJ$1)</f>
        <v/>
      </c>
      <c r="FK337" s="71" t="str">
        <f t="shared" ref="FK337:FK344" si="4964">IF(CE337="","","|n"&amp;FK$2&amp;"+"&amp;CE337&amp;FK$1)</f>
        <v/>
      </c>
      <c r="FL337" s="71" t="str">
        <f t="shared" ref="FL337:FL344" si="4965">IF(CF337="","","|n"&amp;FL$2&amp;"+"&amp;CF337&amp;FL$1)</f>
        <v/>
      </c>
      <c r="FM337" s="71" t="str">
        <f t="shared" ref="FM337:FM344" si="4966">IF(CG337="","","|n"&amp;FM$2&amp;"+"&amp;CG337&amp;FM$1)</f>
        <v/>
      </c>
      <c r="FN337" s="71" t="str">
        <f t="shared" ref="FN337:FN344" si="4967">IF(CH337="","","|n"&amp;FN$2&amp;"+"&amp;CH337&amp;FN$1)</f>
        <v/>
      </c>
      <c r="FO337" s="71" t="str">
        <f t="shared" ref="FO337:FO344" si="4968">IF(CI337="","","|n"&amp;FO$2&amp;"+"&amp;CI337&amp;FO$1)</f>
        <v/>
      </c>
      <c r="FP337" s="71" t="str">
        <f t="shared" ref="FP337:FP344" si="4969">IF(CJ337="","","|n"&amp;FP$2&amp;"+"&amp;CJ337&amp;FP$1)</f>
        <v/>
      </c>
      <c r="FQ337" s="71" t="str">
        <f t="shared" ref="FQ337:FQ344" si="4970">IF(CK337="","","|n"&amp;FQ$2&amp;"+"&amp;CK337&amp;FQ$1)</f>
        <v/>
      </c>
      <c r="FR337" s="71" t="str">
        <f t="shared" ref="FR337:FR344" si="4971">IF(CL337="","","|n"&amp;FR$2&amp;"+"&amp;CL337&amp;FR$1)</f>
        <v/>
      </c>
      <c r="FS337" s="71" t="str">
        <f t="shared" ref="FS337:FS344" si="4972">IF(CM337="","","|n"&amp;FS$2&amp;"+"&amp;CM337&amp;FS$1)</f>
        <v/>
      </c>
    </row>
    <row r="338" spans="1:175" ht="16.5">
      <c r="A338" s="135"/>
      <c r="B338" s="187" t="s">
        <v>1178</v>
      </c>
      <c r="C338" s="142" t="s">
        <v>963</v>
      </c>
      <c r="K338" s="190"/>
      <c r="T338" s="151" t="s">
        <v>1254</v>
      </c>
      <c r="U338" s="126" t="s">
        <v>965</v>
      </c>
      <c r="CN338" s="69" t="str">
        <f t="shared" si="4897"/>
        <v>InitUnitState('IK3C',,,,,,,,,,)</v>
      </c>
      <c r="CO338" s="69" t="str">
        <f t="shared" si="4898"/>
        <v>InitUnitNormal('IK3C',,,,,,,,,,)</v>
      </c>
      <c r="CP338" s="69" t="str">
        <f t="shared" si="4899"/>
        <v>InitUnitMagic('IK3C',,,,,,,,,,)</v>
      </c>
      <c r="CQ338" s="69" t="str">
        <f t="shared" si="4900"/>
        <v>InitUnitAdd('IK3C',,,,,,,,,,)</v>
      </c>
      <c r="CR338" s="69" t="str">
        <f t="shared" si="4901"/>
        <v>InitEquipData('IK3C',,"",,,,,'','','','','','',"ReplaceableTextures\\CommandButtons\\BTNSST12.blp")</v>
      </c>
      <c r="CU338" s="95" t="str">
        <f t="shared" si="4902"/>
        <v>|n</v>
      </c>
      <c r="CV338" s="70" t="str">
        <f t="shared" si="4669"/>
        <v>道兵伤害|Cffffc926+60%|n|n|r|Cffaaaaaa○|CffFFD24D木之符文+1|r|r|n|n|Cff00ff7f点击穿戴或脱卸。|r</v>
      </c>
      <c r="CW338" s="60"/>
      <c r="CX338" s="60"/>
      <c r="CY338" s="60"/>
      <c r="CZ338" s="60"/>
      <c r="DA338" s="60"/>
      <c r="DB338" s="71" t="str">
        <f t="shared" si="4903"/>
        <v/>
      </c>
      <c r="DC338" s="71" t="str">
        <f t="shared" si="4904"/>
        <v/>
      </c>
      <c r="DD338" s="71" t="str">
        <f t="shared" si="4905"/>
        <v/>
      </c>
      <c r="DE338" s="71" t="str">
        <f t="shared" si="4906"/>
        <v/>
      </c>
      <c r="DF338" s="71" t="str">
        <f t="shared" si="4907"/>
        <v/>
      </c>
      <c r="DG338" s="71" t="str">
        <f t="shared" si="4908"/>
        <v/>
      </c>
      <c r="DH338" s="71" t="str">
        <f t="shared" si="4909"/>
        <v/>
      </c>
      <c r="DI338" s="71" t="str">
        <f t="shared" si="4910"/>
        <v/>
      </c>
      <c r="DJ338" s="71" t="str">
        <f t="shared" si="4911"/>
        <v/>
      </c>
      <c r="DK338" s="71" t="str">
        <f t="shared" si="4912"/>
        <v/>
      </c>
      <c r="DL338" s="71" t="str">
        <f t="shared" si="4913"/>
        <v/>
      </c>
      <c r="DM338" s="71" t="str">
        <f t="shared" si="4914"/>
        <v/>
      </c>
      <c r="DN338" s="71" t="str">
        <f t="shared" si="4915"/>
        <v/>
      </c>
      <c r="DO338" s="71" t="str">
        <f t="shared" si="4916"/>
        <v/>
      </c>
      <c r="DP338" s="71" t="str">
        <f t="shared" si="4917"/>
        <v/>
      </c>
      <c r="DQ338" s="71" t="str">
        <f t="shared" si="4918"/>
        <v/>
      </c>
      <c r="DR338" s="71" t="str">
        <f t="shared" si="4919"/>
        <v/>
      </c>
      <c r="DS338" s="71" t="str">
        <f t="shared" si="4920"/>
        <v/>
      </c>
      <c r="DT338" s="71" t="str">
        <f t="shared" si="4921"/>
        <v/>
      </c>
      <c r="DU338" s="71" t="str">
        <f t="shared" si="4922"/>
        <v/>
      </c>
      <c r="DV338" s="71" t="str">
        <f t="shared" si="4923"/>
        <v/>
      </c>
      <c r="DW338" s="71" t="str">
        <f t="shared" si="4924"/>
        <v/>
      </c>
      <c r="DX338" s="71" t="str">
        <f t="shared" si="4925"/>
        <v/>
      </c>
      <c r="DY338" s="71" t="str">
        <f t="shared" si="4926"/>
        <v/>
      </c>
      <c r="DZ338" s="71" t="str">
        <f t="shared" si="4927"/>
        <v/>
      </c>
      <c r="EA338" s="71" t="str">
        <f t="shared" si="4928"/>
        <v/>
      </c>
      <c r="EB338" s="71" t="str">
        <f t="shared" si="4929"/>
        <v/>
      </c>
      <c r="EC338" s="71" t="str">
        <f t="shared" si="4930"/>
        <v/>
      </c>
      <c r="ED338" s="71" t="str">
        <f t="shared" si="4931"/>
        <v/>
      </c>
      <c r="EE338" s="71" t="str">
        <f t="shared" si="4932"/>
        <v/>
      </c>
      <c r="EF338" s="71" t="str">
        <f t="shared" si="4933"/>
        <v/>
      </c>
      <c r="EG338" s="71" t="str">
        <f t="shared" si="4934"/>
        <v/>
      </c>
      <c r="EH338" s="71" t="str">
        <f t="shared" si="4935"/>
        <v/>
      </c>
      <c r="EI338" s="71" t="str">
        <f t="shared" si="4936"/>
        <v/>
      </c>
      <c r="EJ338" s="71" t="str">
        <f t="shared" si="4937"/>
        <v/>
      </c>
      <c r="EK338" s="71" t="str">
        <f t="shared" si="4938"/>
        <v/>
      </c>
      <c r="EL338" s="71" t="str">
        <f t="shared" si="4939"/>
        <v/>
      </c>
      <c r="EM338" s="71" t="str">
        <f t="shared" si="4940"/>
        <v/>
      </c>
      <c r="EN338" s="71" t="str">
        <f t="shared" si="4941"/>
        <v/>
      </c>
      <c r="EO338" s="71" t="str">
        <f t="shared" si="4942"/>
        <v/>
      </c>
      <c r="EP338" s="71" t="str">
        <f t="shared" si="4943"/>
        <v/>
      </c>
      <c r="EQ338" s="71" t="str">
        <f t="shared" si="4944"/>
        <v/>
      </c>
      <c r="ER338" s="71" t="str">
        <f t="shared" si="4945"/>
        <v/>
      </c>
      <c r="ES338" s="71" t="str">
        <f t="shared" si="4946"/>
        <v/>
      </c>
      <c r="ET338" s="71" t="str">
        <f t="shared" si="4947"/>
        <v/>
      </c>
      <c r="EU338" s="71" t="str">
        <f t="shared" si="4948"/>
        <v/>
      </c>
      <c r="EV338" s="71" t="str">
        <f t="shared" si="4949"/>
        <v/>
      </c>
      <c r="EW338" s="71" t="str">
        <f t="shared" si="4950"/>
        <v/>
      </c>
      <c r="EX338" s="71" t="str">
        <f t="shared" si="4951"/>
        <v/>
      </c>
      <c r="EY338" s="71" t="str">
        <f t="shared" si="4952"/>
        <v/>
      </c>
      <c r="EZ338" s="71" t="str">
        <f t="shared" si="4953"/>
        <v/>
      </c>
      <c r="FA338" s="71" t="str">
        <f t="shared" si="4954"/>
        <v/>
      </c>
      <c r="FB338" s="71" t="str">
        <f t="shared" si="4955"/>
        <v/>
      </c>
      <c r="FC338" s="71" t="str">
        <f t="shared" si="4956"/>
        <v/>
      </c>
      <c r="FD338" s="71" t="str">
        <f t="shared" si="4957"/>
        <v/>
      </c>
      <c r="FE338" s="71" t="str">
        <f t="shared" si="4958"/>
        <v/>
      </c>
      <c r="FF338" s="71" t="str">
        <f t="shared" si="4959"/>
        <v/>
      </c>
      <c r="FG338" s="71" t="str">
        <f t="shared" si="4960"/>
        <v/>
      </c>
      <c r="FH338" s="71" t="str">
        <f t="shared" si="4961"/>
        <v/>
      </c>
      <c r="FI338" s="71" t="str">
        <f t="shared" si="4962"/>
        <v/>
      </c>
      <c r="FJ338" s="71" t="str">
        <f t="shared" si="4963"/>
        <v/>
      </c>
      <c r="FK338" s="71" t="str">
        <f t="shared" si="4964"/>
        <v/>
      </c>
      <c r="FL338" s="71" t="str">
        <f t="shared" si="4965"/>
        <v/>
      </c>
      <c r="FM338" s="71" t="str">
        <f t="shared" si="4966"/>
        <v/>
      </c>
      <c r="FN338" s="71" t="str">
        <f t="shared" si="4967"/>
        <v/>
      </c>
      <c r="FO338" s="71" t="str">
        <f t="shared" si="4968"/>
        <v/>
      </c>
      <c r="FP338" s="71" t="str">
        <f t="shared" si="4969"/>
        <v/>
      </c>
      <c r="FQ338" s="71" t="str">
        <f t="shared" si="4970"/>
        <v/>
      </c>
      <c r="FR338" s="71" t="str">
        <f t="shared" si="4971"/>
        <v/>
      </c>
      <c r="FS338" s="71" t="str">
        <f t="shared" si="4972"/>
        <v/>
      </c>
    </row>
    <row r="339" spans="1:175" ht="16.5">
      <c r="A339" s="135"/>
      <c r="B339" s="187" t="s">
        <v>1179</v>
      </c>
      <c r="C339" s="142" t="s">
        <v>963</v>
      </c>
      <c r="K339" s="190"/>
      <c r="T339" s="151" t="s">
        <v>1255</v>
      </c>
      <c r="U339" s="126" t="s">
        <v>965</v>
      </c>
      <c r="CN339" s="69" t="str">
        <f t="shared" si="4897"/>
        <v>InitUnitState('IK3D',,,,,,,,,,)</v>
      </c>
      <c r="CO339" s="69" t="str">
        <f t="shared" si="4898"/>
        <v>InitUnitNormal('IK3D',,,,,,,,,,)</v>
      </c>
      <c r="CP339" s="69" t="str">
        <f t="shared" si="4899"/>
        <v>InitUnitMagic('IK3D',,,,,,,,,,)</v>
      </c>
      <c r="CQ339" s="69" t="str">
        <f t="shared" si="4900"/>
        <v>InitUnitAdd('IK3D',,,,,,,,,,)</v>
      </c>
      <c r="CR339" s="69" t="str">
        <f t="shared" si="4901"/>
        <v>InitEquipData('IK3D',,"",,,,,'','','','','','',"ReplaceableTextures\\CommandButtons\\BTNSST12.blp")</v>
      </c>
      <c r="CU339" s="95" t="str">
        <f t="shared" si="4902"/>
        <v>|n</v>
      </c>
      <c r="CV339" s="70" t="str">
        <f t="shared" si="4669"/>
        <v>道兵伤害|Cffffc926+60%|n|n|r|Cffaaaaaa○|CffFFD24D水之符文+1|r|r|n|n|Cff00ff7f点击穿戴或脱卸。|r</v>
      </c>
      <c r="CW339" s="60"/>
      <c r="CX339" s="60"/>
      <c r="CY339" s="60"/>
      <c r="CZ339" s="60"/>
      <c r="DA339" s="60"/>
      <c r="DB339" s="71" t="str">
        <f t="shared" si="4903"/>
        <v/>
      </c>
      <c r="DC339" s="71" t="str">
        <f t="shared" si="4904"/>
        <v/>
      </c>
      <c r="DD339" s="71" t="str">
        <f t="shared" si="4905"/>
        <v/>
      </c>
      <c r="DE339" s="71" t="str">
        <f t="shared" si="4906"/>
        <v/>
      </c>
      <c r="DF339" s="71" t="str">
        <f t="shared" si="4907"/>
        <v/>
      </c>
      <c r="DG339" s="71" t="str">
        <f t="shared" si="4908"/>
        <v/>
      </c>
      <c r="DH339" s="71" t="str">
        <f t="shared" si="4909"/>
        <v/>
      </c>
      <c r="DI339" s="71" t="str">
        <f t="shared" si="4910"/>
        <v/>
      </c>
      <c r="DJ339" s="71" t="str">
        <f t="shared" si="4911"/>
        <v/>
      </c>
      <c r="DK339" s="71" t="str">
        <f t="shared" si="4912"/>
        <v/>
      </c>
      <c r="DL339" s="71" t="str">
        <f t="shared" si="4913"/>
        <v/>
      </c>
      <c r="DM339" s="71" t="str">
        <f t="shared" si="4914"/>
        <v/>
      </c>
      <c r="DN339" s="71" t="str">
        <f t="shared" si="4915"/>
        <v/>
      </c>
      <c r="DO339" s="71" t="str">
        <f t="shared" si="4916"/>
        <v/>
      </c>
      <c r="DP339" s="71" t="str">
        <f t="shared" si="4917"/>
        <v/>
      </c>
      <c r="DQ339" s="71" t="str">
        <f t="shared" si="4918"/>
        <v/>
      </c>
      <c r="DR339" s="71" t="str">
        <f t="shared" si="4919"/>
        <v/>
      </c>
      <c r="DS339" s="71" t="str">
        <f t="shared" si="4920"/>
        <v/>
      </c>
      <c r="DT339" s="71" t="str">
        <f t="shared" si="4921"/>
        <v/>
      </c>
      <c r="DU339" s="71" t="str">
        <f t="shared" si="4922"/>
        <v/>
      </c>
      <c r="DV339" s="71" t="str">
        <f t="shared" si="4923"/>
        <v/>
      </c>
      <c r="DW339" s="71" t="str">
        <f t="shared" si="4924"/>
        <v/>
      </c>
      <c r="DX339" s="71" t="str">
        <f t="shared" si="4925"/>
        <v/>
      </c>
      <c r="DY339" s="71" t="str">
        <f t="shared" si="4926"/>
        <v/>
      </c>
      <c r="DZ339" s="71" t="str">
        <f t="shared" si="4927"/>
        <v/>
      </c>
      <c r="EA339" s="71" t="str">
        <f t="shared" si="4928"/>
        <v/>
      </c>
      <c r="EB339" s="71" t="str">
        <f t="shared" si="4929"/>
        <v/>
      </c>
      <c r="EC339" s="71" t="str">
        <f t="shared" si="4930"/>
        <v/>
      </c>
      <c r="ED339" s="71" t="str">
        <f t="shared" si="4931"/>
        <v/>
      </c>
      <c r="EE339" s="71" t="str">
        <f t="shared" si="4932"/>
        <v/>
      </c>
      <c r="EF339" s="71" t="str">
        <f t="shared" si="4933"/>
        <v/>
      </c>
      <c r="EG339" s="71" t="str">
        <f t="shared" si="4934"/>
        <v/>
      </c>
      <c r="EH339" s="71" t="str">
        <f t="shared" si="4935"/>
        <v/>
      </c>
      <c r="EI339" s="71" t="str">
        <f t="shared" si="4936"/>
        <v/>
      </c>
      <c r="EJ339" s="71" t="str">
        <f t="shared" si="4937"/>
        <v/>
      </c>
      <c r="EK339" s="71" t="str">
        <f t="shared" si="4938"/>
        <v/>
      </c>
      <c r="EL339" s="71" t="str">
        <f t="shared" si="4939"/>
        <v/>
      </c>
      <c r="EM339" s="71" t="str">
        <f t="shared" si="4940"/>
        <v/>
      </c>
      <c r="EN339" s="71" t="str">
        <f t="shared" si="4941"/>
        <v/>
      </c>
      <c r="EO339" s="71" t="str">
        <f t="shared" si="4942"/>
        <v/>
      </c>
      <c r="EP339" s="71" t="str">
        <f t="shared" si="4943"/>
        <v/>
      </c>
      <c r="EQ339" s="71" t="str">
        <f t="shared" si="4944"/>
        <v/>
      </c>
      <c r="ER339" s="71" t="str">
        <f t="shared" si="4945"/>
        <v/>
      </c>
      <c r="ES339" s="71" t="str">
        <f t="shared" si="4946"/>
        <v/>
      </c>
      <c r="ET339" s="71" t="str">
        <f t="shared" si="4947"/>
        <v/>
      </c>
      <c r="EU339" s="71" t="str">
        <f t="shared" si="4948"/>
        <v/>
      </c>
      <c r="EV339" s="71" t="str">
        <f t="shared" si="4949"/>
        <v/>
      </c>
      <c r="EW339" s="71" t="str">
        <f t="shared" si="4950"/>
        <v/>
      </c>
      <c r="EX339" s="71" t="str">
        <f t="shared" si="4951"/>
        <v/>
      </c>
      <c r="EY339" s="71" t="str">
        <f t="shared" si="4952"/>
        <v/>
      </c>
      <c r="EZ339" s="71" t="str">
        <f t="shared" si="4953"/>
        <v/>
      </c>
      <c r="FA339" s="71" t="str">
        <f t="shared" si="4954"/>
        <v/>
      </c>
      <c r="FB339" s="71" t="str">
        <f t="shared" si="4955"/>
        <v/>
      </c>
      <c r="FC339" s="71" t="str">
        <f t="shared" si="4956"/>
        <v/>
      </c>
      <c r="FD339" s="71" t="str">
        <f t="shared" si="4957"/>
        <v/>
      </c>
      <c r="FE339" s="71" t="str">
        <f t="shared" si="4958"/>
        <v/>
      </c>
      <c r="FF339" s="71" t="str">
        <f t="shared" si="4959"/>
        <v/>
      </c>
      <c r="FG339" s="71" t="str">
        <f t="shared" si="4960"/>
        <v/>
      </c>
      <c r="FH339" s="71" t="str">
        <f t="shared" si="4961"/>
        <v/>
      </c>
      <c r="FI339" s="71" t="str">
        <f t="shared" si="4962"/>
        <v/>
      </c>
      <c r="FJ339" s="71" t="str">
        <f t="shared" si="4963"/>
        <v/>
      </c>
      <c r="FK339" s="71" t="str">
        <f t="shared" si="4964"/>
        <v/>
      </c>
      <c r="FL339" s="71" t="str">
        <f t="shared" si="4965"/>
        <v/>
      </c>
      <c r="FM339" s="71" t="str">
        <f t="shared" si="4966"/>
        <v/>
      </c>
      <c r="FN339" s="71" t="str">
        <f t="shared" si="4967"/>
        <v/>
      </c>
      <c r="FO339" s="71" t="str">
        <f t="shared" si="4968"/>
        <v/>
      </c>
      <c r="FP339" s="71" t="str">
        <f t="shared" si="4969"/>
        <v/>
      </c>
      <c r="FQ339" s="71" t="str">
        <f t="shared" si="4970"/>
        <v/>
      </c>
      <c r="FR339" s="71" t="str">
        <f t="shared" si="4971"/>
        <v/>
      </c>
      <c r="FS339" s="71" t="str">
        <f t="shared" si="4972"/>
        <v/>
      </c>
    </row>
    <row r="340" spans="1:175" ht="16.5">
      <c r="A340" s="135"/>
      <c r="B340" s="187" t="s">
        <v>1180</v>
      </c>
      <c r="C340" s="142" t="s">
        <v>963</v>
      </c>
      <c r="K340" s="190"/>
      <c r="T340" s="151" t="s">
        <v>1256</v>
      </c>
      <c r="U340" s="126" t="s">
        <v>965</v>
      </c>
      <c r="CN340" s="69" t="str">
        <f t="shared" si="4897"/>
        <v>InitUnitState('IK3E',,,,,,,,,,)</v>
      </c>
      <c r="CO340" s="69" t="str">
        <f t="shared" si="4898"/>
        <v>InitUnitNormal('IK3E',,,,,,,,,,)</v>
      </c>
      <c r="CP340" s="69" t="str">
        <f t="shared" si="4899"/>
        <v>InitUnitMagic('IK3E',,,,,,,,,,)</v>
      </c>
      <c r="CQ340" s="69" t="str">
        <f t="shared" si="4900"/>
        <v>InitUnitAdd('IK3E',,,,,,,,,,)</v>
      </c>
      <c r="CR340" s="69" t="str">
        <f t="shared" si="4901"/>
        <v>InitEquipData('IK3E',,"",,,,,'','','','','','',"ReplaceableTextures\\CommandButtons\\BTNSST12.blp")</v>
      </c>
      <c r="CU340" s="95" t="str">
        <f t="shared" si="4902"/>
        <v>|n</v>
      </c>
      <c r="CV340" s="70" t="str">
        <f t="shared" si="4669"/>
        <v>道兵伤害|Cffffc926+60%|n|n|r|Cffaaaaaa○|CffFFD24D火之符文+1|r|r|n|n|Cff00ff7f点击穿戴或脱卸。|r</v>
      </c>
      <c r="CW340" s="60"/>
      <c r="CX340" s="60"/>
      <c r="CY340" s="60"/>
      <c r="CZ340" s="60"/>
      <c r="DA340" s="60"/>
      <c r="DB340" s="71" t="str">
        <f t="shared" si="4903"/>
        <v/>
      </c>
      <c r="DC340" s="71" t="str">
        <f t="shared" si="4904"/>
        <v/>
      </c>
      <c r="DD340" s="71" t="str">
        <f t="shared" si="4905"/>
        <v/>
      </c>
      <c r="DE340" s="71" t="str">
        <f t="shared" si="4906"/>
        <v/>
      </c>
      <c r="DF340" s="71" t="str">
        <f t="shared" si="4907"/>
        <v/>
      </c>
      <c r="DG340" s="71" t="str">
        <f t="shared" si="4908"/>
        <v/>
      </c>
      <c r="DH340" s="71" t="str">
        <f t="shared" si="4909"/>
        <v/>
      </c>
      <c r="DI340" s="71" t="str">
        <f t="shared" si="4910"/>
        <v/>
      </c>
      <c r="DJ340" s="71" t="str">
        <f t="shared" si="4911"/>
        <v/>
      </c>
      <c r="DK340" s="71" t="str">
        <f t="shared" si="4912"/>
        <v/>
      </c>
      <c r="DL340" s="71" t="str">
        <f t="shared" si="4913"/>
        <v/>
      </c>
      <c r="DM340" s="71" t="str">
        <f t="shared" si="4914"/>
        <v/>
      </c>
      <c r="DN340" s="71" t="str">
        <f t="shared" si="4915"/>
        <v/>
      </c>
      <c r="DO340" s="71" t="str">
        <f t="shared" si="4916"/>
        <v/>
      </c>
      <c r="DP340" s="71" t="str">
        <f t="shared" si="4917"/>
        <v/>
      </c>
      <c r="DQ340" s="71" t="str">
        <f t="shared" si="4918"/>
        <v/>
      </c>
      <c r="DR340" s="71" t="str">
        <f t="shared" si="4919"/>
        <v/>
      </c>
      <c r="DS340" s="71" t="str">
        <f t="shared" si="4920"/>
        <v/>
      </c>
      <c r="DT340" s="71" t="str">
        <f t="shared" si="4921"/>
        <v/>
      </c>
      <c r="DU340" s="71" t="str">
        <f t="shared" si="4922"/>
        <v/>
      </c>
      <c r="DV340" s="71" t="str">
        <f t="shared" si="4923"/>
        <v/>
      </c>
      <c r="DW340" s="71" t="str">
        <f t="shared" si="4924"/>
        <v/>
      </c>
      <c r="DX340" s="71" t="str">
        <f t="shared" si="4925"/>
        <v/>
      </c>
      <c r="DY340" s="71" t="str">
        <f t="shared" si="4926"/>
        <v/>
      </c>
      <c r="DZ340" s="71" t="str">
        <f t="shared" si="4927"/>
        <v/>
      </c>
      <c r="EA340" s="71" t="str">
        <f t="shared" si="4928"/>
        <v/>
      </c>
      <c r="EB340" s="71" t="str">
        <f t="shared" si="4929"/>
        <v/>
      </c>
      <c r="EC340" s="71" t="str">
        <f t="shared" si="4930"/>
        <v/>
      </c>
      <c r="ED340" s="71" t="str">
        <f t="shared" si="4931"/>
        <v/>
      </c>
      <c r="EE340" s="71" t="str">
        <f t="shared" si="4932"/>
        <v/>
      </c>
      <c r="EF340" s="71" t="str">
        <f t="shared" si="4933"/>
        <v/>
      </c>
      <c r="EG340" s="71" t="str">
        <f t="shared" si="4934"/>
        <v/>
      </c>
      <c r="EH340" s="71" t="str">
        <f t="shared" si="4935"/>
        <v/>
      </c>
      <c r="EI340" s="71" t="str">
        <f t="shared" si="4936"/>
        <v/>
      </c>
      <c r="EJ340" s="71" t="str">
        <f t="shared" si="4937"/>
        <v/>
      </c>
      <c r="EK340" s="71" t="str">
        <f t="shared" si="4938"/>
        <v/>
      </c>
      <c r="EL340" s="71" t="str">
        <f t="shared" si="4939"/>
        <v/>
      </c>
      <c r="EM340" s="71" t="str">
        <f t="shared" si="4940"/>
        <v/>
      </c>
      <c r="EN340" s="71" t="str">
        <f t="shared" si="4941"/>
        <v/>
      </c>
      <c r="EO340" s="71" t="str">
        <f t="shared" si="4942"/>
        <v/>
      </c>
      <c r="EP340" s="71" t="str">
        <f t="shared" si="4943"/>
        <v/>
      </c>
      <c r="EQ340" s="71" t="str">
        <f t="shared" si="4944"/>
        <v/>
      </c>
      <c r="ER340" s="71" t="str">
        <f t="shared" si="4945"/>
        <v/>
      </c>
      <c r="ES340" s="71" t="str">
        <f t="shared" si="4946"/>
        <v/>
      </c>
      <c r="ET340" s="71" t="str">
        <f t="shared" si="4947"/>
        <v/>
      </c>
      <c r="EU340" s="71" t="str">
        <f t="shared" si="4948"/>
        <v/>
      </c>
      <c r="EV340" s="71" t="str">
        <f t="shared" si="4949"/>
        <v/>
      </c>
      <c r="EW340" s="71" t="str">
        <f t="shared" si="4950"/>
        <v/>
      </c>
      <c r="EX340" s="71" t="str">
        <f t="shared" si="4951"/>
        <v/>
      </c>
      <c r="EY340" s="71" t="str">
        <f t="shared" si="4952"/>
        <v/>
      </c>
      <c r="EZ340" s="71" t="str">
        <f t="shared" si="4953"/>
        <v/>
      </c>
      <c r="FA340" s="71" t="str">
        <f t="shared" si="4954"/>
        <v/>
      </c>
      <c r="FB340" s="71" t="str">
        <f t="shared" si="4955"/>
        <v/>
      </c>
      <c r="FC340" s="71" t="str">
        <f t="shared" si="4956"/>
        <v/>
      </c>
      <c r="FD340" s="71" t="str">
        <f t="shared" si="4957"/>
        <v/>
      </c>
      <c r="FE340" s="71" t="str">
        <f t="shared" si="4958"/>
        <v/>
      </c>
      <c r="FF340" s="71" t="str">
        <f t="shared" si="4959"/>
        <v/>
      </c>
      <c r="FG340" s="71" t="str">
        <f t="shared" si="4960"/>
        <v/>
      </c>
      <c r="FH340" s="71" t="str">
        <f t="shared" si="4961"/>
        <v/>
      </c>
      <c r="FI340" s="71" t="str">
        <f t="shared" si="4962"/>
        <v/>
      </c>
      <c r="FJ340" s="71" t="str">
        <f t="shared" si="4963"/>
        <v/>
      </c>
      <c r="FK340" s="71" t="str">
        <f t="shared" si="4964"/>
        <v/>
      </c>
      <c r="FL340" s="71" t="str">
        <f t="shared" si="4965"/>
        <v/>
      </c>
      <c r="FM340" s="71" t="str">
        <f t="shared" si="4966"/>
        <v/>
      </c>
      <c r="FN340" s="71" t="str">
        <f t="shared" si="4967"/>
        <v/>
      </c>
      <c r="FO340" s="71" t="str">
        <f t="shared" si="4968"/>
        <v/>
      </c>
      <c r="FP340" s="71" t="str">
        <f t="shared" si="4969"/>
        <v/>
      </c>
      <c r="FQ340" s="71" t="str">
        <f t="shared" si="4970"/>
        <v/>
      </c>
      <c r="FR340" s="71" t="str">
        <f t="shared" si="4971"/>
        <v/>
      </c>
      <c r="FS340" s="71" t="str">
        <f t="shared" si="4972"/>
        <v/>
      </c>
    </row>
    <row r="341" spans="1:175" ht="16.5">
      <c r="A341" s="135"/>
      <c r="B341" s="187" t="s">
        <v>1181</v>
      </c>
      <c r="C341" s="142" t="s">
        <v>963</v>
      </c>
      <c r="K341" s="190"/>
      <c r="T341" s="151" t="s">
        <v>1257</v>
      </c>
      <c r="U341" s="126" t="s">
        <v>965</v>
      </c>
      <c r="CN341" s="69" t="str">
        <f t="shared" si="4897"/>
        <v>InitUnitState('IK3F',,,,,,,,,,)</v>
      </c>
      <c r="CO341" s="69" t="str">
        <f t="shared" si="4898"/>
        <v>InitUnitNormal('IK3F',,,,,,,,,,)</v>
      </c>
      <c r="CP341" s="69" t="str">
        <f t="shared" si="4899"/>
        <v>InitUnitMagic('IK3F',,,,,,,,,,)</v>
      </c>
      <c r="CQ341" s="69" t="str">
        <f t="shared" si="4900"/>
        <v>InitUnitAdd('IK3F',,,,,,,,,,)</v>
      </c>
      <c r="CR341" s="69" t="str">
        <f t="shared" si="4901"/>
        <v>InitEquipData('IK3F',,"",,,,,'','','','','','',"ReplaceableTextures\\CommandButtons\\BTNSST12.blp")</v>
      </c>
      <c r="CU341" s="95" t="str">
        <f t="shared" si="4902"/>
        <v>|n</v>
      </c>
      <c r="CV341" s="70" t="str">
        <f t="shared" si="4669"/>
        <v>道兵伤害|Cffffc926+60%|n|n|r|Cffaaaaaa○|CffFFD24D土之符文+1|r|r|n|n|Cff00ff7f点击穿戴或脱卸。|r</v>
      </c>
      <c r="CW341" s="60"/>
      <c r="CX341" s="60"/>
      <c r="CY341" s="60"/>
      <c r="CZ341" s="60"/>
      <c r="DA341" s="60"/>
      <c r="DB341" s="71" t="str">
        <f t="shared" si="4903"/>
        <v/>
      </c>
      <c r="DC341" s="71" t="str">
        <f t="shared" si="4904"/>
        <v/>
      </c>
      <c r="DD341" s="71" t="str">
        <f t="shared" si="4905"/>
        <v/>
      </c>
      <c r="DE341" s="71" t="str">
        <f t="shared" si="4906"/>
        <v/>
      </c>
      <c r="DF341" s="71" t="str">
        <f t="shared" si="4907"/>
        <v/>
      </c>
      <c r="DG341" s="71" t="str">
        <f t="shared" si="4908"/>
        <v/>
      </c>
      <c r="DH341" s="71" t="str">
        <f t="shared" si="4909"/>
        <v/>
      </c>
      <c r="DI341" s="71" t="str">
        <f t="shared" si="4910"/>
        <v/>
      </c>
      <c r="DJ341" s="71" t="str">
        <f t="shared" si="4911"/>
        <v/>
      </c>
      <c r="DK341" s="71" t="str">
        <f t="shared" si="4912"/>
        <v/>
      </c>
      <c r="DL341" s="71" t="str">
        <f t="shared" si="4913"/>
        <v/>
      </c>
      <c r="DM341" s="71" t="str">
        <f t="shared" si="4914"/>
        <v/>
      </c>
      <c r="DN341" s="71" t="str">
        <f t="shared" si="4915"/>
        <v/>
      </c>
      <c r="DO341" s="71" t="str">
        <f t="shared" si="4916"/>
        <v/>
      </c>
      <c r="DP341" s="71" t="str">
        <f t="shared" si="4917"/>
        <v/>
      </c>
      <c r="DQ341" s="71" t="str">
        <f t="shared" si="4918"/>
        <v/>
      </c>
      <c r="DR341" s="71" t="str">
        <f t="shared" si="4919"/>
        <v/>
      </c>
      <c r="DS341" s="71" t="str">
        <f t="shared" si="4920"/>
        <v/>
      </c>
      <c r="DT341" s="71" t="str">
        <f t="shared" si="4921"/>
        <v/>
      </c>
      <c r="DU341" s="71" t="str">
        <f t="shared" si="4922"/>
        <v/>
      </c>
      <c r="DV341" s="71" t="str">
        <f t="shared" si="4923"/>
        <v/>
      </c>
      <c r="DW341" s="71" t="str">
        <f t="shared" si="4924"/>
        <v/>
      </c>
      <c r="DX341" s="71" t="str">
        <f t="shared" si="4925"/>
        <v/>
      </c>
      <c r="DY341" s="71" t="str">
        <f t="shared" si="4926"/>
        <v/>
      </c>
      <c r="DZ341" s="71" t="str">
        <f t="shared" si="4927"/>
        <v/>
      </c>
      <c r="EA341" s="71" t="str">
        <f t="shared" si="4928"/>
        <v/>
      </c>
      <c r="EB341" s="71" t="str">
        <f t="shared" si="4929"/>
        <v/>
      </c>
      <c r="EC341" s="71" t="str">
        <f t="shared" si="4930"/>
        <v/>
      </c>
      <c r="ED341" s="71" t="str">
        <f t="shared" si="4931"/>
        <v/>
      </c>
      <c r="EE341" s="71" t="str">
        <f t="shared" si="4932"/>
        <v/>
      </c>
      <c r="EF341" s="71" t="str">
        <f t="shared" si="4933"/>
        <v/>
      </c>
      <c r="EG341" s="71" t="str">
        <f t="shared" si="4934"/>
        <v/>
      </c>
      <c r="EH341" s="71" t="str">
        <f t="shared" si="4935"/>
        <v/>
      </c>
      <c r="EI341" s="71" t="str">
        <f t="shared" si="4936"/>
        <v/>
      </c>
      <c r="EJ341" s="71" t="str">
        <f t="shared" si="4937"/>
        <v/>
      </c>
      <c r="EK341" s="71" t="str">
        <f t="shared" si="4938"/>
        <v/>
      </c>
      <c r="EL341" s="71" t="str">
        <f t="shared" si="4939"/>
        <v/>
      </c>
      <c r="EM341" s="71" t="str">
        <f t="shared" si="4940"/>
        <v/>
      </c>
      <c r="EN341" s="71" t="str">
        <f t="shared" si="4941"/>
        <v/>
      </c>
      <c r="EO341" s="71" t="str">
        <f t="shared" si="4942"/>
        <v/>
      </c>
      <c r="EP341" s="71" t="str">
        <f t="shared" si="4943"/>
        <v/>
      </c>
      <c r="EQ341" s="71" t="str">
        <f t="shared" si="4944"/>
        <v/>
      </c>
      <c r="ER341" s="71" t="str">
        <f t="shared" si="4945"/>
        <v/>
      </c>
      <c r="ES341" s="71" t="str">
        <f t="shared" si="4946"/>
        <v/>
      </c>
      <c r="ET341" s="71" t="str">
        <f t="shared" si="4947"/>
        <v/>
      </c>
      <c r="EU341" s="71" t="str">
        <f t="shared" si="4948"/>
        <v/>
      </c>
      <c r="EV341" s="71" t="str">
        <f t="shared" si="4949"/>
        <v/>
      </c>
      <c r="EW341" s="71" t="str">
        <f t="shared" si="4950"/>
        <v/>
      </c>
      <c r="EX341" s="71" t="str">
        <f t="shared" si="4951"/>
        <v/>
      </c>
      <c r="EY341" s="71" t="str">
        <f t="shared" si="4952"/>
        <v/>
      </c>
      <c r="EZ341" s="71" t="str">
        <f t="shared" si="4953"/>
        <v/>
      </c>
      <c r="FA341" s="71" t="str">
        <f t="shared" si="4954"/>
        <v/>
      </c>
      <c r="FB341" s="71" t="str">
        <f t="shared" si="4955"/>
        <v/>
      </c>
      <c r="FC341" s="71" t="str">
        <f t="shared" si="4956"/>
        <v/>
      </c>
      <c r="FD341" s="71" t="str">
        <f t="shared" si="4957"/>
        <v/>
      </c>
      <c r="FE341" s="71" t="str">
        <f t="shared" si="4958"/>
        <v/>
      </c>
      <c r="FF341" s="71" t="str">
        <f t="shared" si="4959"/>
        <v/>
      </c>
      <c r="FG341" s="71" t="str">
        <f t="shared" si="4960"/>
        <v/>
      </c>
      <c r="FH341" s="71" t="str">
        <f t="shared" si="4961"/>
        <v/>
      </c>
      <c r="FI341" s="71" t="str">
        <f t="shared" si="4962"/>
        <v/>
      </c>
      <c r="FJ341" s="71" t="str">
        <f t="shared" si="4963"/>
        <v/>
      </c>
      <c r="FK341" s="71" t="str">
        <f t="shared" si="4964"/>
        <v/>
      </c>
      <c r="FL341" s="71" t="str">
        <f t="shared" si="4965"/>
        <v/>
      </c>
      <c r="FM341" s="71" t="str">
        <f t="shared" si="4966"/>
        <v/>
      </c>
      <c r="FN341" s="71" t="str">
        <f t="shared" si="4967"/>
        <v/>
      </c>
      <c r="FO341" s="71" t="str">
        <f t="shared" si="4968"/>
        <v/>
      </c>
      <c r="FP341" s="71" t="str">
        <f t="shared" si="4969"/>
        <v/>
      </c>
      <c r="FQ341" s="71" t="str">
        <f t="shared" si="4970"/>
        <v/>
      </c>
      <c r="FR341" s="71" t="str">
        <f t="shared" si="4971"/>
        <v/>
      </c>
      <c r="FS341" s="71" t="str">
        <f t="shared" si="4972"/>
        <v/>
      </c>
    </row>
    <row r="342" spans="1:175" ht="16.5">
      <c r="A342" s="135"/>
      <c r="B342" s="187" t="s">
        <v>1182</v>
      </c>
      <c r="C342" s="142" t="s">
        <v>963</v>
      </c>
      <c r="K342" s="190"/>
      <c r="T342" s="194" t="s">
        <v>1258</v>
      </c>
      <c r="U342" s="126" t="s">
        <v>965</v>
      </c>
      <c r="CN342" s="69" t="str">
        <f t="shared" si="4897"/>
        <v>InitUnitState('IK3G',,,,,,,,,,)</v>
      </c>
      <c r="CO342" s="69" t="str">
        <f t="shared" si="4898"/>
        <v>InitUnitNormal('IK3G',,,,,,,,,,)</v>
      </c>
      <c r="CP342" s="69" t="str">
        <f t="shared" si="4899"/>
        <v>InitUnitMagic('IK3G',,,,,,,,,,)</v>
      </c>
      <c r="CQ342" s="69" t="str">
        <f t="shared" si="4900"/>
        <v>InitUnitAdd('IK3G',,,,,,,,,,)</v>
      </c>
      <c r="CR342" s="69" t="str">
        <f t="shared" si="4901"/>
        <v>InitEquipData('IK3G',,"",,,,,'','','','','','',"ReplaceableTextures\\CommandButtons\\BTNSST12.blp")</v>
      </c>
      <c r="CU342" s="95" t="str">
        <f t="shared" si="4902"/>
        <v>|n</v>
      </c>
      <c r="CV342" s="70" t="str">
        <f t="shared" si="4669"/>
        <v>道兵伤害|Cffffc926+60%|n|n|r|Cffaaaaaa○|CffFFD24D光之符文+1|r|r|n|n|Cff00ff7f点击穿戴或脱卸。|r</v>
      </c>
      <c r="CW342" s="60"/>
      <c r="CX342" s="60"/>
      <c r="CY342" s="60"/>
      <c r="CZ342" s="60"/>
      <c r="DA342" s="60"/>
      <c r="DB342" s="71" t="str">
        <f t="shared" si="4903"/>
        <v/>
      </c>
      <c r="DC342" s="71" t="str">
        <f t="shared" si="4904"/>
        <v/>
      </c>
      <c r="DD342" s="71" t="str">
        <f t="shared" si="4905"/>
        <v/>
      </c>
      <c r="DE342" s="71" t="str">
        <f t="shared" si="4906"/>
        <v/>
      </c>
      <c r="DF342" s="71" t="str">
        <f t="shared" si="4907"/>
        <v/>
      </c>
      <c r="DG342" s="71" t="str">
        <f t="shared" si="4908"/>
        <v/>
      </c>
      <c r="DH342" s="71" t="str">
        <f t="shared" si="4909"/>
        <v/>
      </c>
      <c r="DI342" s="71" t="str">
        <f t="shared" si="4910"/>
        <v/>
      </c>
      <c r="DJ342" s="71" t="str">
        <f t="shared" si="4911"/>
        <v/>
      </c>
      <c r="DK342" s="71" t="str">
        <f t="shared" si="4912"/>
        <v/>
      </c>
      <c r="DL342" s="71" t="str">
        <f t="shared" si="4913"/>
        <v/>
      </c>
      <c r="DM342" s="71" t="str">
        <f t="shared" si="4914"/>
        <v/>
      </c>
      <c r="DN342" s="71" t="str">
        <f t="shared" si="4915"/>
        <v/>
      </c>
      <c r="DO342" s="71" t="str">
        <f t="shared" si="4916"/>
        <v/>
      </c>
      <c r="DP342" s="71" t="str">
        <f t="shared" si="4917"/>
        <v/>
      </c>
      <c r="DQ342" s="71" t="str">
        <f t="shared" si="4918"/>
        <v/>
      </c>
      <c r="DR342" s="71" t="str">
        <f t="shared" si="4919"/>
        <v/>
      </c>
      <c r="DS342" s="71" t="str">
        <f t="shared" si="4920"/>
        <v/>
      </c>
      <c r="DT342" s="71" t="str">
        <f t="shared" si="4921"/>
        <v/>
      </c>
      <c r="DU342" s="71" t="str">
        <f t="shared" si="4922"/>
        <v/>
      </c>
      <c r="DV342" s="71" t="str">
        <f t="shared" si="4923"/>
        <v/>
      </c>
      <c r="DW342" s="71" t="str">
        <f t="shared" si="4924"/>
        <v/>
      </c>
      <c r="DX342" s="71" t="str">
        <f t="shared" si="4925"/>
        <v/>
      </c>
      <c r="DY342" s="71" t="str">
        <f t="shared" si="4926"/>
        <v/>
      </c>
      <c r="DZ342" s="71" t="str">
        <f t="shared" si="4927"/>
        <v/>
      </c>
      <c r="EA342" s="71" t="str">
        <f t="shared" si="4928"/>
        <v/>
      </c>
      <c r="EB342" s="71" t="str">
        <f t="shared" si="4929"/>
        <v/>
      </c>
      <c r="EC342" s="71" t="str">
        <f t="shared" si="4930"/>
        <v/>
      </c>
      <c r="ED342" s="71" t="str">
        <f t="shared" si="4931"/>
        <v/>
      </c>
      <c r="EE342" s="71" t="str">
        <f t="shared" si="4932"/>
        <v/>
      </c>
      <c r="EF342" s="71" t="str">
        <f t="shared" si="4933"/>
        <v/>
      </c>
      <c r="EG342" s="71" t="str">
        <f t="shared" si="4934"/>
        <v/>
      </c>
      <c r="EH342" s="71" t="str">
        <f t="shared" si="4935"/>
        <v/>
      </c>
      <c r="EI342" s="71" t="str">
        <f t="shared" si="4936"/>
        <v/>
      </c>
      <c r="EJ342" s="71" t="str">
        <f t="shared" si="4937"/>
        <v/>
      </c>
      <c r="EK342" s="71" t="str">
        <f t="shared" si="4938"/>
        <v/>
      </c>
      <c r="EL342" s="71" t="str">
        <f t="shared" si="4939"/>
        <v/>
      </c>
      <c r="EM342" s="71" t="str">
        <f t="shared" si="4940"/>
        <v/>
      </c>
      <c r="EN342" s="71" t="str">
        <f t="shared" si="4941"/>
        <v/>
      </c>
      <c r="EO342" s="71" t="str">
        <f t="shared" si="4942"/>
        <v/>
      </c>
      <c r="EP342" s="71" t="str">
        <f t="shared" si="4943"/>
        <v/>
      </c>
      <c r="EQ342" s="71" t="str">
        <f t="shared" si="4944"/>
        <v/>
      </c>
      <c r="ER342" s="71" t="str">
        <f t="shared" si="4945"/>
        <v/>
      </c>
      <c r="ES342" s="71" t="str">
        <f t="shared" si="4946"/>
        <v/>
      </c>
      <c r="ET342" s="71" t="str">
        <f t="shared" si="4947"/>
        <v/>
      </c>
      <c r="EU342" s="71" t="str">
        <f t="shared" si="4948"/>
        <v/>
      </c>
      <c r="EV342" s="71" t="str">
        <f t="shared" si="4949"/>
        <v/>
      </c>
      <c r="EW342" s="71" t="str">
        <f t="shared" si="4950"/>
        <v/>
      </c>
      <c r="EX342" s="71" t="str">
        <f t="shared" si="4951"/>
        <v/>
      </c>
      <c r="EY342" s="71" t="str">
        <f t="shared" si="4952"/>
        <v/>
      </c>
      <c r="EZ342" s="71" t="str">
        <f t="shared" si="4953"/>
        <v/>
      </c>
      <c r="FA342" s="71" t="str">
        <f t="shared" si="4954"/>
        <v/>
      </c>
      <c r="FB342" s="71" t="str">
        <f t="shared" si="4955"/>
        <v/>
      </c>
      <c r="FC342" s="71" t="str">
        <f t="shared" si="4956"/>
        <v/>
      </c>
      <c r="FD342" s="71" t="str">
        <f t="shared" si="4957"/>
        <v/>
      </c>
      <c r="FE342" s="71" t="str">
        <f t="shared" si="4958"/>
        <v/>
      </c>
      <c r="FF342" s="71" t="str">
        <f t="shared" si="4959"/>
        <v/>
      </c>
      <c r="FG342" s="71" t="str">
        <f t="shared" si="4960"/>
        <v/>
      </c>
      <c r="FH342" s="71" t="str">
        <f t="shared" si="4961"/>
        <v/>
      </c>
      <c r="FI342" s="71" t="str">
        <f t="shared" si="4962"/>
        <v/>
      </c>
      <c r="FJ342" s="71" t="str">
        <f t="shared" si="4963"/>
        <v/>
      </c>
      <c r="FK342" s="71" t="str">
        <f t="shared" si="4964"/>
        <v/>
      </c>
      <c r="FL342" s="71" t="str">
        <f t="shared" si="4965"/>
        <v/>
      </c>
      <c r="FM342" s="71" t="str">
        <f t="shared" si="4966"/>
        <v/>
      </c>
      <c r="FN342" s="71" t="str">
        <f t="shared" si="4967"/>
        <v/>
      </c>
      <c r="FO342" s="71" t="str">
        <f t="shared" si="4968"/>
        <v/>
      </c>
      <c r="FP342" s="71" t="str">
        <f t="shared" si="4969"/>
        <v/>
      </c>
      <c r="FQ342" s="71" t="str">
        <f t="shared" si="4970"/>
        <v/>
      </c>
      <c r="FR342" s="71" t="str">
        <f t="shared" si="4971"/>
        <v/>
      </c>
      <c r="FS342" s="71" t="str">
        <f t="shared" si="4972"/>
        <v/>
      </c>
    </row>
    <row r="343" spans="1:175" ht="16.5">
      <c r="A343" s="135"/>
      <c r="B343" s="187" t="s">
        <v>1183</v>
      </c>
      <c r="C343" s="142" t="s">
        <v>963</v>
      </c>
      <c r="K343" s="190"/>
      <c r="T343" s="194" t="s">
        <v>1259</v>
      </c>
      <c r="U343" s="126" t="s">
        <v>965</v>
      </c>
      <c r="CN343" s="69" t="str">
        <f t="shared" si="4897"/>
        <v>InitUnitState('IK3H',,,,,,,,,,)</v>
      </c>
      <c r="CO343" s="69" t="str">
        <f t="shared" si="4898"/>
        <v>InitUnitNormal('IK3H',,,,,,,,,,)</v>
      </c>
      <c r="CP343" s="69" t="str">
        <f t="shared" si="4899"/>
        <v>InitUnitMagic('IK3H',,,,,,,,,,)</v>
      </c>
      <c r="CQ343" s="69" t="str">
        <f t="shared" si="4900"/>
        <v>InitUnitAdd('IK3H',,,,,,,,,,)</v>
      </c>
      <c r="CR343" s="69" t="str">
        <f t="shared" si="4901"/>
        <v>InitEquipData('IK3H',,"",,,,,'','','','','','',"ReplaceableTextures\\CommandButtons\\BTNSST12.blp")</v>
      </c>
      <c r="CU343" s="95" t="str">
        <f t="shared" si="4902"/>
        <v>|n</v>
      </c>
      <c r="CV343" s="70" t="str">
        <f t="shared" si="4669"/>
        <v>道兵伤害|Cffffc926+60%|n|n|r|Cffaaaaaa○|CffFFD24D雷之符文+1|r|r|n|n|Cff00ff7f点击穿戴或脱卸。|r</v>
      </c>
      <c r="CW343" s="60"/>
      <c r="CX343" s="60"/>
      <c r="CY343" s="60"/>
      <c r="CZ343" s="60"/>
      <c r="DA343" s="60"/>
      <c r="DB343" s="71" t="str">
        <f t="shared" si="4903"/>
        <v/>
      </c>
      <c r="DC343" s="71" t="str">
        <f t="shared" si="4904"/>
        <v/>
      </c>
      <c r="DD343" s="71" t="str">
        <f t="shared" si="4905"/>
        <v/>
      </c>
      <c r="DE343" s="71" t="str">
        <f t="shared" si="4906"/>
        <v/>
      </c>
      <c r="DF343" s="71" t="str">
        <f t="shared" si="4907"/>
        <v/>
      </c>
      <c r="DG343" s="71" t="str">
        <f t="shared" si="4908"/>
        <v/>
      </c>
      <c r="DH343" s="71" t="str">
        <f t="shared" si="4909"/>
        <v/>
      </c>
      <c r="DI343" s="71" t="str">
        <f t="shared" si="4910"/>
        <v/>
      </c>
      <c r="DJ343" s="71" t="str">
        <f t="shared" si="4911"/>
        <v/>
      </c>
      <c r="DK343" s="71" t="str">
        <f t="shared" si="4912"/>
        <v/>
      </c>
      <c r="DL343" s="71" t="str">
        <f t="shared" si="4913"/>
        <v/>
      </c>
      <c r="DM343" s="71" t="str">
        <f t="shared" si="4914"/>
        <v/>
      </c>
      <c r="DN343" s="71" t="str">
        <f t="shared" si="4915"/>
        <v/>
      </c>
      <c r="DO343" s="71" t="str">
        <f t="shared" si="4916"/>
        <v/>
      </c>
      <c r="DP343" s="71" t="str">
        <f t="shared" si="4917"/>
        <v/>
      </c>
      <c r="DQ343" s="71" t="str">
        <f t="shared" si="4918"/>
        <v/>
      </c>
      <c r="DR343" s="71" t="str">
        <f t="shared" si="4919"/>
        <v/>
      </c>
      <c r="DS343" s="71" t="str">
        <f t="shared" si="4920"/>
        <v/>
      </c>
      <c r="DT343" s="71" t="str">
        <f t="shared" si="4921"/>
        <v/>
      </c>
      <c r="DU343" s="71" t="str">
        <f t="shared" si="4922"/>
        <v/>
      </c>
      <c r="DV343" s="71" t="str">
        <f t="shared" si="4923"/>
        <v/>
      </c>
      <c r="DW343" s="71" t="str">
        <f t="shared" si="4924"/>
        <v/>
      </c>
      <c r="DX343" s="71" t="str">
        <f t="shared" si="4925"/>
        <v/>
      </c>
      <c r="DY343" s="71" t="str">
        <f t="shared" si="4926"/>
        <v/>
      </c>
      <c r="DZ343" s="71" t="str">
        <f t="shared" si="4927"/>
        <v/>
      </c>
      <c r="EA343" s="71" t="str">
        <f t="shared" si="4928"/>
        <v/>
      </c>
      <c r="EB343" s="71" t="str">
        <f t="shared" si="4929"/>
        <v/>
      </c>
      <c r="EC343" s="71" t="str">
        <f t="shared" si="4930"/>
        <v/>
      </c>
      <c r="ED343" s="71" t="str">
        <f t="shared" si="4931"/>
        <v/>
      </c>
      <c r="EE343" s="71" t="str">
        <f t="shared" si="4932"/>
        <v/>
      </c>
      <c r="EF343" s="71" t="str">
        <f t="shared" si="4933"/>
        <v/>
      </c>
      <c r="EG343" s="71" t="str">
        <f t="shared" si="4934"/>
        <v/>
      </c>
      <c r="EH343" s="71" t="str">
        <f t="shared" si="4935"/>
        <v/>
      </c>
      <c r="EI343" s="71" t="str">
        <f t="shared" si="4936"/>
        <v/>
      </c>
      <c r="EJ343" s="71" t="str">
        <f t="shared" si="4937"/>
        <v/>
      </c>
      <c r="EK343" s="71" t="str">
        <f t="shared" si="4938"/>
        <v/>
      </c>
      <c r="EL343" s="71" t="str">
        <f t="shared" si="4939"/>
        <v/>
      </c>
      <c r="EM343" s="71" t="str">
        <f t="shared" si="4940"/>
        <v/>
      </c>
      <c r="EN343" s="71" t="str">
        <f t="shared" si="4941"/>
        <v/>
      </c>
      <c r="EO343" s="71" t="str">
        <f t="shared" si="4942"/>
        <v/>
      </c>
      <c r="EP343" s="71" t="str">
        <f t="shared" si="4943"/>
        <v/>
      </c>
      <c r="EQ343" s="71" t="str">
        <f t="shared" si="4944"/>
        <v/>
      </c>
      <c r="ER343" s="71" t="str">
        <f t="shared" si="4945"/>
        <v/>
      </c>
      <c r="ES343" s="71" t="str">
        <f t="shared" si="4946"/>
        <v/>
      </c>
      <c r="ET343" s="71" t="str">
        <f t="shared" si="4947"/>
        <v/>
      </c>
      <c r="EU343" s="71" t="str">
        <f t="shared" si="4948"/>
        <v/>
      </c>
      <c r="EV343" s="71" t="str">
        <f t="shared" si="4949"/>
        <v/>
      </c>
      <c r="EW343" s="71" t="str">
        <f t="shared" si="4950"/>
        <v/>
      </c>
      <c r="EX343" s="71" t="str">
        <f t="shared" si="4951"/>
        <v/>
      </c>
      <c r="EY343" s="71" t="str">
        <f t="shared" si="4952"/>
        <v/>
      </c>
      <c r="EZ343" s="71" t="str">
        <f t="shared" si="4953"/>
        <v/>
      </c>
      <c r="FA343" s="71" t="str">
        <f t="shared" si="4954"/>
        <v/>
      </c>
      <c r="FB343" s="71" t="str">
        <f t="shared" si="4955"/>
        <v/>
      </c>
      <c r="FC343" s="71" t="str">
        <f t="shared" si="4956"/>
        <v/>
      </c>
      <c r="FD343" s="71" t="str">
        <f t="shared" si="4957"/>
        <v/>
      </c>
      <c r="FE343" s="71" t="str">
        <f t="shared" si="4958"/>
        <v/>
      </c>
      <c r="FF343" s="71" t="str">
        <f t="shared" si="4959"/>
        <v/>
      </c>
      <c r="FG343" s="71" t="str">
        <f t="shared" si="4960"/>
        <v/>
      </c>
      <c r="FH343" s="71" t="str">
        <f t="shared" si="4961"/>
        <v/>
      </c>
      <c r="FI343" s="71" t="str">
        <f t="shared" si="4962"/>
        <v/>
      </c>
      <c r="FJ343" s="71" t="str">
        <f t="shared" si="4963"/>
        <v/>
      </c>
      <c r="FK343" s="71" t="str">
        <f t="shared" si="4964"/>
        <v/>
      </c>
      <c r="FL343" s="71" t="str">
        <f t="shared" si="4965"/>
        <v/>
      </c>
      <c r="FM343" s="71" t="str">
        <f t="shared" si="4966"/>
        <v/>
      </c>
      <c r="FN343" s="71" t="str">
        <f t="shared" si="4967"/>
        <v/>
      </c>
      <c r="FO343" s="71" t="str">
        <f t="shared" si="4968"/>
        <v/>
      </c>
      <c r="FP343" s="71" t="str">
        <f t="shared" si="4969"/>
        <v/>
      </c>
      <c r="FQ343" s="71" t="str">
        <f t="shared" si="4970"/>
        <v/>
      </c>
      <c r="FR343" s="71" t="str">
        <f t="shared" si="4971"/>
        <v/>
      </c>
      <c r="FS343" s="71" t="str">
        <f t="shared" si="4972"/>
        <v/>
      </c>
    </row>
    <row r="344" spans="1:175" ht="16.5">
      <c r="A344" s="135"/>
      <c r="B344" s="187" t="s">
        <v>1184</v>
      </c>
      <c r="C344" s="142" t="s">
        <v>963</v>
      </c>
      <c r="K344" s="191"/>
      <c r="T344" s="151" t="s">
        <v>1260</v>
      </c>
      <c r="U344" s="126" t="s">
        <v>965</v>
      </c>
      <c r="CN344" s="69" t="str">
        <f t="shared" si="4897"/>
        <v>InitUnitState('IK3I',,,,,,,,,,)</v>
      </c>
      <c r="CO344" s="69" t="str">
        <f t="shared" si="4898"/>
        <v>InitUnitNormal('IK3I',,,,,,,,,,)</v>
      </c>
      <c r="CP344" s="69" t="str">
        <f t="shared" si="4899"/>
        <v>InitUnitMagic('IK3I',,,,,,,,,,)</v>
      </c>
      <c r="CQ344" s="69" t="str">
        <f t="shared" si="4900"/>
        <v>InitUnitAdd('IK3I',,,,,,,,,,)</v>
      </c>
      <c r="CR344" s="69" t="str">
        <f t="shared" si="4901"/>
        <v>InitEquipData('IK3I',,"",,,,,'','','','','','',"ReplaceableTextures\\CommandButtons\\BTNSST12.blp")</v>
      </c>
      <c r="CU344" s="95" t="str">
        <f t="shared" si="4902"/>
        <v>|n</v>
      </c>
      <c r="CV344" s="70" t="str">
        <f t="shared" si="4669"/>
        <v>道兵伤害|Cffffc926+60%|n|n|r|Cffaaaaaa○|CffFFD24D暗之符文+1|r|r|n|n|Cff00ff7f点击穿戴或脱卸。|r</v>
      </c>
      <c r="CW344" s="60"/>
      <c r="CX344" s="60"/>
      <c r="CY344" s="60"/>
      <c r="CZ344" s="60"/>
      <c r="DA344" s="60"/>
      <c r="DB344" s="71" t="str">
        <f t="shared" si="4903"/>
        <v/>
      </c>
      <c r="DC344" s="71" t="str">
        <f t="shared" si="4904"/>
        <v/>
      </c>
      <c r="DD344" s="71" t="str">
        <f t="shared" si="4905"/>
        <v/>
      </c>
      <c r="DE344" s="71" t="str">
        <f t="shared" si="4906"/>
        <v/>
      </c>
      <c r="DF344" s="71" t="str">
        <f t="shared" si="4907"/>
        <v/>
      </c>
      <c r="DG344" s="71" t="str">
        <f t="shared" si="4908"/>
        <v/>
      </c>
      <c r="DH344" s="71" t="str">
        <f t="shared" si="4909"/>
        <v/>
      </c>
      <c r="DI344" s="71" t="str">
        <f t="shared" si="4910"/>
        <v/>
      </c>
      <c r="DJ344" s="71" t="str">
        <f t="shared" si="4911"/>
        <v/>
      </c>
      <c r="DK344" s="71" t="str">
        <f t="shared" si="4912"/>
        <v/>
      </c>
      <c r="DL344" s="71" t="str">
        <f t="shared" si="4913"/>
        <v/>
      </c>
      <c r="DM344" s="71" t="str">
        <f t="shared" si="4914"/>
        <v/>
      </c>
      <c r="DN344" s="71" t="str">
        <f t="shared" si="4915"/>
        <v/>
      </c>
      <c r="DO344" s="71" t="str">
        <f t="shared" si="4916"/>
        <v/>
      </c>
      <c r="DP344" s="71" t="str">
        <f t="shared" si="4917"/>
        <v/>
      </c>
      <c r="DQ344" s="71" t="str">
        <f t="shared" si="4918"/>
        <v/>
      </c>
      <c r="DR344" s="71" t="str">
        <f t="shared" si="4919"/>
        <v/>
      </c>
      <c r="DS344" s="71" t="str">
        <f t="shared" si="4920"/>
        <v/>
      </c>
      <c r="DT344" s="71" t="str">
        <f t="shared" si="4921"/>
        <v/>
      </c>
      <c r="DU344" s="71" t="str">
        <f t="shared" si="4922"/>
        <v/>
      </c>
      <c r="DV344" s="71" t="str">
        <f t="shared" si="4923"/>
        <v/>
      </c>
      <c r="DW344" s="71" t="str">
        <f t="shared" si="4924"/>
        <v/>
      </c>
      <c r="DX344" s="71" t="str">
        <f t="shared" si="4925"/>
        <v/>
      </c>
      <c r="DY344" s="71" t="str">
        <f t="shared" si="4926"/>
        <v/>
      </c>
      <c r="DZ344" s="71" t="str">
        <f t="shared" si="4927"/>
        <v/>
      </c>
      <c r="EA344" s="71" t="str">
        <f t="shared" si="4928"/>
        <v/>
      </c>
      <c r="EB344" s="71" t="str">
        <f t="shared" si="4929"/>
        <v/>
      </c>
      <c r="EC344" s="71" t="str">
        <f t="shared" si="4930"/>
        <v/>
      </c>
      <c r="ED344" s="71" t="str">
        <f t="shared" si="4931"/>
        <v/>
      </c>
      <c r="EE344" s="71" t="str">
        <f t="shared" si="4932"/>
        <v/>
      </c>
      <c r="EF344" s="71" t="str">
        <f t="shared" si="4933"/>
        <v/>
      </c>
      <c r="EG344" s="71" t="str">
        <f t="shared" si="4934"/>
        <v/>
      </c>
      <c r="EH344" s="71" t="str">
        <f t="shared" si="4935"/>
        <v/>
      </c>
      <c r="EI344" s="71" t="str">
        <f t="shared" si="4936"/>
        <v/>
      </c>
      <c r="EJ344" s="71" t="str">
        <f t="shared" si="4937"/>
        <v/>
      </c>
      <c r="EK344" s="71" t="str">
        <f t="shared" si="4938"/>
        <v/>
      </c>
      <c r="EL344" s="71" t="str">
        <f t="shared" si="4939"/>
        <v/>
      </c>
      <c r="EM344" s="71" t="str">
        <f t="shared" si="4940"/>
        <v/>
      </c>
      <c r="EN344" s="71" t="str">
        <f t="shared" si="4941"/>
        <v/>
      </c>
      <c r="EO344" s="71" t="str">
        <f t="shared" si="4942"/>
        <v/>
      </c>
      <c r="EP344" s="71" t="str">
        <f t="shared" si="4943"/>
        <v/>
      </c>
      <c r="EQ344" s="71" t="str">
        <f t="shared" si="4944"/>
        <v/>
      </c>
      <c r="ER344" s="71" t="str">
        <f t="shared" si="4945"/>
        <v/>
      </c>
      <c r="ES344" s="71" t="str">
        <f t="shared" si="4946"/>
        <v/>
      </c>
      <c r="ET344" s="71" t="str">
        <f t="shared" si="4947"/>
        <v/>
      </c>
      <c r="EU344" s="71" t="str">
        <f t="shared" si="4948"/>
        <v/>
      </c>
      <c r="EV344" s="71" t="str">
        <f t="shared" si="4949"/>
        <v/>
      </c>
      <c r="EW344" s="71" t="str">
        <f t="shared" si="4950"/>
        <v/>
      </c>
      <c r="EX344" s="71" t="str">
        <f t="shared" si="4951"/>
        <v/>
      </c>
      <c r="EY344" s="71" t="str">
        <f t="shared" si="4952"/>
        <v/>
      </c>
      <c r="EZ344" s="71" t="str">
        <f t="shared" si="4953"/>
        <v/>
      </c>
      <c r="FA344" s="71" t="str">
        <f t="shared" si="4954"/>
        <v/>
      </c>
      <c r="FB344" s="71" t="str">
        <f t="shared" si="4955"/>
        <v/>
      </c>
      <c r="FC344" s="71" t="str">
        <f t="shared" si="4956"/>
        <v/>
      </c>
      <c r="FD344" s="71" t="str">
        <f t="shared" si="4957"/>
        <v/>
      </c>
      <c r="FE344" s="71" t="str">
        <f t="shared" si="4958"/>
        <v/>
      </c>
      <c r="FF344" s="71" t="str">
        <f t="shared" si="4959"/>
        <v/>
      </c>
      <c r="FG344" s="71" t="str">
        <f t="shared" si="4960"/>
        <v/>
      </c>
      <c r="FH344" s="71" t="str">
        <f t="shared" si="4961"/>
        <v/>
      </c>
      <c r="FI344" s="71" t="str">
        <f t="shared" si="4962"/>
        <v/>
      </c>
      <c r="FJ344" s="71" t="str">
        <f t="shared" si="4963"/>
        <v/>
      </c>
      <c r="FK344" s="71" t="str">
        <f t="shared" si="4964"/>
        <v/>
      </c>
      <c r="FL344" s="71" t="str">
        <f t="shared" si="4965"/>
        <v/>
      </c>
      <c r="FM344" s="71" t="str">
        <f t="shared" si="4966"/>
        <v/>
      </c>
      <c r="FN344" s="71" t="str">
        <f t="shared" si="4967"/>
        <v/>
      </c>
      <c r="FO344" s="71" t="str">
        <f t="shared" si="4968"/>
        <v/>
      </c>
      <c r="FP344" s="71" t="str">
        <f t="shared" si="4969"/>
        <v/>
      </c>
      <c r="FQ344" s="71" t="str">
        <f t="shared" si="4970"/>
        <v/>
      </c>
      <c r="FR344" s="71" t="str">
        <f t="shared" si="4971"/>
        <v/>
      </c>
      <c r="FS344" s="71" t="str">
        <f t="shared" si="4972"/>
        <v/>
      </c>
    </row>
    <row r="345" spans="1:175" ht="16.5">
      <c r="A345" s="135"/>
      <c r="B345" s="187" t="s">
        <v>1156</v>
      </c>
      <c r="C345" s="142" t="s">
        <v>966</v>
      </c>
      <c r="T345" s="151" t="s">
        <v>967</v>
      </c>
      <c r="U345" s="126" t="s">
        <v>968</v>
      </c>
      <c r="CN345" s="69" t="str">
        <f t="shared" si="4670"/>
        <v>InitUnitState('IK4A',,,,,,,,,,)</v>
      </c>
      <c r="CO345" s="69" t="str">
        <f t="shared" si="4671"/>
        <v>InitUnitNormal('IK4A',,,,,,,,,,)</v>
      </c>
      <c r="CP345" s="69" t="str">
        <f t="shared" si="4672"/>
        <v>InitUnitMagic('IK4A',,,,,,,,,,)</v>
      </c>
      <c r="CQ345" s="69" t="str">
        <f t="shared" si="4673"/>
        <v>InitUnitAdd('IK4A',,,,,,,,,,)</v>
      </c>
      <c r="CR345" s="69" t="str">
        <f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354&amp;CR$1&amp;")"</f>
        <v>InitEquipData('IK4A',,"",,,,,'','','','','','',"ReplaceableTextures\\CommandButtons\\BTNSST13.blp")</v>
      </c>
      <c r="CU345" s="95" t="str">
        <f t="shared" si="4674"/>
        <v>|n</v>
      </c>
      <c r="CV345" s="70" t="str">
        <f t="shared" si="4669"/>
        <v>攻击|Cffffc926+50000|r，攻击|Cffffc926+12%|n|n|r|Cffaaaaaa○刻印槽 【空】|r|n|n|Cff00ff7f点击穿戴或脱卸。|r</v>
      </c>
      <c r="CW345" s="60"/>
      <c r="CX345" s="60"/>
      <c r="CY345" s="60"/>
      <c r="CZ345" s="60"/>
      <c r="DA345" s="60"/>
      <c r="DB345" s="71" t="str">
        <f t="shared" si="4675"/>
        <v/>
      </c>
      <c r="DC345" s="71" t="str">
        <f t="shared" si="4676"/>
        <v/>
      </c>
      <c r="DD345" s="71" t="str">
        <f t="shared" si="4677"/>
        <v/>
      </c>
      <c r="DE345" s="71" t="str">
        <f t="shared" si="4678"/>
        <v/>
      </c>
      <c r="DF345" s="71" t="str">
        <f t="shared" si="4679"/>
        <v/>
      </c>
      <c r="DG345" s="71" t="str">
        <f t="shared" si="4680"/>
        <v/>
      </c>
      <c r="DH345" s="71" t="str">
        <f t="shared" si="4681"/>
        <v/>
      </c>
      <c r="DI345" s="71" t="str">
        <f t="shared" si="4682"/>
        <v/>
      </c>
      <c r="DJ345" s="71" t="str">
        <f t="shared" si="4683"/>
        <v/>
      </c>
      <c r="DK345" s="71" t="str">
        <f t="shared" si="4684"/>
        <v/>
      </c>
      <c r="DL345" s="71" t="str">
        <f t="shared" si="4685"/>
        <v/>
      </c>
      <c r="DM345" s="71" t="str">
        <f t="shared" si="4686"/>
        <v/>
      </c>
      <c r="DN345" s="71" t="str">
        <f t="shared" si="4687"/>
        <v/>
      </c>
      <c r="DO345" s="71" t="str">
        <f t="shared" si="4688"/>
        <v/>
      </c>
      <c r="DP345" s="71" t="str">
        <f t="shared" si="4689"/>
        <v/>
      </c>
      <c r="DQ345" s="71" t="str">
        <f t="shared" si="4690"/>
        <v/>
      </c>
      <c r="DR345" s="71" t="str">
        <f t="shared" si="4691"/>
        <v/>
      </c>
      <c r="DS345" s="71" t="str">
        <f t="shared" si="4692"/>
        <v/>
      </c>
      <c r="DT345" s="71" t="str">
        <f t="shared" si="4693"/>
        <v/>
      </c>
      <c r="DU345" s="71" t="str">
        <f t="shared" si="4694"/>
        <v/>
      </c>
      <c r="DV345" s="71" t="str">
        <f t="shared" si="4695"/>
        <v/>
      </c>
      <c r="DW345" s="71" t="str">
        <f t="shared" si="4696"/>
        <v/>
      </c>
      <c r="DX345" s="71" t="str">
        <f t="shared" si="4697"/>
        <v/>
      </c>
      <c r="DY345" s="71" t="str">
        <f t="shared" si="4698"/>
        <v/>
      </c>
      <c r="DZ345" s="71" t="str">
        <f t="shared" si="4699"/>
        <v/>
      </c>
      <c r="EA345" s="71" t="str">
        <f t="shared" si="4700"/>
        <v/>
      </c>
      <c r="EB345" s="71" t="str">
        <f t="shared" si="4701"/>
        <v/>
      </c>
      <c r="EC345" s="71" t="str">
        <f t="shared" si="4702"/>
        <v/>
      </c>
      <c r="ED345" s="71" t="str">
        <f t="shared" si="4703"/>
        <v/>
      </c>
      <c r="EE345" s="71" t="str">
        <f t="shared" si="4704"/>
        <v/>
      </c>
      <c r="EF345" s="71" t="str">
        <f t="shared" si="4705"/>
        <v/>
      </c>
      <c r="EG345" s="71" t="str">
        <f t="shared" si="4706"/>
        <v/>
      </c>
      <c r="EH345" s="71" t="str">
        <f t="shared" si="4707"/>
        <v/>
      </c>
      <c r="EI345" s="71" t="str">
        <f t="shared" si="4708"/>
        <v/>
      </c>
      <c r="EJ345" s="71" t="str">
        <f t="shared" si="4709"/>
        <v/>
      </c>
      <c r="EK345" s="71" t="str">
        <f t="shared" si="4710"/>
        <v/>
      </c>
      <c r="EL345" s="71" t="str">
        <f t="shared" si="4711"/>
        <v/>
      </c>
      <c r="EM345" s="71" t="str">
        <f t="shared" si="4712"/>
        <v/>
      </c>
      <c r="EN345" s="71" t="str">
        <f t="shared" si="4713"/>
        <v/>
      </c>
      <c r="EO345" s="71" t="str">
        <f t="shared" si="4714"/>
        <v/>
      </c>
      <c r="EP345" s="71" t="str">
        <f t="shared" si="4715"/>
        <v/>
      </c>
      <c r="EQ345" s="71" t="str">
        <f t="shared" si="4716"/>
        <v/>
      </c>
      <c r="ER345" s="71" t="str">
        <f t="shared" si="4717"/>
        <v/>
      </c>
      <c r="ES345" s="71" t="str">
        <f t="shared" si="4718"/>
        <v/>
      </c>
      <c r="ET345" s="71" t="str">
        <f t="shared" si="4719"/>
        <v/>
      </c>
      <c r="EU345" s="71" t="str">
        <f t="shared" si="4720"/>
        <v/>
      </c>
      <c r="EV345" s="71" t="str">
        <f t="shared" si="4721"/>
        <v/>
      </c>
      <c r="EW345" s="71" t="str">
        <f t="shared" si="4722"/>
        <v/>
      </c>
      <c r="EX345" s="71" t="str">
        <f t="shared" si="4723"/>
        <v/>
      </c>
      <c r="EY345" s="71" t="str">
        <f t="shared" si="4724"/>
        <v/>
      </c>
      <c r="EZ345" s="71" t="str">
        <f t="shared" si="4725"/>
        <v/>
      </c>
      <c r="FA345" s="71" t="str">
        <f t="shared" si="4726"/>
        <v/>
      </c>
      <c r="FB345" s="71" t="str">
        <f t="shared" si="4727"/>
        <v/>
      </c>
      <c r="FC345" s="71" t="str">
        <f t="shared" si="4728"/>
        <v/>
      </c>
      <c r="FD345" s="71" t="str">
        <f t="shared" si="4729"/>
        <v/>
      </c>
      <c r="FE345" s="71" t="str">
        <f t="shared" si="4730"/>
        <v/>
      </c>
      <c r="FF345" s="71" t="str">
        <f t="shared" si="4731"/>
        <v/>
      </c>
      <c r="FG345" s="71" t="str">
        <f t="shared" si="4732"/>
        <v/>
      </c>
      <c r="FH345" s="71" t="str">
        <f t="shared" si="4733"/>
        <v/>
      </c>
      <c r="FI345" s="71" t="str">
        <f t="shared" si="4734"/>
        <v/>
      </c>
      <c r="FJ345" s="71" t="str">
        <f t="shared" si="4735"/>
        <v/>
      </c>
      <c r="FK345" s="71" t="str">
        <f t="shared" si="4736"/>
        <v/>
      </c>
      <c r="FL345" s="71" t="str">
        <f t="shared" si="4737"/>
        <v/>
      </c>
      <c r="FM345" s="71" t="str">
        <f t="shared" si="4738"/>
        <v/>
      </c>
      <c r="FN345" s="71" t="str">
        <f t="shared" si="4739"/>
        <v/>
      </c>
      <c r="FO345" s="71" t="str">
        <f t="shared" si="4740"/>
        <v/>
      </c>
      <c r="FP345" s="71" t="str">
        <f t="shared" si="4741"/>
        <v/>
      </c>
      <c r="FQ345" s="71" t="str">
        <f t="shared" si="4742"/>
        <v/>
      </c>
      <c r="FR345" s="71" t="str">
        <f t="shared" si="4743"/>
        <v/>
      </c>
      <c r="FS345" s="71" t="str">
        <f t="shared" si="4744"/>
        <v/>
      </c>
    </row>
    <row r="346" spans="1:175" ht="16.5">
      <c r="A346" s="135"/>
      <c r="B346" s="187" t="s">
        <v>1185</v>
      </c>
      <c r="C346" s="142" t="s">
        <v>966</v>
      </c>
      <c r="K346" s="189"/>
      <c r="T346" s="151" t="s">
        <v>1261</v>
      </c>
      <c r="U346" s="126" t="s">
        <v>968</v>
      </c>
      <c r="CN346" s="69" t="str">
        <f t="shared" ref="CN346:CN353" si="4973">"InitUnitState('"&amp;B346&amp;"',"&amp;V346&amp;","&amp;W346&amp;","&amp;X346&amp;","&amp;Y346&amp;","&amp;Z346&amp;","&amp;AA346&amp;","&amp;AB346&amp;","&amp;AC346&amp;","&amp;AD346&amp;","&amp;AE346&amp;")"</f>
        <v>InitUnitState('IK4B',,,,,,,,,,)</v>
      </c>
      <c r="CO346" s="69" t="str">
        <f t="shared" ref="CO346:CO353" si="4974">"InitUnitNormal('"&amp;B346&amp;"',"&amp;AF346&amp;","&amp;AG346&amp;","&amp;AH346&amp;","&amp;AI346&amp;","&amp;AJ346&amp;","&amp;AK346&amp;","&amp;AL346&amp;","&amp;AM346&amp;","&amp;AN346&amp;","&amp;AO346&amp;")"</f>
        <v>InitUnitNormal('IK4B',,,,,,,,,,)</v>
      </c>
      <c r="CP346" s="69" t="str">
        <f t="shared" ref="CP346:CP353" si="4975">"InitUnitMagic('"&amp;B346&amp;"',"&amp;AP346&amp;","&amp;AQ346&amp;","&amp;AR346&amp;","&amp;AS346&amp;","&amp;AT346&amp;","&amp;AU346&amp;","&amp;AV346&amp;","&amp;AW346&amp;","&amp;BI346&amp;","&amp;BJ346&amp;")"</f>
        <v>InitUnitMagic('IK4B',,,,,,,,,,)</v>
      </c>
      <c r="CQ346" s="69" t="str">
        <f t="shared" ref="CQ346:CQ353" si="4976">"InitUnitAdd('"&amp;B346&amp;"',"&amp;BK346&amp;","&amp;BL346&amp;","&amp;BM346&amp;","&amp;BN346&amp;","&amp;BO346&amp;","&amp;BP346&amp;","&amp;BQ346&amp;","&amp;BR346&amp;","&amp;BS346&amp;","&amp;BT346&amp;")"</f>
        <v>InitUnitAdd('IK4B',,,,,,,,,,)</v>
      </c>
      <c r="CR346" s="69" t="str">
        <f t="shared" ref="CR346:CR353" si="4977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InitEquipData('IK4B',,"",,,,,'','','','','','',"ReplaceableTextures\\CommandButtons\\BTNSST13.blp")</v>
      </c>
      <c r="CU346" s="95" t="str">
        <f t="shared" ref="CU346:CU353" si="4978">CONCATENATE(DB346,DC346,DD346,DE346,DF346,DG346,DH346,DI346,DJ346,DK346,DL346,DM346,DN346,DO346,DP346,DQ346,DR346,DS346,DT346,DU346,DV346,DW346,DX346,DY346,DZ346,EA346,EB346,EC346,ED346,EE346,EF346,EG346,EH346,EI346,EJ346,EK346,EL346,EM346,EN346,EO346,EP346&amp;"|n")</f>
        <v>|n</v>
      </c>
      <c r="CV346" s="70" t="str">
        <f t="shared" si="4669"/>
        <v>攻击|Cffffc926+50000|r，攻击|Cffffc926+12%|n|n|r|Cffaaaaaa○|CffFFD24D金之符文+1|r|r|n|n|Cff00ff7f点击穿戴或脱卸。|r</v>
      </c>
      <c r="CW346" s="60"/>
      <c r="CX346" s="60"/>
      <c r="CY346" s="60"/>
      <c r="CZ346" s="60"/>
      <c r="DA346" s="60"/>
      <c r="DB346" s="71" t="str">
        <f t="shared" ref="DB346:DB353" si="4979">IF(V346="","","|n"&amp;DB$2&amp;"+"&amp;V346&amp;DB$1)</f>
        <v/>
      </c>
      <c r="DC346" s="71" t="str">
        <f t="shared" ref="DC346:DC353" si="4980">IF(W346="","","|n"&amp;DC$2&amp;"+"&amp;W346&amp;DC$1)</f>
        <v/>
      </c>
      <c r="DD346" s="71" t="str">
        <f t="shared" ref="DD346:DD353" si="4981">IF(X346="","","|n"&amp;DD$2&amp;"+"&amp;X346&amp;DD$1)</f>
        <v/>
      </c>
      <c r="DE346" s="71" t="str">
        <f t="shared" ref="DE346:DE353" si="4982">IF(Y346="","","|n"&amp;DE$2&amp;"+"&amp;Y346&amp;DE$1)</f>
        <v/>
      </c>
      <c r="DF346" s="71" t="str">
        <f t="shared" ref="DF346:DF353" si="4983">IF(Z346="","","|n"&amp;DF$2&amp;"+"&amp;Z346&amp;DF$1)</f>
        <v/>
      </c>
      <c r="DG346" s="71" t="str">
        <f t="shared" ref="DG346:DG353" si="4984">IF(AA346="","","|n"&amp;DG$2&amp;"+"&amp;AA346&amp;DG$1)</f>
        <v/>
      </c>
      <c r="DH346" s="71" t="str">
        <f t="shared" ref="DH346:DH353" si="4985">IF(AB346="","","|n"&amp;DH$2&amp;"+"&amp;AB346&amp;DH$1)</f>
        <v/>
      </c>
      <c r="DI346" s="71" t="str">
        <f t="shared" ref="DI346:DI353" si="4986">IF(AC346="","","|n"&amp;DI$2&amp;"+"&amp;AC346&amp;DI$1)</f>
        <v/>
      </c>
      <c r="DJ346" s="71" t="str">
        <f t="shared" ref="DJ346:DJ353" si="4987">IF(AD346="","","|n"&amp;DJ$2&amp;"+"&amp;AD346&amp;DJ$1)</f>
        <v/>
      </c>
      <c r="DK346" s="71" t="str">
        <f t="shared" ref="DK346:DK353" si="4988">IF(AE346="","","|n"&amp;DK$2&amp;"+"&amp;AE346&amp;DK$1)</f>
        <v/>
      </c>
      <c r="DL346" s="71" t="str">
        <f t="shared" ref="DL346:DL353" si="4989">IF(AF346="","","|n"&amp;DL$2&amp;"+"&amp;AF346&amp;DL$1)</f>
        <v/>
      </c>
      <c r="DM346" s="71" t="str">
        <f t="shared" ref="DM346:DM353" si="4990">IF(AG346="","","|n"&amp;DM$2&amp;"+"&amp;AG346&amp;DM$1)</f>
        <v/>
      </c>
      <c r="DN346" s="71" t="str">
        <f t="shared" ref="DN346:DN353" si="4991">IF(AH346="","","|n"&amp;DN$2&amp;"+"&amp;AH346&amp;DN$1)</f>
        <v/>
      </c>
      <c r="DO346" s="71" t="str">
        <f t="shared" ref="DO346:DO353" si="4992">IF(AI346="","","|n"&amp;DO$2&amp;"+"&amp;AI346&amp;DO$1)</f>
        <v/>
      </c>
      <c r="DP346" s="71" t="str">
        <f t="shared" ref="DP346:DP353" si="4993">IF(AJ346="","","|n"&amp;DP$2&amp;"+"&amp;AJ346&amp;DP$1)</f>
        <v/>
      </c>
      <c r="DQ346" s="71" t="str">
        <f t="shared" ref="DQ346:DQ353" si="4994">IF(AK346="","","|n"&amp;DQ$2&amp;"+"&amp;AK346&amp;DQ$1)</f>
        <v/>
      </c>
      <c r="DR346" s="71" t="str">
        <f t="shared" ref="DR346:DR353" si="4995">IF(AL346="","","|n"&amp;DR$2&amp;"+"&amp;AL346&amp;DR$1)</f>
        <v/>
      </c>
      <c r="DS346" s="71" t="str">
        <f t="shared" ref="DS346:DS353" si="4996">IF(AM346="","","|n"&amp;DS$2&amp;"+"&amp;AM346&amp;DS$1)</f>
        <v/>
      </c>
      <c r="DT346" s="71" t="str">
        <f t="shared" ref="DT346:DT353" si="4997">IF(AN346="","","|n"&amp;DT$2&amp;"+"&amp;AN346&amp;DT$1)</f>
        <v/>
      </c>
      <c r="DU346" s="71" t="str">
        <f t="shared" ref="DU346:DU353" si="4998">IF(AO346="","","|n"&amp;DU$2&amp;"+"&amp;AO346&amp;DU$1)</f>
        <v/>
      </c>
      <c r="DV346" s="71" t="str">
        <f t="shared" ref="DV346:DV353" si="4999">IF(AP346="","","|n"&amp;DV$2&amp;"+"&amp;AP346&amp;DV$1)</f>
        <v/>
      </c>
      <c r="DW346" s="71" t="str">
        <f t="shared" ref="DW346:DW353" si="5000">IF(AQ346="","","|n"&amp;DW$2&amp;"+"&amp;AQ346&amp;DW$1)</f>
        <v/>
      </c>
      <c r="DX346" s="71" t="str">
        <f t="shared" ref="DX346:DX353" si="5001">IF(AR346="","","|n"&amp;DX$2&amp;"+"&amp;AR346&amp;DX$1)</f>
        <v/>
      </c>
      <c r="DY346" s="71" t="str">
        <f t="shared" ref="DY346:DY353" si="5002">IF(AS346="","","|n"&amp;DY$2&amp;"+"&amp;AS346&amp;DY$1)</f>
        <v/>
      </c>
      <c r="DZ346" s="71" t="str">
        <f t="shared" ref="DZ346:DZ353" si="5003">IF(AT346="","","|n"&amp;DZ$2&amp;"+"&amp;AT346&amp;DZ$1)</f>
        <v/>
      </c>
      <c r="EA346" s="71" t="str">
        <f t="shared" ref="EA346:EA353" si="5004">IF(AU346="","","|n"&amp;EA$2&amp;"+"&amp;AU346&amp;EA$1)</f>
        <v/>
      </c>
      <c r="EB346" s="71" t="str">
        <f t="shared" ref="EB346:EB353" si="5005">IF(AV346="","","|n"&amp;EB$2&amp;"+"&amp;AV346&amp;EB$1)</f>
        <v/>
      </c>
      <c r="EC346" s="71" t="str">
        <f t="shared" ref="EC346:EC353" si="5006">IF(AW346="","","|n"&amp;EC$2&amp;"+"&amp;AW346&amp;EC$1)</f>
        <v/>
      </c>
      <c r="ED346" s="71" t="str">
        <f t="shared" ref="ED346:ED353" si="5007">IF(AX346="","","|n"&amp;ED$2&amp;"+"&amp;AX346&amp;ED$1)</f>
        <v/>
      </c>
      <c r="EE346" s="71" t="str">
        <f t="shared" ref="EE346:EE353" si="5008">IF(AY346="","","|n"&amp;EE$2&amp;"+"&amp;AY346&amp;EE$1)</f>
        <v/>
      </c>
      <c r="EF346" s="71" t="str">
        <f t="shared" ref="EF346:EF353" si="5009">IF(AZ346="","","|n"&amp;EF$2&amp;"+"&amp;AZ346&amp;EF$1)</f>
        <v/>
      </c>
      <c r="EG346" s="71" t="str">
        <f t="shared" ref="EG346:EG353" si="5010">IF(BA346="","","|n"&amp;EG$2&amp;"+"&amp;BA346&amp;EG$1)</f>
        <v/>
      </c>
      <c r="EH346" s="71" t="str">
        <f t="shared" ref="EH346:EH353" si="5011">IF(BB346="","","|n"&amp;EH$2&amp;"+"&amp;BB346&amp;EH$1)</f>
        <v/>
      </c>
      <c r="EI346" s="71" t="str">
        <f t="shared" ref="EI346:EI353" si="5012">IF(BC346="","","|n"&amp;EI$2&amp;"+"&amp;BC346&amp;EI$1)</f>
        <v/>
      </c>
      <c r="EJ346" s="71" t="str">
        <f t="shared" ref="EJ346:EJ353" si="5013">IF(BD346="","","|n"&amp;EJ$2&amp;"+"&amp;BD346&amp;EJ$1)</f>
        <v/>
      </c>
      <c r="EK346" s="71" t="str">
        <f t="shared" ref="EK346:EK353" si="5014">IF(BE346="","","|n"&amp;EK$2&amp;"+"&amp;BE346&amp;EK$1)</f>
        <v/>
      </c>
      <c r="EL346" s="71" t="str">
        <f t="shared" ref="EL346:EL353" si="5015">IF(BF346="","","|n"&amp;EL$2&amp;"+"&amp;BF346&amp;EL$1)</f>
        <v/>
      </c>
      <c r="EM346" s="71" t="str">
        <f t="shared" ref="EM346:EM353" si="5016">IF(BG346="","","|n"&amp;EM$2&amp;"+"&amp;BG346&amp;EM$1)</f>
        <v/>
      </c>
      <c r="EN346" s="71" t="str">
        <f t="shared" ref="EN346:EN353" si="5017">IF(BH346="","","|n"&amp;EN$2&amp;"+"&amp;BH346&amp;EN$1)</f>
        <v/>
      </c>
      <c r="EO346" s="71" t="str">
        <f t="shared" ref="EO346:EO353" si="5018">IF(BI346="","","|n"&amp;EO$2&amp;"+"&amp;BI346&amp;EO$1)</f>
        <v/>
      </c>
      <c r="EP346" s="71" t="str">
        <f t="shared" ref="EP346:EP353" si="5019">IF(BJ346="","","|n"&amp;EP$2&amp;"+"&amp;BJ346&amp;EP$1)</f>
        <v/>
      </c>
      <c r="EQ346" s="71" t="str">
        <f t="shared" ref="EQ346:EQ353" si="5020">IF(BK346="","","|n"&amp;EQ$2&amp;"+"&amp;BK346&amp;EQ$1)</f>
        <v/>
      </c>
      <c r="ER346" s="71" t="str">
        <f t="shared" ref="ER346:ER353" si="5021">IF(BL346="","","|n"&amp;ER$2&amp;"+"&amp;BL346&amp;ER$1)</f>
        <v/>
      </c>
      <c r="ES346" s="71" t="str">
        <f t="shared" ref="ES346:ES353" si="5022">IF(BM346="","","|n"&amp;ES$2&amp;"+"&amp;BM346&amp;ES$1)</f>
        <v/>
      </c>
      <c r="ET346" s="71" t="str">
        <f t="shared" ref="ET346:ET353" si="5023">IF(BN346="","","|n"&amp;ET$2&amp;"+"&amp;BN346&amp;ET$1)</f>
        <v/>
      </c>
      <c r="EU346" s="71" t="str">
        <f t="shared" ref="EU346:EU353" si="5024">IF(BO346="","","|n"&amp;EU$2&amp;"+"&amp;BO346&amp;EU$1)</f>
        <v/>
      </c>
      <c r="EV346" s="71" t="str">
        <f t="shared" ref="EV346:EV353" si="5025">IF(BP346="","","|n"&amp;EV$2&amp;"+"&amp;BP346&amp;EV$1)</f>
        <v/>
      </c>
      <c r="EW346" s="71" t="str">
        <f t="shared" ref="EW346:EW353" si="5026">IF(BQ346="","","|n"&amp;EW$2&amp;"+"&amp;BQ346&amp;EW$1)</f>
        <v/>
      </c>
      <c r="EX346" s="71" t="str">
        <f t="shared" ref="EX346:EX353" si="5027">IF(BR346="","","|n"&amp;EX$2&amp;"+"&amp;BR346&amp;EX$1)</f>
        <v/>
      </c>
      <c r="EY346" s="71" t="str">
        <f t="shared" ref="EY346:EY353" si="5028">IF(BS346="","","|n"&amp;EY$2&amp;"+"&amp;BS346&amp;EY$1)</f>
        <v/>
      </c>
      <c r="EZ346" s="71" t="str">
        <f t="shared" ref="EZ346:EZ353" si="5029">IF(BT346="","","|n"&amp;EZ$2&amp;"+"&amp;BT346&amp;EZ$1)</f>
        <v/>
      </c>
      <c r="FA346" s="71" t="str">
        <f t="shared" ref="FA346:FA353" si="5030">IF(BU346="","","|n"&amp;FA$2&amp;"+"&amp;BU346&amp;FA$1)</f>
        <v/>
      </c>
      <c r="FB346" s="71" t="str">
        <f t="shared" ref="FB346:FB353" si="5031">IF(BV346="","","|n"&amp;FB$2&amp;"+"&amp;BV346&amp;FB$1)</f>
        <v/>
      </c>
      <c r="FC346" s="71" t="str">
        <f t="shared" ref="FC346:FC353" si="5032">IF(BW346="","","|n"&amp;FC$2&amp;"+"&amp;BW346&amp;FC$1)</f>
        <v/>
      </c>
      <c r="FD346" s="71" t="str">
        <f t="shared" ref="FD346:FD353" si="5033">IF(BX346="","","|n"&amp;FD$2&amp;"+"&amp;BX346&amp;FD$1)</f>
        <v/>
      </c>
      <c r="FE346" s="71" t="str">
        <f t="shared" ref="FE346:FE353" si="5034">IF(BY346="","","|n"&amp;FE$2&amp;"+"&amp;BY346&amp;FE$1)</f>
        <v/>
      </c>
      <c r="FF346" s="71" t="str">
        <f t="shared" ref="FF346:FF353" si="5035">IF(BZ346="","","|n"&amp;FF$2&amp;"+"&amp;BZ346&amp;FF$1)</f>
        <v/>
      </c>
      <c r="FG346" s="71" t="str">
        <f t="shared" ref="FG346:FG353" si="5036">IF(CA346="","","|n"&amp;FG$2&amp;"+"&amp;CA346&amp;FG$1)</f>
        <v/>
      </c>
      <c r="FH346" s="71" t="str">
        <f t="shared" ref="FH346:FH353" si="5037">IF(CB346="","","|n"&amp;FH$2&amp;"+"&amp;CB346&amp;FH$1)</f>
        <v/>
      </c>
      <c r="FI346" s="71" t="str">
        <f t="shared" ref="FI346:FI353" si="5038">IF(CC346="","","|n"&amp;FI$2&amp;"+"&amp;CC346&amp;FI$1)</f>
        <v/>
      </c>
      <c r="FJ346" s="71" t="str">
        <f t="shared" ref="FJ346:FJ353" si="5039">IF(CD346="","","|n"&amp;FJ$2&amp;"+"&amp;CD346&amp;FJ$1)</f>
        <v/>
      </c>
      <c r="FK346" s="71" t="str">
        <f t="shared" ref="FK346:FK353" si="5040">IF(CE346="","","|n"&amp;FK$2&amp;"+"&amp;CE346&amp;FK$1)</f>
        <v/>
      </c>
      <c r="FL346" s="71" t="str">
        <f t="shared" ref="FL346:FL353" si="5041">IF(CF346="","","|n"&amp;FL$2&amp;"+"&amp;CF346&amp;FL$1)</f>
        <v/>
      </c>
      <c r="FM346" s="71" t="str">
        <f t="shared" ref="FM346:FM353" si="5042">IF(CG346="","","|n"&amp;FM$2&amp;"+"&amp;CG346&amp;FM$1)</f>
        <v/>
      </c>
      <c r="FN346" s="71" t="str">
        <f t="shared" ref="FN346:FN353" si="5043">IF(CH346="","","|n"&amp;FN$2&amp;"+"&amp;CH346&amp;FN$1)</f>
        <v/>
      </c>
      <c r="FO346" s="71" t="str">
        <f t="shared" ref="FO346:FO353" si="5044">IF(CI346="","","|n"&amp;FO$2&amp;"+"&amp;CI346&amp;FO$1)</f>
        <v/>
      </c>
      <c r="FP346" s="71" t="str">
        <f t="shared" ref="FP346:FP353" si="5045">IF(CJ346="","","|n"&amp;FP$2&amp;"+"&amp;CJ346&amp;FP$1)</f>
        <v/>
      </c>
      <c r="FQ346" s="71" t="str">
        <f t="shared" ref="FQ346:FQ353" si="5046">IF(CK346="","","|n"&amp;FQ$2&amp;"+"&amp;CK346&amp;FQ$1)</f>
        <v/>
      </c>
      <c r="FR346" s="71" t="str">
        <f t="shared" ref="FR346:FR353" si="5047">IF(CL346="","","|n"&amp;FR$2&amp;"+"&amp;CL346&amp;FR$1)</f>
        <v/>
      </c>
      <c r="FS346" s="71" t="str">
        <f t="shared" ref="FS346:FS353" si="5048">IF(CM346="","","|n"&amp;FS$2&amp;"+"&amp;CM346&amp;FS$1)</f>
        <v/>
      </c>
    </row>
    <row r="347" spans="1:175" ht="16.5">
      <c r="A347" s="135"/>
      <c r="B347" s="187" t="s">
        <v>1186</v>
      </c>
      <c r="C347" s="142" t="s">
        <v>966</v>
      </c>
      <c r="K347" s="190"/>
      <c r="T347" s="151" t="s">
        <v>1262</v>
      </c>
      <c r="U347" s="126" t="s">
        <v>968</v>
      </c>
      <c r="CN347" s="69" t="str">
        <f t="shared" si="4973"/>
        <v>InitUnitState('IK4C',,,,,,,,,,)</v>
      </c>
      <c r="CO347" s="69" t="str">
        <f t="shared" si="4974"/>
        <v>InitUnitNormal('IK4C',,,,,,,,,,)</v>
      </c>
      <c r="CP347" s="69" t="str">
        <f t="shared" si="4975"/>
        <v>InitUnitMagic('IK4C',,,,,,,,,,)</v>
      </c>
      <c r="CQ347" s="69" t="str">
        <f t="shared" si="4976"/>
        <v>InitUnitAdd('IK4C',,,,,,,,,,)</v>
      </c>
      <c r="CR347" s="69" t="str">
        <f t="shared" si="4977"/>
        <v>InitEquipData('IK4C',,"",,,,,'','','','','','',"ReplaceableTextures\\CommandButtons\\BTNSST13.blp")</v>
      </c>
      <c r="CU347" s="95" t="str">
        <f t="shared" si="4978"/>
        <v>|n</v>
      </c>
      <c r="CV347" s="70" t="str">
        <f t="shared" si="4669"/>
        <v>攻击|Cffffc926+50000|r，攻击|Cffffc926+12%|n|n|r|Cffaaaaaa○|CffFFD24D木之符文+1|r|r|n|n|Cff00ff7f点击穿戴或脱卸。|r</v>
      </c>
      <c r="CW347" s="60"/>
      <c r="CX347" s="60"/>
      <c r="CY347" s="60"/>
      <c r="CZ347" s="60"/>
      <c r="DA347" s="60"/>
      <c r="DB347" s="71" t="str">
        <f t="shared" si="4979"/>
        <v/>
      </c>
      <c r="DC347" s="71" t="str">
        <f t="shared" si="4980"/>
        <v/>
      </c>
      <c r="DD347" s="71" t="str">
        <f t="shared" si="4981"/>
        <v/>
      </c>
      <c r="DE347" s="71" t="str">
        <f t="shared" si="4982"/>
        <v/>
      </c>
      <c r="DF347" s="71" t="str">
        <f t="shared" si="4983"/>
        <v/>
      </c>
      <c r="DG347" s="71" t="str">
        <f t="shared" si="4984"/>
        <v/>
      </c>
      <c r="DH347" s="71" t="str">
        <f t="shared" si="4985"/>
        <v/>
      </c>
      <c r="DI347" s="71" t="str">
        <f t="shared" si="4986"/>
        <v/>
      </c>
      <c r="DJ347" s="71" t="str">
        <f t="shared" si="4987"/>
        <v/>
      </c>
      <c r="DK347" s="71" t="str">
        <f t="shared" si="4988"/>
        <v/>
      </c>
      <c r="DL347" s="71" t="str">
        <f t="shared" si="4989"/>
        <v/>
      </c>
      <c r="DM347" s="71" t="str">
        <f t="shared" si="4990"/>
        <v/>
      </c>
      <c r="DN347" s="71" t="str">
        <f t="shared" si="4991"/>
        <v/>
      </c>
      <c r="DO347" s="71" t="str">
        <f t="shared" si="4992"/>
        <v/>
      </c>
      <c r="DP347" s="71" t="str">
        <f t="shared" si="4993"/>
        <v/>
      </c>
      <c r="DQ347" s="71" t="str">
        <f t="shared" si="4994"/>
        <v/>
      </c>
      <c r="DR347" s="71" t="str">
        <f t="shared" si="4995"/>
        <v/>
      </c>
      <c r="DS347" s="71" t="str">
        <f t="shared" si="4996"/>
        <v/>
      </c>
      <c r="DT347" s="71" t="str">
        <f t="shared" si="4997"/>
        <v/>
      </c>
      <c r="DU347" s="71" t="str">
        <f t="shared" si="4998"/>
        <v/>
      </c>
      <c r="DV347" s="71" t="str">
        <f t="shared" si="4999"/>
        <v/>
      </c>
      <c r="DW347" s="71" t="str">
        <f t="shared" si="5000"/>
        <v/>
      </c>
      <c r="DX347" s="71" t="str">
        <f t="shared" si="5001"/>
        <v/>
      </c>
      <c r="DY347" s="71" t="str">
        <f t="shared" si="5002"/>
        <v/>
      </c>
      <c r="DZ347" s="71" t="str">
        <f t="shared" si="5003"/>
        <v/>
      </c>
      <c r="EA347" s="71" t="str">
        <f t="shared" si="5004"/>
        <v/>
      </c>
      <c r="EB347" s="71" t="str">
        <f t="shared" si="5005"/>
        <v/>
      </c>
      <c r="EC347" s="71" t="str">
        <f t="shared" si="5006"/>
        <v/>
      </c>
      <c r="ED347" s="71" t="str">
        <f t="shared" si="5007"/>
        <v/>
      </c>
      <c r="EE347" s="71" t="str">
        <f t="shared" si="5008"/>
        <v/>
      </c>
      <c r="EF347" s="71" t="str">
        <f t="shared" si="5009"/>
        <v/>
      </c>
      <c r="EG347" s="71" t="str">
        <f t="shared" si="5010"/>
        <v/>
      </c>
      <c r="EH347" s="71" t="str">
        <f t="shared" si="5011"/>
        <v/>
      </c>
      <c r="EI347" s="71" t="str">
        <f t="shared" si="5012"/>
        <v/>
      </c>
      <c r="EJ347" s="71" t="str">
        <f t="shared" si="5013"/>
        <v/>
      </c>
      <c r="EK347" s="71" t="str">
        <f t="shared" si="5014"/>
        <v/>
      </c>
      <c r="EL347" s="71" t="str">
        <f t="shared" si="5015"/>
        <v/>
      </c>
      <c r="EM347" s="71" t="str">
        <f t="shared" si="5016"/>
        <v/>
      </c>
      <c r="EN347" s="71" t="str">
        <f t="shared" si="5017"/>
        <v/>
      </c>
      <c r="EO347" s="71" t="str">
        <f t="shared" si="5018"/>
        <v/>
      </c>
      <c r="EP347" s="71" t="str">
        <f t="shared" si="5019"/>
        <v/>
      </c>
      <c r="EQ347" s="71" t="str">
        <f t="shared" si="5020"/>
        <v/>
      </c>
      <c r="ER347" s="71" t="str">
        <f t="shared" si="5021"/>
        <v/>
      </c>
      <c r="ES347" s="71" t="str">
        <f t="shared" si="5022"/>
        <v/>
      </c>
      <c r="ET347" s="71" t="str">
        <f t="shared" si="5023"/>
        <v/>
      </c>
      <c r="EU347" s="71" t="str">
        <f t="shared" si="5024"/>
        <v/>
      </c>
      <c r="EV347" s="71" t="str">
        <f t="shared" si="5025"/>
        <v/>
      </c>
      <c r="EW347" s="71" t="str">
        <f t="shared" si="5026"/>
        <v/>
      </c>
      <c r="EX347" s="71" t="str">
        <f t="shared" si="5027"/>
        <v/>
      </c>
      <c r="EY347" s="71" t="str">
        <f t="shared" si="5028"/>
        <v/>
      </c>
      <c r="EZ347" s="71" t="str">
        <f t="shared" si="5029"/>
        <v/>
      </c>
      <c r="FA347" s="71" t="str">
        <f t="shared" si="5030"/>
        <v/>
      </c>
      <c r="FB347" s="71" t="str">
        <f t="shared" si="5031"/>
        <v/>
      </c>
      <c r="FC347" s="71" t="str">
        <f t="shared" si="5032"/>
        <v/>
      </c>
      <c r="FD347" s="71" t="str">
        <f t="shared" si="5033"/>
        <v/>
      </c>
      <c r="FE347" s="71" t="str">
        <f t="shared" si="5034"/>
        <v/>
      </c>
      <c r="FF347" s="71" t="str">
        <f t="shared" si="5035"/>
        <v/>
      </c>
      <c r="FG347" s="71" t="str">
        <f t="shared" si="5036"/>
        <v/>
      </c>
      <c r="FH347" s="71" t="str">
        <f t="shared" si="5037"/>
        <v/>
      </c>
      <c r="FI347" s="71" t="str">
        <f t="shared" si="5038"/>
        <v/>
      </c>
      <c r="FJ347" s="71" t="str">
        <f t="shared" si="5039"/>
        <v/>
      </c>
      <c r="FK347" s="71" t="str">
        <f t="shared" si="5040"/>
        <v/>
      </c>
      <c r="FL347" s="71" t="str">
        <f t="shared" si="5041"/>
        <v/>
      </c>
      <c r="FM347" s="71" t="str">
        <f t="shared" si="5042"/>
        <v/>
      </c>
      <c r="FN347" s="71" t="str">
        <f t="shared" si="5043"/>
        <v/>
      </c>
      <c r="FO347" s="71" t="str">
        <f t="shared" si="5044"/>
        <v/>
      </c>
      <c r="FP347" s="71" t="str">
        <f t="shared" si="5045"/>
        <v/>
      </c>
      <c r="FQ347" s="71" t="str">
        <f t="shared" si="5046"/>
        <v/>
      </c>
      <c r="FR347" s="71" t="str">
        <f t="shared" si="5047"/>
        <v/>
      </c>
      <c r="FS347" s="71" t="str">
        <f t="shared" si="5048"/>
        <v/>
      </c>
    </row>
    <row r="348" spans="1:175" ht="16.5">
      <c r="A348" s="135"/>
      <c r="B348" s="187" t="s">
        <v>1187</v>
      </c>
      <c r="C348" s="142" t="s">
        <v>966</v>
      </c>
      <c r="K348" s="190"/>
      <c r="T348" s="151" t="s">
        <v>1263</v>
      </c>
      <c r="U348" s="126" t="s">
        <v>968</v>
      </c>
      <c r="CN348" s="69" t="str">
        <f t="shared" si="4973"/>
        <v>InitUnitState('IK4D',,,,,,,,,,)</v>
      </c>
      <c r="CO348" s="69" t="str">
        <f t="shared" si="4974"/>
        <v>InitUnitNormal('IK4D',,,,,,,,,,)</v>
      </c>
      <c r="CP348" s="69" t="str">
        <f t="shared" si="4975"/>
        <v>InitUnitMagic('IK4D',,,,,,,,,,)</v>
      </c>
      <c r="CQ348" s="69" t="str">
        <f t="shared" si="4976"/>
        <v>InitUnitAdd('IK4D',,,,,,,,,,)</v>
      </c>
      <c r="CR348" s="69" t="str">
        <f t="shared" si="4977"/>
        <v>InitEquipData('IK4D',,"",,,,,'','','','','','',"ReplaceableTextures\\CommandButtons\\BTNSST13.blp")</v>
      </c>
      <c r="CU348" s="95" t="str">
        <f t="shared" si="4978"/>
        <v>|n</v>
      </c>
      <c r="CV348" s="70" t="str">
        <f t="shared" si="4669"/>
        <v>攻击|Cffffc926+50000|r，攻击|Cffffc926+12%|n|n|r|Cffaaaaaa○|CffFFD24D水之符文+1|r|r|n|n|Cff00ff7f点击穿戴或脱卸。|r</v>
      </c>
      <c r="CW348" s="60"/>
      <c r="CX348" s="60"/>
      <c r="CY348" s="60"/>
      <c r="CZ348" s="60"/>
      <c r="DA348" s="60"/>
      <c r="DB348" s="71" t="str">
        <f t="shared" si="4979"/>
        <v/>
      </c>
      <c r="DC348" s="71" t="str">
        <f t="shared" si="4980"/>
        <v/>
      </c>
      <c r="DD348" s="71" t="str">
        <f t="shared" si="4981"/>
        <v/>
      </c>
      <c r="DE348" s="71" t="str">
        <f t="shared" si="4982"/>
        <v/>
      </c>
      <c r="DF348" s="71" t="str">
        <f t="shared" si="4983"/>
        <v/>
      </c>
      <c r="DG348" s="71" t="str">
        <f t="shared" si="4984"/>
        <v/>
      </c>
      <c r="DH348" s="71" t="str">
        <f t="shared" si="4985"/>
        <v/>
      </c>
      <c r="DI348" s="71" t="str">
        <f t="shared" si="4986"/>
        <v/>
      </c>
      <c r="DJ348" s="71" t="str">
        <f t="shared" si="4987"/>
        <v/>
      </c>
      <c r="DK348" s="71" t="str">
        <f t="shared" si="4988"/>
        <v/>
      </c>
      <c r="DL348" s="71" t="str">
        <f t="shared" si="4989"/>
        <v/>
      </c>
      <c r="DM348" s="71" t="str">
        <f t="shared" si="4990"/>
        <v/>
      </c>
      <c r="DN348" s="71" t="str">
        <f t="shared" si="4991"/>
        <v/>
      </c>
      <c r="DO348" s="71" t="str">
        <f t="shared" si="4992"/>
        <v/>
      </c>
      <c r="DP348" s="71" t="str">
        <f t="shared" si="4993"/>
        <v/>
      </c>
      <c r="DQ348" s="71" t="str">
        <f t="shared" si="4994"/>
        <v/>
      </c>
      <c r="DR348" s="71" t="str">
        <f t="shared" si="4995"/>
        <v/>
      </c>
      <c r="DS348" s="71" t="str">
        <f t="shared" si="4996"/>
        <v/>
      </c>
      <c r="DT348" s="71" t="str">
        <f t="shared" si="4997"/>
        <v/>
      </c>
      <c r="DU348" s="71" t="str">
        <f t="shared" si="4998"/>
        <v/>
      </c>
      <c r="DV348" s="71" t="str">
        <f t="shared" si="4999"/>
        <v/>
      </c>
      <c r="DW348" s="71" t="str">
        <f t="shared" si="5000"/>
        <v/>
      </c>
      <c r="DX348" s="71" t="str">
        <f t="shared" si="5001"/>
        <v/>
      </c>
      <c r="DY348" s="71" t="str">
        <f t="shared" si="5002"/>
        <v/>
      </c>
      <c r="DZ348" s="71" t="str">
        <f t="shared" si="5003"/>
        <v/>
      </c>
      <c r="EA348" s="71" t="str">
        <f t="shared" si="5004"/>
        <v/>
      </c>
      <c r="EB348" s="71" t="str">
        <f t="shared" si="5005"/>
        <v/>
      </c>
      <c r="EC348" s="71" t="str">
        <f t="shared" si="5006"/>
        <v/>
      </c>
      <c r="ED348" s="71" t="str">
        <f t="shared" si="5007"/>
        <v/>
      </c>
      <c r="EE348" s="71" t="str">
        <f t="shared" si="5008"/>
        <v/>
      </c>
      <c r="EF348" s="71" t="str">
        <f t="shared" si="5009"/>
        <v/>
      </c>
      <c r="EG348" s="71" t="str">
        <f t="shared" si="5010"/>
        <v/>
      </c>
      <c r="EH348" s="71" t="str">
        <f t="shared" si="5011"/>
        <v/>
      </c>
      <c r="EI348" s="71" t="str">
        <f t="shared" si="5012"/>
        <v/>
      </c>
      <c r="EJ348" s="71" t="str">
        <f t="shared" si="5013"/>
        <v/>
      </c>
      <c r="EK348" s="71" t="str">
        <f t="shared" si="5014"/>
        <v/>
      </c>
      <c r="EL348" s="71" t="str">
        <f t="shared" si="5015"/>
        <v/>
      </c>
      <c r="EM348" s="71" t="str">
        <f t="shared" si="5016"/>
        <v/>
      </c>
      <c r="EN348" s="71" t="str">
        <f t="shared" si="5017"/>
        <v/>
      </c>
      <c r="EO348" s="71" t="str">
        <f t="shared" si="5018"/>
        <v/>
      </c>
      <c r="EP348" s="71" t="str">
        <f t="shared" si="5019"/>
        <v/>
      </c>
      <c r="EQ348" s="71" t="str">
        <f t="shared" si="5020"/>
        <v/>
      </c>
      <c r="ER348" s="71" t="str">
        <f t="shared" si="5021"/>
        <v/>
      </c>
      <c r="ES348" s="71" t="str">
        <f t="shared" si="5022"/>
        <v/>
      </c>
      <c r="ET348" s="71" t="str">
        <f t="shared" si="5023"/>
        <v/>
      </c>
      <c r="EU348" s="71" t="str">
        <f t="shared" si="5024"/>
        <v/>
      </c>
      <c r="EV348" s="71" t="str">
        <f t="shared" si="5025"/>
        <v/>
      </c>
      <c r="EW348" s="71" t="str">
        <f t="shared" si="5026"/>
        <v/>
      </c>
      <c r="EX348" s="71" t="str">
        <f t="shared" si="5027"/>
        <v/>
      </c>
      <c r="EY348" s="71" t="str">
        <f t="shared" si="5028"/>
        <v/>
      </c>
      <c r="EZ348" s="71" t="str">
        <f t="shared" si="5029"/>
        <v/>
      </c>
      <c r="FA348" s="71" t="str">
        <f t="shared" si="5030"/>
        <v/>
      </c>
      <c r="FB348" s="71" t="str">
        <f t="shared" si="5031"/>
        <v/>
      </c>
      <c r="FC348" s="71" t="str">
        <f t="shared" si="5032"/>
        <v/>
      </c>
      <c r="FD348" s="71" t="str">
        <f t="shared" si="5033"/>
        <v/>
      </c>
      <c r="FE348" s="71" t="str">
        <f t="shared" si="5034"/>
        <v/>
      </c>
      <c r="FF348" s="71" t="str">
        <f t="shared" si="5035"/>
        <v/>
      </c>
      <c r="FG348" s="71" t="str">
        <f t="shared" si="5036"/>
        <v/>
      </c>
      <c r="FH348" s="71" t="str">
        <f t="shared" si="5037"/>
        <v/>
      </c>
      <c r="FI348" s="71" t="str">
        <f t="shared" si="5038"/>
        <v/>
      </c>
      <c r="FJ348" s="71" t="str">
        <f t="shared" si="5039"/>
        <v/>
      </c>
      <c r="FK348" s="71" t="str">
        <f t="shared" si="5040"/>
        <v/>
      </c>
      <c r="FL348" s="71" t="str">
        <f t="shared" si="5041"/>
        <v/>
      </c>
      <c r="FM348" s="71" t="str">
        <f t="shared" si="5042"/>
        <v/>
      </c>
      <c r="FN348" s="71" t="str">
        <f t="shared" si="5043"/>
        <v/>
      </c>
      <c r="FO348" s="71" t="str">
        <f t="shared" si="5044"/>
        <v/>
      </c>
      <c r="FP348" s="71" t="str">
        <f t="shared" si="5045"/>
        <v/>
      </c>
      <c r="FQ348" s="71" t="str">
        <f t="shared" si="5046"/>
        <v/>
      </c>
      <c r="FR348" s="71" t="str">
        <f t="shared" si="5047"/>
        <v/>
      </c>
      <c r="FS348" s="71" t="str">
        <f t="shared" si="5048"/>
        <v/>
      </c>
    </row>
    <row r="349" spans="1:175" ht="16.5">
      <c r="A349" s="135"/>
      <c r="B349" s="187" t="s">
        <v>1188</v>
      </c>
      <c r="C349" s="142" t="s">
        <v>966</v>
      </c>
      <c r="K349" s="190"/>
      <c r="T349" s="151" t="s">
        <v>1264</v>
      </c>
      <c r="U349" s="126" t="s">
        <v>968</v>
      </c>
      <c r="CN349" s="69" t="str">
        <f t="shared" si="4973"/>
        <v>InitUnitState('IK4E',,,,,,,,,,)</v>
      </c>
      <c r="CO349" s="69" t="str">
        <f t="shared" si="4974"/>
        <v>InitUnitNormal('IK4E',,,,,,,,,,)</v>
      </c>
      <c r="CP349" s="69" t="str">
        <f t="shared" si="4975"/>
        <v>InitUnitMagic('IK4E',,,,,,,,,,)</v>
      </c>
      <c r="CQ349" s="69" t="str">
        <f t="shared" si="4976"/>
        <v>InitUnitAdd('IK4E',,,,,,,,,,)</v>
      </c>
      <c r="CR349" s="69" t="str">
        <f t="shared" si="4977"/>
        <v>InitEquipData('IK4E',,"",,,,,'','','','','','',"ReplaceableTextures\\CommandButtons\\BTNSST13.blp")</v>
      </c>
      <c r="CU349" s="95" t="str">
        <f t="shared" si="4978"/>
        <v>|n</v>
      </c>
      <c r="CV349" s="70" t="str">
        <f t="shared" si="4669"/>
        <v>攻击|Cffffc926+50000|r，攻击|Cffffc926+12%|n|n|r|Cffaaaaaa○|CffFFD24D火之符文+1|r|r|n|n|Cff00ff7f点击穿戴或脱卸。|r</v>
      </c>
      <c r="CW349" s="60"/>
      <c r="CX349" s="60"/>
      <c r="CY349" s="60"/>
      <c r="CZ349" s="60"/>
      <c r="DA349" s="60"/>
      <c r="DB349" s="71" t="str">
        <f t="shared" si="4979"/>
        <v/>
      </c>
      <c r="DC349" s="71" t="str">
        <f t="shared" si="4980"/>
        <v/>
      </c>
      <c r="DD349" s="71" t="str">
        <f t="shared" si="4981"/>
        <v/>
      </c>
      <c r="DE349" s="71" t="str">
        <f t="shared" si="4982"/>
        <v/>
      </c>
      <c r="DF349" s="71" t="str">
        <f t="shared" si="4983"/>
        <v/>
      </c>
      <c r="DG349" s="71" t="str">
        <f t="shared" si="4984"/>
        <v/>
      </c>
      <c r="DH349" s="71" t="str">
        <f t="shared" si="4985"/>
        <v/>
      </c>
      <c r="DI349" s="71" t="str">
        <f t="shared" si="4986"/>
        <v/>
      </c>
      <c r="DJ349" s="71" t="str">
        <f t="shared" si="4987"/>
        <v/>
      </c>
      <c r="DK349" s="71" t="str">
        <f t="shared" si="4988"/>
        <v/>
      </c>
      <c r="DL349" s="71" t="str">
        <f t="shared" si="4989"/>
        <v/>
      </c>
      <c r="DM349" s="71" t="str">
        <f t="shared" si="4990"/>
        <v/>
      </c>
      <c r="DN349" s="71" t="str">
        <f t="shared" si="4991"/>
        <v/>
      </c>
      <c r="DO349" s="71" t="str">
        <f t="shared" si="4992"/>
        <v/>
      </c>
      <c r="DP349" s="71" t="str">
        <f t="shared" si="4993"/>
        <v/>
      </c>
      <c r="DQ349" s="71" t="str">
        <f t="shared" si="4994"/>
        <v/>
      </c>
      <c r="DR349" s="71" t="str">
        <f t="shared" si="4995"/>
        <v/>
      </c>
      <c r="DS349" s="71" t="str">
        <f t="shared" si="4996"/>
        <v/>
      </c>
      <c r="DT349" s="71" t="str">
        <f t="shared" si="4997"/>
        <v/>
      </c>
      <c r="DU349" s="71" t="str">
        <f t="shared" si="4998"/>
        <v/>
      </c>
      <c r="DV349" s="71" t="str">
        <f t="shared" si="4999"/>
        <v/>
      </c>
      <c r="DW349" s="71" t="str">
        <f t="shared" si="5000"/>
        <v/>
      </c>
      <c r="DX349" s="71" t="str">
        <f t="shared" si="5001"/>
        <v/>
      </c>
      <c r="DY349" s="71" t="str">
        <f t="shared" si="5002"/>
        <v/>
      </c>
      <c r="DZ349" s="71" t="str">
        <f t="shared" si="5003"/>
        <v/>
      </c>
      <c r="EA349" s="71" t="str">
        <f t="shared" si="5004"/>
        <v/>
      </c>
      <c r="EB349" s="71" t="str">
        <f t="shared" si="5005"/>
        <v/>
      </c>
      <c r="EC349" s="71" t="str">
        <f t="shared" si="5006"/>
        <v/>
      </c>
      <c r="ED349" s="71" t="str">
        <f t="shared" si="5007"/>
        <v/>
      </c>
      <c r="EE349" s="71" t="str">
        <f t="shared" si="5008"/>
        <v/>
      </c>
      <c r="EF349" s="71" t="str">
        <f t="shared" si="5009"/>
        <v/>
      </c>
      <c r="EG349" s="71" t="str">
        <f t="shared" si="5010"/>
        <v/>
      </c>
      <c r="EH349" s="71" t="str">
        <f t="shared" si="5011"/>
        <v/>
      </c>
      <c r="EI349" s="71" t="str">
        <f t="shared" si="5012"/>
        <v/>
      </c>
      <c r="EJ349" s="71" t="str">
        <f t="shared" si="5013"/>
        <v/>
      </c>
      <c r="EK349" s="71" t="str">
        <f t="shared" si="5014"/>
        <v/>
      </c>
      <c r="EL349" s="71" t="str">
        <f t="shared" si="5015"/>
        <v/>
      </c>
      <c r="EM349" s="71" t="str">
        <f t="shared" si="5016"/>
        <v/>
      </c>
      <c r="EN349" s="71" t="str">
        <f t="shared" si="5017"/>
        <v/>
      </c>
      <c r="EO349" s="71" t="str">
        <f t="shared" si="5018"/>
        <v/>
      </c>
      <c r="EP349" s="71" t="str">
        <f t="shared" si="5019"/>
        <v/>
      </c>
      <c r="EQ349" s="71" t="str">
        <f t="shared" si="5020"/>
        <v/>
      </c>
      <c r="ER349" s="71" t="str">
        <f t="shared" si="5021"/>
        <v/>
      </c>
      <c r="ES349" s="71" t="str">
        <f t="shared" si="5022"/>
        <v/>
      </c>
      <c r="ET349" s="71" t="str">
        <f t="shared" si="5023"/>
        <v/>
      </c>
      <c r="EU349" s="71" t="str">
        <f t="shared" si="5024"/>
        <v/>
      </c>
      <c r="EV349" s="71" t="str">
        <f t="shared" si="5025"/>
        <v/>
      </c>
      <c r="EW349" s="71" t="str">
        <f t="shared" si="5026"/>
        <v/>
      </c>
      <c r="EX349" s="71" t="str">
        <f t="shared" si="5027"/>
        <v/>
      </c>
      <c r="EY349" s="71" t="str">
        <f t="shared" si="5028"/>
        <v/>
      </c>
      <c r="EZ349" s="71" t="str">
        <f t="shared" si="5029"/>
        <v/>
      </c>
      <c r="FA349" s="71" t="str">
        <f t="shared" si="5030"/>
        <v/>
      </c>
      <c r="FB349" s="71" t="str">
        <f t="shared" si="5031"/>
        <v/>
      </c>
      <c r="FC349" s="71" t="str">
        <f t="shared" si="5032"/>
        <v/>
      </c>
      <c r="FD349" s="71" t="str">
        <f t="shared" si="5033"/>
        <v/>
      </c>
      <c r="FE349" s="71" t="str">
        <f t="shared" si="5034"/>
        <v/>
      </c>
      <c r="FF349" s="71" t="str">
        <f t="shared" si="5035"/>
        <v/>
      </c>
      <c r="FG349" s="71" t="str">
        <f t="shared" si="5036"/>
        <v/>
      </c>
      <c r="FH349" s="71" t="str">
        <f t="shared" si="5037"/>
        <v/>
      </c>
      <c r="FI349" s="71" t="str">
        <f t="shared" si="5038"/>
        <v/>
      </c>
      <c r="FJ349" s="71" t="str">
        <f t="shared" si="5039"/>
        <v/>
      </c>
      <c r="FK349" s="71" t="str">
        <f t="shared" si="5040"/>
        <v/>
      </c>
      <c r="FL349" s="71" t="str">
        <f t="shared" si="5041"/>
        <v/>
      </c>
      <c r="FM349" s="71" t="str">
        <f t="shared" si="5042"/>
        <v/>
      </c>
      <c r="FN349" s="71" t="str">
        <f t="shared" si="5043"/>
        <v/>
      </c>
      <c r="FO349" s="71" t="str">
        <f t="shared" si="5044"/>
        <v/>
      </c>
      <c r="FP349" s="71" t="str">
        <f t="shared" si="5045"/>
        <v/>
      </c>
      <c r="FQ349" s="71" t="str">
        <f t="shared" si="5046"/>
        <v/>
      </c>
      <c r="FR349" s="71" t="str">
        <f t="shared" si="5047"/>
        <v/>
      </c>
      <c r="FS349" s="71" t="str">
        <f t="shared" si="5048"/>
        <v/>
      </c>
    </row>
    <row r="350" spans="1:175" ht="16.5">
      <c r="A350" s="135"/>
      <c r="B350" s="187" t="s">
        <v>1189</v>
      </c>
      <c r="C350" s="142" t="s">
        <v>966</v>
      </c>
      <c r="K350" s="190"/>
      <c r="T350" s="151" t="s">
        <v>1265</v>
      </c>
      <c r="U350" s="126" t="s">
        <v>968</v>
      </c>
      <c r="CN350" s="69" t="str">
        <f t="shared" si="4973"/>
        <v>InitUnitState('IK4F',,,,,,,,,,)</v>
      </c>
      <c r="CO350" s="69" t="str">
        <f t="shared" si="4974"/>
        <v>InitUnitNormal('IK4F',,,,,,,,,,)</v>
      </c>
      <c r="CP350" s="69" t="str">
        <f t="shared" si="4975"/>
        <v>InitUnitMagic('IK4F',,,,,,,,,,)</v>
      </c>
      <c r="CQ350" s="69" t="str">
        <f t="shared" si="4976"/>
        <v>InitUnitAdd('IK4F',,,,,,,,,,)</v>
      </c>
      <c r="CR350" s="69" t="str">
        <f t="shared" si="4977"/>
        <v>InitEquipData('IK4F',,"",,,,,'','','','','','',"ReplaceableTextures\\CommandButtons\\BTNSST13.blp")</v>
      </c>
      <c r="CU350" s="95" t="str">
        <f t="shared" si="4978"/>
        <v>|n</v>
      </c>
      <c r="CV350" s="70" t="str">
        <f t="shared" si="4669"/>
        <v>攻击|Cffffc926+50000|r，攻击|Cffffc926+12%|n|n|r|Cffaaaaaa○|CffFFD24D土之符文+1|r|r|n|n|Cff00ff7f点击穿戴或脱卸。|r</v>
      </c>
      <c r="CW350" s="60"/>
      <c r="CX350" s="60"/>
      <c r="CY350" s="60"/>
      <c r="CZ350" s="60"/>
      <c r="DA350" s="60"/>
      <c r="DB350" s="71" t="str">
        <f t="shared" si="4979"/>
        <v/>
      </c>
      <c r="DC350" s="71" t="str">
        <f t="shared" si="4980"/>
        <v/>
      </c>
      <c r="DD350" s="71" t="str">
        <f t="shared" si="4981"/>
        <v/>
      </c>
      <c r="DE350" s="71" t="str">
        <f t="shared" si="4982"/>
        <v/>
      </c>
      <c r="DF350" s="71" t="str">
        <f t="shared" si="4983"/>
        <v/>
      </c>
      <c r="DG350" s="71" t="str">
        <f t="shared" si="4984"/>
        <v/>
      </c>
      <c r="DH350" s="71" t="str">
        <f t="shared" si="4985"/>
        <v/>
      </c>
      <c r="DI350" s="71" t="str">
        <f t="shared" si="4986"/>
        <v/>
      </c>
      <c r="DJ350" s="71" t="str">
        <f t="shared" si="4987"/>
        <v/>
      </c>
      <c r="DK350" s="71" t="str">
        <f t="shared" si="4988"/>
        <v/>
      </c>
      <c r="DL350" s="71" t="str">
        <f t="shared" si="4989"/>
        <v/>
      </c>
      <c r="DM350" s="71" t="str">
        <f t="shared" si="4990"/>
        <v/>
      </c>
      <c r="DN350" s="71" t="str">
        <f t="shared" si="4991"/>
        <v/>
      </c>
      <c r="DO350" s="71" t="str">
        <f t="shared" si="4992"/>
        <v/>
      </c>
      <c r="DP350" s="71" t="str">
        <f t="shared" si="4993"/>
        <v/>
      </c>
      <c r="DQ350" s="71" t="str">
        <f t="shared" si="4994"/>
        <v/>
      </c>
      <c r="DR350" s="71" t="str">
        <f t="shared" si="4995"/>
        <v/>
      </c>
      <c r="DS350" s="71" t="str">
        <f t="shared" si="4996"/>
        <v/>
      </c>
      <c r="DT350" s="71" t="str">
        <f t="shared" si="4997"/>
        <v/>
      </c>
      <c r="DU350" s="71" t="str">
        <f t="shared" si="4998"/>
        <v/>
      </c>
      <c r="DV350" s="71" t="str">
        <f t="shared" si="4999"/>
        <v/>
      </c>
      <c r="DW350" s="71" t="str">
        <f t="shared" si="5000"/>
        <v/>
      </c>
      <c r="DX350" s="71" t="str">
        <f t="shared" si="5001"/>
        <v/>
      </c>
      <c r="DY350" s="71" t="str">
        <f t="shared" si="5002"/>
        <v/>
      </c>
      <c r="DZ350" s="71" t="str">
        <f t="shared" si="5003"/>
        <v/>
      </c>
      <c r="EA350" s="71" t="str">
        <f t="shared" si="5004"/>
        <v/>
      </c>
      <c r="EB350" s="71" t="str">
        <f t="shared" si="5005"/>
        <v/>
      </c>
      <c r="EC350" s="71" t="str">
        <f t="shared" si="5006"/>
        <v/>
      </c>
      <c r="ED350" s="71" t="str">
        <f t="shared" si="5007"/>
        <v/>
      </c>
      <c r="EE350" s="71" t="str">
        <f t="shared" si="5008"/>
        <v/>
      </c>
      <c r="EF350" s="71" t="str">
        <f t="shared" si="5009"/>
        <v/>
      </c>
      <c r="EG350" s="71" t="str">
        <f t="shared" si="5010"/>
        <v/>
      </c>
      <c r="EH350" s="71" t="str">
        <f t="shared" si="5011"/>
        <v/>
      </c>
      <c r="EI350" s="71" t="str">
        <f t="shared" si="5012"/>
        <v/>
      </c>
      <c r="EJ350" s="71" t="str">
        <f t="shared" si="5013"/>
        <v/>
      </c>
      <c r="EK350" s="71" t="str">
        <f t="shared" si="5014"/>
        <v/>
      </c>
      <c r="EL350" s="71" t="str">
        <f t="shared" si="5015"/>
        <v/>
      </c>
      <c r="EM350" s="71" t="str">
        <f t="shared" si="5016"/>
        <v/>
      </c>
      <c r="EN350" s="71" t="str">
        <f t="shared" si="5017"/>
        <v/>
      </c>
      <c r="EO350" s="71" t="str">
        <f t="shared" si="5018"/>
        <v/>
      </c>
      <c r="EP350" s="71" t="str">
        <f t="shared" si="5019"/>
        <v/>
      </c>
      <c r="EQ350" s="71" t="str">
        <f t="shared" si="5020"/>
        <v/>
      </c>
      <c r="ER350" s="71" t="str">
        <f t="shared" si="5021"/>
        <v/>
      </c>
      <c r="ES350" s="71" t="str">
        <f t="shared" si="5022"/>
        <v/>
      </c>
      <c r="ET350" s="71" t="str">
        <f t="shared" si="5023"/>
        <v/>
      </c>
      <c r="EU350" s="71" t="str">
        <f t="shared" si="5024"/>
        <v/>
      </c>
      <c r="EV350" s="71" t="str">
        <f t="shared" si="5025"/>
        <v/>
      </c>
      <c r="EW350" s="71" t="str">
        <f t="shared" si="5026"/>
        <v/>
      </c>
      <c r="EX350" s="71" t="str">
        <f t="shared" si="5027"/>
        <v/>
      </c>
      <c r="EY350" s="71" t="str">
        <f t="shared" si="5028"/>
        <v/>
      </c>
      <c r="EZ350" s="71" t="str">
        <f t="shared" si="5029"/>
        <v/>
      </c>
      <c r="FA350" s="71" t="str">
        <f t="shared" si="5030"/>
        <v/>
      </c>
      <c r="FB350" s="71" t="str">
        <f t="shared" si="5031"/>
        <v/>
      </c>
      <c r="FC350" s="71" t="str">
        <f t="shared" si="5032"/>
        <v/>
      </c>
      <c r="FD350" s="71" t="str">
        <f t="shared" si="5033"/>
        <v/>
      </c>
      <c r="FE350" s="71" t="str">
        <f t="shared" si="5034"/>
        <v/>
      </c>
      <c r="FF350" s="71" t="str">
        <f t="shared" si="5035"/>
        <v/>
      </c>
      <c r="FG350" s="71" t="str">
        <f t="shared" si="5036"/>
        <v/>
      </c>
      <c r="FH350" s="71" t="str">
        <f t="shared" si="5037"/>
        <v/>
      </c>
      <c r="FI350" s="71" t="str">
        <f t="shared" si="5038"/>
        <v/>
      </c>
      <c r="FJ350" s="71" t="str">
        <f t="shared" si="5039"/>
        <v/>
      </c>
      <c r="FK350" s="71" t="str">
        <f t="shared" si="5040"/>
        <v/>
      </c>
      <c r="FL350" s="71" t="str">
        <f t="shared" si="5041"/>
        <v/>
      </c>
      <c r="FM350" s="71" t="str">
        <f t="shared" si="5042"/>
        <v/>
      </c>
      <c r="FN350" s="71" t="str">
        <f t="shared" si="5043"/>
        <v/>
      </c>
      <c r="FO350" s="71" t="str">
        <f t="shared" si="5044"/>
        <v/>
      </c>
      <c r="FP350" s="71" t="str">
        <f t="shared" si="5045"/>
        <v/>
      </c>
      <c r="FQ350" s="71" t="str">
        <f t="shared" si="5046"/>
        <v/>
      </c>
      <c r="FR350" s="71" t="str">
        <f t="shared" si="5047"/>
        <v/>
      </c>
      <c r="FS350" s="71" t="str">
        <f t="shared" si="5048"/>
        <v/>
      </c>
    </row>
    <row r="351" spans="1:175" ht="16.5">
      <c r="A351" s="135"/>
      <c r="B351" s="187" t="s">
        <v>1190</v>
      </c>
      <c r="C351" s="142" t="s">
        <v>966</v>
      </c>
      <c r="K351" s="190"/>
      <c r="T351" s="194" t="s">
        <v>1266</v>
      </c>
      <c r="U351" s="126" t="s">
        <v>968</v>
      </c>
      <c r="CN351" s="69" t="str">
        <f t="shared" si="4973"/>
        <v>InitUnitState('IK4G',,,,,,,,,,)</v>
      </c>
      <c r="CO351" s="69" t="str">
        <f t="shared" si="4974"/>
        <v>InitUnitNormal('IK4G',,,,,,,,,,)</v>
      </c>
      <c r="CP351" s="69" t="str">
        <f t="shared" si="4975"/>
        <v>InitUnitMagic('IK4G',,,,,,,,,,)</v>
      </c>
      <c r="CQ351" s="69" t="str">
        <f t="shared" si="4976"/>
        <v>InitUnitAdd('IK4G',,,,,,,,,,)</v>
      </c>
      <c r="CR351" s="69" t="str">
        <f t="shared" si="4977"/>
        <v>InitEquipData('IK4G',,"",,,,,'','','','','','',"ReplaceableTextures\\CommandButtons\\BTNSST13.blp")</v>
      </c>
      <c r="CU351" s="95" t="str">
        <f t="shared" si="4978"/>
        <v>|n</v>
      </c>
      <c r="CV351" s="70" t="str">
        <f t="shared" si="4669"/>
        <v>攻击|Cffffc926+50000|r，攻击|Cffffc926+12%|n|n|r|Cffaaaaaa○|CffFFD24D光之符文+1|r|r|n|n|Cff00ff7f点击穿戴或脱卸。|r</v>
      </c>
      <c r="CW351" s="60"/>
      <c r="CX351" s="60"/>
      <c r="CY351" s="60"/>
      <c r="CZ351" s="60"/>
      <c r="DA351" s="60"/>
      <c r="DB351" s="71" t="str">
        <f t="shared" si="4979"/>
        <v/>
      </c>
      <c r="DC351" s="71" t="str">
        <f t="shared" si="4980"/>
        <v/>
      </c>
      <c r="DD351" s="71" t="str">
        <f t="shared" si="4981"/>
        <v/>
      </c>
      <c r="DE351" s="71" t="str">
        <f t="shared" si="4982"/>
        <v/>
      </c>
      <c r="DF351" s="71" t="str">
        <f t="shared" si="4983"/>
        <v/>
      </c>
      <c r="DG351" s="71" t="str">
        <f t="shared" si="4984"/>
        <v/>
      </c>
      <c r="DH351" s="71" t="str">
        <f t="shared" si="4985"/>
        <v/>
      </c>
      <c r="DI351" s="71" t="str">
        <f t="shared" si="4986"/>
        <v/>
      </c>
      <c r="DJ351" s="71" t="str">
        <f t="shared" si="4987"/>
        <v/>
      </c>
      <c r="DK351" s="71" t="str">
        <f t="shared" si="4988"/>
        <v/>
      </c>
      <c r="DL351" s="71" t="str">
        <f t="shared" si="4989"/>
        <v/>
      </c>
      <c r="DM351" s="71" t="str">
        <f t="shared" si="4990"/>
        <v/>
      </c>
      <c r="DN351" s="71" t="str">
        <f t="shared" si="4991"/>
        <v/>
      </c>
      <c r="DO351" s="71" t="str">
        <f t="shared" si="4992"/>
        <v/>
      </c>
      <c r="DP351" s="71" t="str">
        <f t="shared" si="4993"/>
        <v/>
      </c>
      <c r="DQ351" s="71" t="str">
        <f t="shared" si="4994"/>
        <v/>
      </c>
      <c r="DR351" s="71" t="str">
        <f t="shared" si="4995"/>
        <v/>
      </c>
      <c r="DS351" s="71" t="str">
        <f t="shared" si="4996"/>
        <v/>
      </c>
      <c r="DT351" s="71" t="str">
        <f t="shared" si="4997"/>
        <v/>
      </c>
      <c r="DU351" s="71" t="str">
        <f t="shared" si="4998"/>
        <v/>
      </c>
      <c r="DV351" s="71" t="str">
        <f t="shared" si="4999"/>
        <v/>
      </c>
      <c r="DW351" s="71" t="str">
        <f t="shared" si="5000"/>
        <v/>
      </c>
      <c r="DX351" s="71" t="str">
        <f t="shared" si="5001"/>
        <v/>
      </c>
      <c r="DY351" s="71" t="str">
        <f t="shared" si="5002"/>
        <v/>
      </c>
      <c r="DZ351" s="71" t="str">
        <f t="shared" si="5003"/>
        <v/>
      </c>
      <c r="EA351" s="71" t="str">
        <f t="shared" si="5004"/>
        <v/>
      </c>
      <c r="EB351" s="71" t="str">
        <f t="shared" si="5005"/>
        <v/>
      </c>
      <c r="EC351" s="71" t="str">
        <f t="shared" si="5006"/>
        <v/>
      </c>
      <c r="ED351" s="71" t="str">
        <f t="shared" si="5007"/>
        <v/>
      </c>
      <c r="EE351" s="71" t="str">
        <f t="shared" si="5008"/>
        <v/>
      </c>
      <c r="EF351" s="71" t="str">
        <f t="shared" si="5009"/>
        <v/>
      </c>
      <c r="EG351" s="71" t="str">
        <f t="shared" si="5010"/>
        <v/>
      </c>
      <c r="EH351" s="71" t="str">
        <f t="shared" si="5011"/>
        <v/>
      </c>
      <c r="EI351" s="71" t="str">
        <f t="shared" si="5012"/>
        <v/>
      </c>
      <c r="EJ351" s="71" t="str">
        <f t="shared" si="5013"/>
        <v/>
      </c>
      <c r="EK351" s="71" t="str">
        <f t="shared" si="5014"/>
        <v/>
      </c>
      <c r="EL351" s="71" t="str">
        <f t="shared" si="5015"/>
        <v/>
      </c>
      <c r="EM351" s="71" t="str">
        <f t="shared" si="5016"/>
        <v/>
      </c>
      <c r="EN351" s="71" t="str">
        <f t="shared" si="5017"/>
        <v/>
      </c>
      <c r="EO351" s="71" t="str">
        <f t="shared" si="5018"/>
        <v/>
      </c>
      <c r="EP351" s="71" t="str">
        <f t="shared" si="5019"/>
        <v/>
      </c>
      <c r="EQ351" s="71" t="str">
        <f t="shared" si="5020"/>
        <v/>
      </c>
      <c r="ER351" s="71" t="str">
        <f t="shared" si="5021"/>
        <v/>
      </c>
      <c r="ES351" s="71" t="str">
        <f t="shared" si="5022"/>
        <v/>
      </c>
      <c r="ET351" s="71" t="str">
        <f t="shared" si="5023"/>
        <v/>
      </c>
      <c r="EU351" s="71" t="str">
        <f t="shared" si="5024"/>
        <v/>
      </c>
      <c r="EV351" s="71" t="str">
        <f t="shared" si="5025"/>
        <v/>
      </c>
      <c r="EW351" s="71" t="str">
        <f t="shared" si="5026"/>
        <v/>
      </c>
      <c r="EX351" s="71" t="str">
        <f t="shared" si="5027"/>
        <v/>
      </c>
      <c r="EY351" s="71" t="str">
        <f t="shared" si="5028"/>
        <v/>
      </c>
      <c r="EZ351" s="71" t="str">
        <f t="shared" si="5029"/>
        <v/>
      </c>
      <c r="FA351" s="71" t="str">
        <f t="shared" si="5030"/>
        <v/>
      </c>
      <c r="FB351" s="71" t="str">
        <f t="shared" si="5031"/>
        <v/>
      </c>
      <c r="FC351" s="71" t="str">
        <f t="shared" si="5032"/>
        <v/>
      </c>
      <c r="FD351" s="71" t="str">
        <f t="shared" si="5033"/>
        <v/>
      </c>
      <c r="FE351" s="71" t="str">
        <f t="shared" si="5034"/>
        <v/>
      </c>
      <c r="FF351" s="71" t="str">
        <f t="shared" si="5035"/>
        <v/>
      </c>
      <c r="FG351" s="71" t="str">
        <f t="shared" si="5036"/>
        <v/>
      </c>
      <c r="FH351" s="71" t="str">
        <f t="shared" si="5037"/>
        <v/>
      </c>
      <c r="FI351" s="71" t="str">
        <f t="shared" si="5038"/>
        <v/>
      </c>
      <c r="FJ351" s="71" t="str">
        <f t="shared" si="5039"/>
        <v/>
      </c>
      <c r="FK351" s="71" t="str">
        <f t="shared" si="5040"/>
        <v/>
      </c>
      <c r="FL351" s="71" t="str">
        <f t="shared" si="5041"/>
        <v/>
      </c>
      <c r="FM351" s="71" t="str">
        <f t="shared" si="5042"/>
        <v/>
      </c>
      <c r="FN351" s="71" t="str">
        <f t="shared" si="5043"/>
        <v/>
      </c>
      <c r="FO351" s="71" t="str">
        <f t="shared" si="5044"/>
        <v/>
      </c>
      <c r="FP351" s="71" t="str">
        <f t="shared" si="5045"/>
        <v/>
      </c>
      <c r="FQ351" s="71" t="str">
        <f t="shared" si="5046"/>
        <v/>
      </c>
      <c r="FR351" s="71" t="str">
        <f t="shared" si="5047"/>
        <v/>
      </c>
      <c r="FS351" s="71" t="str">
        <f t="shared" si="5048"/>
        <v/>
      </c>
    </row>
    <row r="352" spans="1:175" ht="16.5">
      <c r="A352" s="135"/>
      <c r="B352" s="187" t="s">
        <v>1191</v>
      </c>
      <c r="C352" s="142" t="s">
        <v>966</v>
      </c>
      <c r="K352" s="190"/>
      <c r="T352" s="194" t="s">
        <v>1267</v>
      </c>
      <c r="U352" s="126" t="s">
        <v>968</v>
      </c>
      <c r="CN352" s="69" t="str">
        <f t="shared" si="4973"/>
        <v>InitUnitState('IK4H',,,,,,,,,,)</v>
      </c>
      <c r="CO352" s="69" t="str">
        <f t="shared" si="4974"/>
        <v>InitUnitNormal('IK4H',,,,,,,,,,)</v>
      </c>
      <c r="CP352" s="69" t="str">
        <f t="shared" si="4975"/>
        <v>InitUnitMagic('IK4H',,,,,,,,,,)</v>
      </c>
      <c r="CQ352" s="69" t="str">
        <f t="shared" si="4976"/>
        <v>InitUnitAdd('IK4H',,,,,,,,,,)</v>
      </c>
      <c r="CR352" s="69" t="str">
        <f t="shared" si="4977"/>
        <v>InitEquipData('IK4H',,"",,,,,'','','','','','',"ReplaceableTextures\\CommandButtons\\BTNSST13.blp")</v>
      </c>
      <c r="CU352" s="95" t="str">
        <f t="shared" si="4978"/>
        <v>|n</v>
      </c>
      <c r="CV352" s="70" t="str">
        <f t="shared" si="4669"/>
        <v>攻击|Cffffc926+50000|r，攻击|Cffffc926+12%|n|n|r|Cffaaaaaa○|CffFFD24D雷之符文+1|r|r|n|n|Cff00ff7f点击穿戴或脱卸。|r</v>
      </c>
      <c r="CW352" s="60"/>
      <c r="CX352" s="60"/>
      <c r="CY352" s="60"/>
      <c r="CZ352" s="60"/>
      <c r="DA352" s="60"/>
      <c r="DB352" s="71" t="str">
        <f t="shared" si="4979"/>
        <v/>
      </c>
      <c r="DC352" s="71" t="str">
        <f t="shared" si="4980"/>
        <v/>
      </c>
      <c r="DD352" s="71" t="str">
        <f t="shared" si="4981"/>
        <v/>
      </c>
      <c r="DE352" s="71" t="str">
        <f t="shared" si="4982"/>
        <v/>
      </c>
      <c r="DF352" s="71" t="str">
        <f t="shared" si="4983"/>
        <v/>
      </c>
      <c r="DG352" s="71" t="str">
        <f t="shared" si="4984"/>
        <v/>
      </c>
      <c r="DH352" s="71" t="str">
        <f t="shared" si="4985"/>
        <v/>
      </c>
      <c r="DI352" s="71" t="str">
        <f t="shared" si="4986"/>
        <v/>
      </c>
      <c r="DJ352" s="71" t="str">
        <f t="shared" si="4987"/>
        <v/>
      </c>
      <c r="DK352" s="71" t="str">
        <f t="shared" si="4988"/>
        <v/>
      </c>
      <c r="DL352" s="71" t="str">
        <f t="shared" si="4989"/>
        <v/>
      </c>
      <c r="DM352" s="71" t="str">
        <f t="shared" si="4990"/>
        <v/>
      </c>
      <c r="DN352" s="71" t="str">
        <f t="shared" si="4991"/>
        <v/>
      </c>
      <c r="DO352" s="71" t="str">
        <f t="shared" si="4992"/>
        <v/>
      </c>
      <c r="DP352" s="71" t="str">
        <f t="shared" si="4993"/>
        <v/>
      </c>
      <c r="DQ352" s="71" t="str">
        <f t="shared" si="4994"/>
        <v/>
      </c>
      <c r="DR352" s="71" t="str">
        <f t="shared" si="4995"/>
        <v/>
      </c>
      <c r="DS352" s="71" t="str">
        <f t="shared" si="4996"/>
        <v/>
      </c>
      <c r="DT352" s="71" t="str">
        <f t="shared" si="4997"/>
        <v/>
      </c>
      <c r="DU352" s="71" t="str">
        <f t="shared" si="4998"/>
        <v/>
      </c>
      <c r="DV352" s="71" t="str">
        <f t="shared" si="4999"/>
        <v/>
      </c>
      <c r="DW352" s="71" t="str">
        <f t="shared" si="5000"/>
        <v/>
      </c>
      <c r="DX352" s="71" t="str">
        <f t="shared" si="5001"/>
        <v/>
      </c>
      <c r="DY352" s="71" t="str">
        <f t="shared" si="5002"/>
        <v/>
      </c>
      <c r="DZ352" s="71" t="str">
        <f t="shared" si="5003"/>
        <v/>
      </c>
      <c r="EA352" s="71" t="str">
        <f t="shared" si="5004"/>
        <v/>
      </c>
      <c r="EB352" s="71" t="str">
        <f t="shared" si="5005"/>
        <v/>
      </c>
      <c r="EC352" s="71" t="str">
        <f t="shared" si="5006"/>
        <v/>
      </c>
      <c r="ED352" s="71" t="str">
        <f t="shared" si="5007"/>
        <v/>
      </c>
      <c r="EE352" s="71" t="str">
        <f t="shared" si="5008"/>
        <v/>
      </c>
      <c r="EF352" s="71" t="str">
        <f t="shared" si="5009"/>
        <v/>
      </c>
      <c r="EG352" s="71" t="str">
        <f t="shared" si="5010"/>
        <v/>
      </c>
      <c r="EH352" s="71" t="str">
        <f t="shared" si="5011"/>
        <v/>
      </c>
      <c r="EI352" s="71" t="str">
        <f t="shared" si="5012"/>
        <v/>
      </c>
      <c r="EJ352" s="71" t="str">
        <f t="shared" si="5013"/>
        <v/>
      </c>
      <c r="EK352" s="71" t="str">
        <f t="shared" si="5014"/>
        <v/>
      </c>
      <c r="EL352" s="71" t="str">
        <f t="shared" si="5015"/>
        <v/>
      </c>
      <c r="EM352" s="71" t="str">
        <f t="shared" si="5016"/>
        <v/>
      </c>
      <c r="EN352" s="71" t="str">
        <f t="shared" si="5017"/>
        <v/>
      </c>
      <c r="EO352" s="71" t="str">
        <f t="shared" si="5018"/>
        <v/>
      </c>
      <c r="EP352" s="71" t="str">
        <f t="shared" si="5019"/>
        <v/>
      </c>
      <c r="EQ352" s="71" t="str">
        <f t="shared" si="5020"/>
        <v/>
      </c>
      <c r="ER352" s="71" t="str">
        <f t="shared" si="5021"/>
        <v/>
      </c>
      <c r="ES352" s="71" t="str">
        <f t="shared" si="5022"/>
        <v/>
      </c>
      <c r="ET352" s="71" t="str">
        <f t="shared" si="5023"/>
        <v/>
      </c>
      <c r="EU352" s="71" t="str">
        <f t="shared" si="5024"/>
        <v/>
      </c>
      <c r="EV352" s="71" t="str">
        <f t="shared" si="5025"/>
        <v/>
      </c>
      <c r="EW352" s="71" t="str">
        <f t="shared" si="5026"/>
        <v/>
      </c>
      <c r="EX352" s="71" t="str">
        <f t="shared" si="5027"/>
        <v/>
      </c>
      <c r="EY352" s="71" t="str">
        <f t="shared" si="5028"/>
        <v/>
      </c>
      <c r="EZ352" s="71" t="str">
        <f t="shared" si="5029"/>
        <v/>
      </c>
      <c r="FA352" s="71" t="str">
        <f t="shared" si="5030"/>
        <v/>
      </c>
      <c r="FB352" s="71" t="str">
        <f t="shared" si="5031"/>
        <v/>
      </c>
      <c r="FC352" s="71" t="str">
        <f t="shared" si="5032"/>
        <v/>
      </c>
      <c r="FD352" s="71" t="str">
        <f t="shared" si="5033"/>
        <v/>
      </c>
      <c r="FE352" s="71" t="str">
        <f t="shared" si="5034"/>
        <v/>
      </c>
      <c r="FF352" s="71" t="str">
        <f t="shared" si="5035"/>
        <v/>
      </c>
      <c r="FG352" s="71" t="str">
        <f t="shared" si="5036"/>
        <v/>
      </c>
      <c r="FH352" s="71" t="str">
        <f t="shared" si="5037"/>
        <v/>
      </c>
      <c r="FI352" s="71" t="str">
        <f t="shared" si="5038"/>
        <v/>
      </c>
      <c r="FJ352" s="71" t="str">
        <f t="shared" si="5039"/>
        <v/>
      </c>
      <c r="FK352" s="71" t="str">
        <f t="shared" si="5040"/>
        <v/>
      </c>
      <c r="FL352" s="71" t="str">
        <f t="shared" si="5041"/>
        <v/>
      </c>
      <c r="FM352" s="71" t="str">
        <f t="shared" si="5042"/>
        <v/>
      </c>
      <c r="FN352" s="71" t="str">
        <f t="shared" si="5043"/>
        <v/>
      </c>
      <c r="FO352" s="71" t="str">
        <f t="shared" si="5044"/>
        <v/>
      </c>
      <c r="FP352" s="71" t="str">
        <f t="shared" si="5045"/>
        <v/>
      </c>
      <c r="FQ352" s="71" t="str">
        <f t="shared" si="5046"/>
        <v/>
      </c>
      <c r="FR352" s="71" t="str">
        <f t="shared" si="5047"/>
        <v/>
      </c>
      <c r="FS352" s="71" t="str">
        <f t="shared" si="5048"/>
        <v/>
      </c>
    </row>
    <row r="353" spans="1:175" ht="16.5">
      <c r="A353" s="135"/>
      <c r="B353" s="187" t="s">
        <v>1192</v>
      </c>
      <c r="C353" s="142" t="s">
        <v>966</v>
      </c>
      <c r="K353" s="191"/>
      <c r="T353" s="151" t="s">
        <v>1268</v>
      </c>
      <c r="U353" s="126" t="s">
        <v>968</v>
      </c>
      <c r="CN353" s="69" t="str">
        <f t="shared" si="4973"/>
        <v>InitUnitState('IK4I',,,,,,,,,,)</v>
      </c>
      <c r="CO353" s="69" t="str">
        <f t="shared" si="4974"/>
        <v>InitUnitNormal('IK4I',,,,,,,,,,)</v>
      </c>
      <c r="CP353" s="69" t="str">
        <f t="shared" si="4975"/>
        <v>InitUnitMagic('IK4I',,,,,,,,,,)</v>
      </c>
      <c r="CQ353" s="69" t="str">
        <f t="shared" si="4976"/>
        <v>InitUnitAdd('IK4I',,,,,,,,,,)</v>
      </c>
      <c r="CR353" s="69" t="str">
        <f t="shared" si="4977"/>
        <v>InitEquipData('IK4I',,"",,,,,'','','','','','',"ReplaceableTextures\\CommandButtons\\BTNSST13.blp")</v>
      </c>
      <c r="CU353" s="95" t="str">
        <f t="shared" si="4978"/>
        <v>|n</v>
      </c>
      <c r="CV353" s="70" t="str">
        <f t="shared" si="4669"/>
        <v>攻击|Cffffc926+50000|r，攻击|Cffffc926+12%|n|n|r|Cffaaaaaa○|CffFFD24D暗之符文+1|r|r|n|n|Cff00ff7f点击穿戴或脱卸。|r</v>
      </c>
      <c r="CW353" s="60"/>
      <c r="CX353" s="60"/>
      <c r="CY353" s="60"/>
      <c r="CZ353" s="60"/>
      <c r="DA353" s="60"/>
      <c r="DB353" s="71" t="str">
        <f t="shared" si="4979"/>
        <v/>
      </c>
      <c r="DC353" s="71" t="str">
        <f t="shared" si="4980"/>
        <v/>
      </c>
      <c r="DD353" s="71" t="str">
        <f t="shared" si="4981"/>
        <v/>
      </c>
      <c r="DE353" s="71" t="str">
        <f t="shared" si="4982"/>
        <v/>
      </c>
      <c r="DF353" s="71" t="str">
        <f t="shared" si="4983"/>
        <v/>
      </c>
      <c r="DG353" s="71" t="str">
        <f t="shared" si="4984"/>
        <v/>
      </c>
      <c r="DH353" s="71" t="str">
        <f t="shared" si="4985"/>
        <v/>
      </c>
      <c r="DI353" s="71" t="str">
        <f t="shared" si="4986"/>
        <v/>
      </c>
      <c r="DJ353" s="71" t="str">
        <f t="shared" si="4987"/>
        <v/>
      </c>
      <c r="DK353" s="71" t="str">
        <f t="shared" si="4988"/>
        <v/>
      </c>
      <c r="DL353" s="71" t="str">
        <f t="shared" si="4989"/>
        <v/>
      </c>
      <c r="DM353" s="71" t="str">
        <f t="shared" si="4990"/>
        <v/>
      </c>
      <c r="DN353" s="71" t="str">
        <f t="shared" si="4991"/>
        <v/>
      </c>
      <c r="DO353" s="71" t="str">
        <f t="shared" si="4992"/>
        <v/>
      </c>
      <c r="DP353" s="71" t="str">
        <f t="shared" si="4993"/>
        <v/>
      </c>
      <c r="DQ353" s="71" t="str">
        <f t="shared" si="4994"/>
        <v/>
      </c>
      <c r="DR353" s="71" t="str">
        <f t="shared" si="4995"/>
        <v/>
      </c>
      <c r="DS353" s="71" t="str">
        <f t="shared" si="4996"/>
        <v/>
      </c>
      <c r="DT353" s="71" t="str">
        <f t="shared" si="4997"/>
        <v/>
      </c>
      <c r="DU353" s="71" t="str">
        <f t="shared" si="4998"/>
        <v/>
      </c>
      <c r="DV353" s="71" t="str">
        <f t="shared" si="4999"/>
        <v/>
      </c>
      <c r="DW353" s="71" t="str">
        <f t="shared" si="5000"/>
        <v/>
      </c>
      <c r="DX353" s="71" t="str">
        <f t="shared" si="5001"/>
        <v/>
      </c>
      <c r="DY353" s="71" t="str">
        <f t="shared" si="5002"/>
        <v/>
      </c>
      <c r="DZ353" s="71" t="str">
        <f t="shared" si="5003"/>
        <v/>
      </c>
      <c r="EA353" s="71" t="str">
        <f t="shared" si="5004"/>
        <v/>
      </c>
      <c r="EB353" s="71" t="str">
        <f t="shared" si="5005"/>
        <v/>
      </c>
      <c r="EC353" s="71" t="str">
        <f t="shared" si="5006"/>
        <v/>
      </c>
      <c r="ED353" s="71" t="str">
        <f t="shared" si="5007"/>
        <v/>
      </c>
      <c r="EE353" s="71" t="str">
        <f t="shared" si="5008"/>
        <v/>
      </c>
      <c r="EF353" s="71" t="str">
        <f t="shared" si="5009"/>
        <v/>
      </c>
      <c r="EG353" s="71" t="str">
        <f t="shared" si="5010"/>
        <v/>
      </c>
      <c r="EH353" s="71" t="str">
        <f t="shared" si="5011"/>
        <v/>
      </c>
      <c r="EI353" s="71" t="str">
        <f t="shared" si="5012"/>
        <v/>
      </c>
      <c r="EJ353" s="71" t="str">
        <f t="shared" si="5013"/>
        <v/>
      </c>
      <c r="EK353" s="71" t="str">
        <f t="shared" si="5014"/>
        <v/>
      </c>
      <c r="EL353" s="71" t="str">
        <f t="shared" si="5015"/>
        <v/>
      </c>
      <c r="EM353" s="71" t="str">
        <f t="shared" si="5016"/>
        <v/>
      </c>
      <c r="EN353" s="71" t="str">
        <f t="shared" si="5017"/>
        <v/>
      </c>
      <c r="EO353" s="71" t="str">
        <f t="shared" si="5018"/>
        <v/>
      </c>
      <c r="EP353" s="71" t="str">
        <f t="shared" si="5019"/>
        <v/>
      </c>
      <c r="EQ353" s="71" t="str">
        <f t="shared" si="5020"/>
        <v/>
      </c>
      <c r="ER353" s="71" t="str">
        <f t="shared" si="5021"/>
        <v/>
      </c>
      <c r="ES353" s="71" t="str">
        <f t="shared" si="5022"/>
        <v/>
      </c>
      <c r="ET353" s="71" t="str">
        <f t="shared" si="5023"/>
        <v/>
      </c>
      <c r="EU353" s="71" t="str">
        <f t="shared" si="5024"/>
        <v/>
      </c>
      <c r="EV353" s="71" t="str">
        <f t="shared" si="5025"/>
        <v/>
      </c>
      <c r="EW353" s="71" t="str">
        <f t="shared" si="5026"/>
        <v/>
      </c>
      <c r="EX353" s="71" t="str">
        <f t="shared" si="5027"/>
        <v/>
      </c>
      <c r="EY353" s="71" t="str">
        <f t="shared" si="5028"/>
        <v/>
      </c>
      <c r="EZ353" s="71" t="str">
        <f t="shared" si="5029"/>
        <v/>
      </c>
      <c r="FA353" s="71" t="str">
        <f t="shared" si="5030"/>
        <v/>
      </c>
      <c r="FB353" s="71" t="str">
        <f t="shared" si="5031"/>
        <v/>
      </c>
      <c r="FC353" s="71" t="str">
        <f t="shared" si="5032"/>
        <v/>
      </c>
      <c r="FD353" s="71" t="str">
        <f t="shared" si="5033"/>
        <v/>
      </c>
      <c r="FE353" s="71" t="str">
        <f t="shared" si="5034"/>
        <v/>
      </c>
      <c r="FF353" s="71" t="str">
        <f t="shared" si="5035"/>
        <v/>
      </c>
      <c r="FG353" s="71" t="str">
        <f t="shared" si="5036"/>
        <v/>
      </c>
      <c r="FH353" s="71" t="str">
        <f t="shared" si="5037"/>
        <v/>
      </c>
      <c r="FI353" s="71" t="str">
        <f t="shared" si="5038"/>
        <v/>
      </c>
      <c r="FJ353" s="71" t="str">
        <f t="shared" si="5039"/>
        <v/>
      </c>
      <c r="FK353" s="71" t="str">
        <f t="shared" si="5040"/>
        <v/>
      </c>
      <c r="FL353" s="71" t="str">
        <f t="shared" si="5041"/>
        <v/>
      </c>
      <c r="FM353" s="71" t="str">
        <f t="shared" si="5042"/>
        <v/>
      </c>
      <c r="FN353" s="71" t="str">
        <f t="shared" si="5043"/>
        <v/>
      </c>
      <c r="FO353" s="71" t="str">
        <f t="shared" si="5044"/>
        <v/>
      </c>
      <c r="FP353" s="71" t="str">
        <f t="shared" si="5045"/>
        <v/>
      </c>
      <c r="FQ353" s="71" t="str">
        <f t="shared" si="5046"/>
        <v/>
      </c>
      <c r="FR353" s="71" t="str">
        <f t="shared" si="5047"/>
        <v/>
      </c>
      <c r="FS353" s="71" t="str">
        <f t="shared" si="5048"/>
        <v/>
      </c>
    </row>
    <row r="354" spans="1:175" ht="16.5">
      <c r="A354" s="135"/>
      <c r="B354" s="187" t="s">
        <v>1157</v>
      </c>
      <c r="C354" s="142" t="s">
        <v>969</v>
      </c>
      <c r="T354" s="151" t="s">
        <v>970</v>
      </c>
      <c r="U354" s="126" t="s">
        <v>971</v>
      </c>
      <c r="CN354" s="69" t="str">
        <f t="shared" si="4670"/>
        <v>InitUnitState('IK5A',,,,,,,,,,)</v>
      </c>
      <c r="CO354" s="69" t="str">
        <f t="shared" si="4671"/>
        <v>InitUnitNormal('IK5A',,,,,,,,,,)</v>
      </c>
      <c r="CP354" s="69" t="str">
        <f t="shared" si="4672"/>
        <v>InitUnitMagic('IK5A',,,,,,,,,,)</v>
      </c>
      <c r="CQ354" s="69" t="str">
        <f t="shared" si="4673"/>
        <v>InitUnitAdd('IK5A',,,,,,,,,,)</v>
      </c>
      <c r="CR354" s="69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InitEquipData('IK5A',,"",,,,,'','','','','','',"ReplaceableTextures\\CommandButtons\\BTNSST14.blp")</v>
      </c>
      <c r="CU354" s="95" t="str">
        <f t="shared" si="4674"/>
        <v>|n</v>
      </c>
      <c r="CV354" s="70" t="str">
        <f t="shared" si="4669"/>
        <v>护甲穿透|Cffffc926+150|n|n|r|Cffaaaaaa○刻印槽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si="4675"/>
        <v/>
      </c>
      <c r="DC354" s="71" t="str">
        <f t="shared" si="4676"/>
        <v/>
      </c>
      <c r="DD354" s="71" t="str">
        <f t="shared" si="4677"/>
        <v/>
      </c>
      <c r="DE354" s="71" t="str">
        <f t="shared" si="4678"/>
        <v/>
      </c>
      <c r="DF354" s="71" t="str">
        <f t="shared" si="4679"/>
        <v/>
      </c>
      <c r="DG354" s="71" t="str">
        <f t="shared" si="4680"/>
        <v/>
      </c>
      <c r="DH354" s="71" t="str">
        <f t="shared" si="4681"/>
        <v/>
      </c>
      <c r="DI354" s="71" t="str">
        <f t="shared" si="4682"/>
        <v/>
      </c>
      <c r="DJ354" s="71" t="str">
        <f t="shared" si="4683"/>
        <v/>
      </c>
      <c r="DK354" s="71" t="str">
        <f t="shared" si="4684"/>
        <v/>
      </c>
      <c r="DL354" s="71" t="str">
        <f t="shared" si="4685"/>
        <v/>
      </c>
      <c r="DM354" s="71" t="str">
        <f t="shared" si="4686"/>
        <v/>
      </c>
      <c r="DN354" s="71" t="str">
        <f t="shared" si="4687"/>
        <v/>
      </c>
      <c r="DO354" s="71" t="str">
        <f t="shared" si="4688"/>
        <v/>
      </c>
      <c r="DP354" s="71" t="str">
        <f t="shared" si="4689"/>
        <v/>
      </c>
      <c r="DQ354" s="71" t="str">
        <f t="shared" si="4690"/>
        <v/>
      </c>
      <c r="DR354" s="71" t="str">
        <f t="shared" si="4691"/>
        <v/>
      </c>
      <c r="DS354" s="71" t="str">
        <f t="shared" si="4692"/>
        <v/>
      </c>
      <c r="DT354" s="71" t="str">
        <f t="shared" si="4693"/>
        <v/>
      </c>
      <c r="DU354" s="71" t="str">
        <f t="shared" si="4694"/>
        <v/>
      </c>
      <c r="DV354" s="71" t="str">
        <f t="shared" si="4695"/>
        <v/>
      </c>
      <c r="DW354" s="71" t="str">
        <f t="shared" si="4696"/>
        <v/>
      </c>
      <c r="DX354" s="71" t="str">
        <f t="shared" si="4697"/>
        <v/>
      </c>
      <c r="DY354" s="71" t="str">
        <f t="shared" si="4698"/>
        <v/>
      </c>
      <c r="DZ354" s="71" t="str">
        <f t="shared" si="4699"/>
        <v/>
      </c>
      <c r="EA354" s="71" t="str">
        <f t="shared" si="4700"/>
        <v/>
      </c>
      <c r="EB354" s="71" t="str">
        <f t="shared" si="4701"/>
        <v/>
      </c>
      <c r="EC354" s="71" t="str">
        <f t="shared" si="4702"/>
        <v/>
      </c>
      <c r="ED354" s="71" t="str">
        <f t="shared" si="4703"/>
        <v/>
      </c>
      <c r="EE354" s="71" t="str">
        <f t="shared" si="4704"/>
        <v/>
      </c>
      <c r="EF354" s="71" t="str">
        <f t="shared" si="4705"/>
        <v/>
      </c>
      <c r="EG354" s="71" t="str">
        <f t="shared" si="4706"/>
        <v/>
      </c>
      <c r="EH354" s="71" t="str">
        <f t="shared" si="4707"/>
        <v/>
      </c>
      <c r="EI354" s="71" t="str">
        <f t="shared" si="4708"/>
        <v/>
      </c>
      <c r="EJ354" s="71" t="str">
        <f t="shared" si="4709"/>
        <v/>
      </c>
      <c r="EK354" s="71" t="str">
        <f t="shared" si="4710"/>
        <v/>
      </c>
      <c r="EL354" s="71" t="str">
        <f t="shared" si="4711"/>
        <v/>
      </c>
      <c r="EM354" s="71" t="str">
        <f t="shared" si="4712"/>
        <v/>
      </c>
      <c r="EN354" s="71" t="str">
        <f t="shared" si="4713"/>
        <v/>
      </c>
      <c r="EO354" s="71" t="str">
        <f t="shared" si="4714"/>
        <v/>
      </c>
      <c r="EP354" s="71" t="str">
        <f t="shared" si="4715"/>
        <v/>
      </c>
      <c r="EQ354" s="71" t="str">
        <f t="shared" si="4716"/>
        <v/>
      </c>
      <c r="ER354" s="71" t="str">
        <f t="shared" si="4717"/>
        <v/>
      </c>
      <c r="ES354" s="71" t="str">
        <f t="shared" si="4718"/>
        <v/>
      </c>
      <c r="ET354" s="71" t="str">
        <f t="shared" si="4719"/>
        <v/>
      </c>
      <c r="EU354" s="71" t="str">
        <f t="shared" si="4720"/>
        <v/>
      </c>
      <c r="EV354" s="71" t="str">
        <f t="shared" si="4721"/>
        <v/>
      </c>
      <c r="EW354" s="71" t="str">
        <f t="shared" si="4722"/>
        <v/>
      </c>
      <c r="EX354" s="71" t="str">
        <f t="shared" si="4723"/>
        <v/>
      </c>
      <c r="EY354" s="71" t="str">
        <f t="shared" si="4724"/>
        <v/>
      </c>
      <c r="EZ354" s="71" t="str">
        <f t="shared" si="4725"/>
        <v/>
      </c>
      <c r="FA354" s="71" t="str">
        <f t="shared" si="4726"/>
        <v/>
      </c>
      <c r="FB354" s="71" t="str">
        <f t="shared" si="4727"/>
        <v/>
      </c>
      <c r="FC354" s="71" t="str">
        <f t="shared" si="4728"/>
        <v/>
      </c>
      <c r="FD354" s="71" t="str">
        <f t="shared" si="4729"/>
        <v/>
      </c>
      <c r="FE354" s="71" t="str">
        <f t="shared" si="4730"/>
        <v/>
      </c>
      <c r="FF354" s="71" t="str">
        <f t="shared" si="4731"/>
        <v/>
      </c>
      <c r="FG354" s="71" t="str">
        <f t="shared" si="4732"/>
        <v/>
      </c>
      <c r="FH354" s="71" t="str">
        <f t="shared" si="4733"/>
        <v/>
      </c>
      <c r="FI354" s="71" t="str">
        <f t="shared" si="4734"/>
        <v/>
      </c>
      <c r="FJ354" s="71" t="str">
        <f t="shared" si="4735"/>
        <v/>
      </c>
      <c r="FK354" s="71" t="str">
        <f t="shared" si="4736"/>
        <v/>
      </c>
      <c r="FL354" s="71" t="str">
        <f t="shared" si="4737"/>
        <v/>
      </c>
      <c r="FM354" s="71" t="str">
        <f t="shared" si="4738"/>
        <v/>
      </c>
      <c r="FN354" s="71" t="str">
        <f t="shared" si="4739"/>
        <v/>
      </c>
      <c r="FO354" s="71" t="str">
        <f t="shared" si="4740"/>
        <v/>
      </c>
      <c r="FP354" s="71" t="str">
        <f t="shared" si="4741"/>
        <v/>
      </c>
      <c r="FQ354" s="71" t="str">
        <f t="shared" si="4742"/>
        <v/>
      </c>
      <c r="FR354" s="71" t="str">
        <f t="shared" si="4743"/>
        <v/>
      </c>
      <c r="FS354" s="71" t="str">
        <f t="shared" si="4744"/>
        <v/>
      </c>
    </row>
    <row r="355" spans="1:175" ht="16.5">
      <c r="A355" s="135"/>
      <c r="B355" s="187" t="s">
        <v>1193</v>
      </c>
      <c r="C355" s="142" t="s">
        <v>969</v>
      </c>
      <c r="K355" s="189"/>
      <c r="T355" s="151" t="s">
        <v>1269</v>
      </c>
      <c r="U355" s="126" t="s">
        <v>971</v>
      </c>
      <c r="CN355" s="69" t="str">
        <f t="shared" ref="CN355:CN362" si="5049">"InitUnitState('"&amp;B355&amp;"',"&amp;V355&amp;","&amp;W355&amp;","&amp;X355&amp;","&amp;Y355&amp;","&amp;Z355&amp;","&amp;AA355&amp;","&amp;AB355&amp;","&amp;AC355&amp;","&amp;AD355&amp;","&amp;AE355&amp;")"</f>
        <v>InitUnitState('IK5B',,,,,,,,,,)</v>
      </c>
      <c r="CO355" s="69" t="str">
        <f t="shared" ref="CO355:CO362" si="5050">"InitUnitNormal('"&amp;B355&amp;"',"&amp;AF355&amp;","&amp;AG355&amp;","&amp;AH355&amp;","&amp;AI355&amp;","&amp;AJ355&amp;","&amp;AK355&amp;","&amp;AL355&amp;","&amp;AM355&amp;","&amp;AN355&amp;","&amp;AO355&amp;")"</f>
        <v>InitUnitNormal('IK5B',,,,,,,,,,)</v>
      </c>
      <c r="CP355" s="69" t="str">
        <f t="shared" ref="CP355:CP362" si="5051">"InitUnitMagic('"&amp;B355&amp;"',"&amp;AP355&amp;","&amp;AQ355&amp;","&amp;AR355&amp;","&amp;AS355&amp;","&amp;AT355&amp;","&amp;AU355&amp;","&amp;AV355&amp;","&amp;AW355&amp;","&amp;BI355&amp;","&amp;BJ355&amp;")"</f>
        <v>InitUnitMagic('IK5B',,,,,,,,,,)</v>
      </c>
      <c r="CQ355" s="69" t="str">
        <f t="shared" ref="CQ355:CQ362" si="5052">"InitUnitAdd('"&amp;B355&amp;"',"&amp;BK355&amp;","&amp;BL355&amp;","&amp;BM355&amp;","&amp;BN355&amp;","&amp;BO355&amp;","&amp;BP355&amp;","&amp;BQ355&amp;","&amp;BR355&amp;","&amp;BS355&amp;","&amp;BT355&amp;")"</f>
        <v>InitUnitAdd('IK5B',,,,,,,,,,)</v>
      </c>
      <c r="CR355" s="69" t="str">
        <f t="shared" ref="CR355:CR362" si="5053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InitEquipData('IK5B',,"",,,,,'','','','','','',"ReplaceableTextures\\CommandButtons\\BTNSST14.blp")</v>
      </c>
      <c r="CU355" s="95" t="str">
        <f t="shared" ref="CU355:CU362" si="5054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70" t="str">
        <f t="shared" si="4669"/>
        <v>护甲穿透|Cffffc926+150|n|n|r|Cffaaaaaa○|CffFFD24D金之符文+1|r|r|n|n|Cff00ff7f点击穿戴或脱卸。|r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055">IF(V355="","","|n"&amp;DB$2&amp;"+"&amp;V355&amp;DB$1)</f>
        <v/>
      </c>
      <c r="DC355" s="71" t="str">
        <f t="shared" ref="DC355:DC362" si="5056">IF(W355="","","|n"&amp;DC$2&amp;"+"&amp;W355&amp;DC$1)</f>
        <v/>
      </c>
      <c r="DD355" s="71" t="str">
        <f t="shared" ref="DD355:DD362" si="5057">IF(X355="","","|n"&amp;DD$2&amp;"+"&amp;X355&amp;DD$1)</f>
        <v/>
      </c>
      <c r="DE355" s="71" t="str">
        <f t="shared" ref="DE355:DE362" si="5058">IF(Y355="","","|n"&amp;DE$2&amp;"+"&amp;Y355&amp;DE$1)</f>
        <v/>
      </c>
      <c r="DF355" s="71" t="str">
        <f t="shared" ref="DF355:DF362" si="5059">IF(Z355="","","|n"&amp;DF$2&amp;"+"&amp;Z355&amp;DF$1)</f>
        <v/>
      </c>
      <c r="DG355" s="71" t="str">
        <f t="shared" ref="DG355:DG362" si="5060">IF(AA355="","","|n"&amp;DG$2&amp;"+"&amp;AA355&amp;DG$1)</f>
        <v/>
      </c>
      <c r="DH355" s="71" t="str">
        <f t="shared" ref="DH355:DH362" si="5061">IF(AB355="","","|n"&amp;DH$2&amp;"+"&amp;AB355&amp;DH$1)</f>
        <v/>
      </c>
      <c r="DI355" s="71" t="str">
        <f t="shared" ref="DI355:DI362" si="5062">IF(AC355="","","|n"&amp;DI$2&amp;"+"&amp;AC355&amp;DI$1)</f>
        <v/>
      </c>
      <c r="DJ355" s="71" t="str">
        <f t="shared" ref="DJ355:DJ362" si="5063">IF(AD355="","","|n"&amp;DJ$2&amp;"+"&amp;AD355&amp;DJ$1)</f>
        <v/>
      </c>
      <c r="DK355" s="71" t="str">
        <f t="shared" ref="DK355:DK362" si="5064">IF(AE355="","","|n"&amp;DK$2&amp;"+"&amp;AE355&amp;DK$1)</f>
        <v/>
      </c>
      <c r="DL355" s="71" t="str">
        <f t="shared" ref="DL355:DL362" si="5065">IF(AF355="","","|n"&amp;DL$2&amp;"+"&amp;AF355&amp;DL$1)</f>
        <v/>
      </c>
      <c r="DM355" s="71" t="str">
        <f t="shared" ref="DM355:DM362" si="5066">IF(AG355="","","|n"&amp;DM$2&amp;"+"&amp;AG355&amp;DM$1)</f>
        <v/>
      </c>
      <c r="DN355" s="71" t="str">
        <f t="shared" ref="DN355:DN362" si="5067">IF(AH355="","","|n"&amp;DN$2&amp;"+"&amp;AH355&amp;DN$1)</f>
        <v/>
      </c>
      <c r="DO355" s="71" t="str">
        <f t="shared" ref="DO355:DO362" si="5068">IF(AI355="","","|n"&amp;DO$2&amp;"+"&amp;AI355&amp;DO$1)</f>
        <v/>
      </c>
      <c r="DP355" s="71" t="str">
        <f t="shared" ref="DP355:DP362" si="5069">IF(AJ355="","","|n"&amp;DP$2&amp;"+"&amp;AJ355&amp;DP$1)</f>
        <v/>
      </c>
      <c r="DQ355" s="71" t="str">
        <f t="shared" ref="DQ355:DQ362" si="5070">IF(AK355="","","|n"&amp;DQ$2&amp;"+"&amp;AK355&amp;DQ$1)</f>
        <v/>
      </c>
      <c r="DR355" s="71" t="str">
        <f t="shared" ref="DR355:DR362" si="5071">IF(AL355="","","|n"&amp;DR$2&amp;"+"&amp;AL355&amp;DR$1)</f>
        <v/>
      </c>
      <c r="DS355" s="71" t="str">
        <f t="shared" ref="DS355:DS362" si="5072">IF(AM355="","","|n"&amp;DS$2&amp;"+"&amp;AM355&amp;DS$1)</f>
        <v/>
      </c>
      <c r="DT355" s="71" t="str">
        <f t="shared" ref="DT355:DT362" si="5073">IF(AN355="","","|n"&amp;DT$2&amp;"+"&amp;AN355&amp;DT$1)</f>
        <v/>
      </c>
      <c r="DU355" s="71" t="str">
        <f t="shared" ref="DU355:DU362" si="5074">IF(AO355="","","|n"&amp;DU$2&amp;"+"&amp;AO355&amp;DU$1)</f>
        <v/>
      </c>
      <c r="DV355" s="71" t="str">
        <f t="shared" ref="DV355:DV362" si="5075">IF(AP355="","","|n"&amp;DV$2&amp;"+"&amp;AP355&amp;DV$1)</f>
        <v/>
      </c>
      <c r="DW355" s="71" t="str">
        <f t="shared" ref="DW355:DW362" si="5076">IF(AQ355="","","|n"&amp;DW$2&amp;"+"&amp;AQ355&amp;DW$1)</f>
        <v/>
      </c>
      <c r="DX355" s="71" t="str">
        <f t="shared" ref="DX355:DX362" si="5077">IF(AR355="","","|n"&amp;DX$2&amp;"+"&amp;AR355&amp;DX$1)</f>
        <v/>
      </c>
      <c r="DY355" s="71" t="str">
        <f t="shared" ref="DY355:DY362" si="5078">IF(AS355="","","|n"&amp;DY$2&amp;"+"&amp;AS355&amp;DY$1)</f>
        <v/>
      </c>
      <c r="DZ355" s="71" t="str">
        <f t="shared" ref="DZ355:DZ362" si="5079">IF(AT355="","","|n"&amp;DZ$2&amp;"+"&amp;AT355&amp;DZ$1)</f>
        <v/>
      </c>
      <c r="EA355" s="71" t="str">
        <f t="shared" ref="EA355:EA362" si="5080">IF(AU355="","","|n"&amp;EA$2&amp;"+"&amp;AU355&amp;EA$1)</f>
        <v/>
      </c>
      <c r="EB355" s="71" t="str">
        <f t="shared" ref="EB355:EB362" si="5081">IF(AV355="","","|n"&amp;EB$2&amp;"+"&amp;AV355&amp;EB$1)</f>
        <v/>
      </c>
      <c r="EC355" s="71" t="str">
        <f t="shared" ref="EC355:EC362" si="5082">IF(AW355="","","|n"&amp;EC$2&amp;"+"&amp;AW355&amp;EC$1)</f>
        <v/>
      </c>
      <c r="ED355" s="71" t="str">
        <f t="shared" ref="ED355:ED362" si="5083">IF(AX355="","","|n"&amp;ED$2&amp;"+"&amp;AX355&amp;ED$1)</f>
        <v/>
      </c>
      <c r="EE355" s="71" t="str">
        <f t="shared" ref="EE355:EE362" si="5084">IF(AY355="","","|n"&amp;EE$2&amp;"+"&amp;AY355&amp;EE$1)</f>
        <v/>
      </c>
      <c r="EF355" s="71" t="str">
        <f t="shared" ref="EF355:EF362" si="5085">IF(AZ355="","","|n"&amp;EF$2&amp;"+"&amp;AZ355&amp;EF$1)</f>
        <v/>
      </c>
      <c r="EG355" s="71" t="str">
        <f t="shared" ref="EG355:EG362" si="5086">IF(BA355="","","|n"&amp;EG$2&amp;"+"&amp;BA355&amp;EG$1)</f>
        <v/>
      </c>
      <c r="EH355" s="71" t="str">
        <f t="shared" ref="EH355:EH362" si="5087">IF(BB355="","","|n"&amp;EH$2&amp;"+"&amp;BB355&amp;EH$1)</f>
        <v/>
      </c>
      <c r="EI355" s="71" t="str">
        <f t="shared" ref="EI355:EI362" si="5088">IF(BC355="","","|n"&amp;EI$2&amp;"+"&amp;BC355&amp;EI$1)</f>
        <v/>
      </c>
      <c r="EJ355" s="71" t="str">
        <f t="shared" ref="EJ355:EJ362" si="5089">IF(BD355="","","|n"&amp;EJ$2&amp;"+"&amp;BD355&amp;EJ$1)</f>
        <v/>
      </c>
      <c r="EK355" s="71" t="str">
        <f t="shared" ref="EK355:EK362" si="5090">IF(BE355="","","|n"&amp;EK$2&amp;"+"&amp;BE355&amp;EK$1)</f>
        <v/>
      </c>
      <c r="EL355" s="71" t="str">
        <f t="shared" ref="EL355:EL362" si="5091">IF(BF355="","","|n"&amp;EL$2&amp;"+"&amp;BF355&amp;EL$1)</f>
        <v/>
      </c>
      <c r="EM355" s="71" t="str">
        <f t="shared" ref="EM355:EM362" si="5092">IF(BG355="","","|n"&amp;EM$2&amp;"+"&amp;BG355&amp;EM$1)</f>
        <v/>
      </c>
      <c r="EN355" s="71" t="str">
        <f t="shared" ref="EN355:EN362" si="5093">IF(BH355="","","|n"&amp;EN$2&amp;"+"&amp;BH355&amp;EN$1)</f>
        <v/>
      </c>
      <c r="EO355" s="71" t="str">
        <f t="shared" ref="EO355:EO362" si="5094">IF(BI355="","","|n"&amp;EO$2&amp;"+"&amp;BI355&amp;EO$1)</f>
        <v/>
      </c>
      <c r="EP355" s="71" t="str">
        <f t="shared" ref="EP355:EP362" si="5095">IF(BJ355="","","|n"&amp;EP$2&amp;"+"&amp;BJ355&amp;EP$1)</f>
        <v/>
      </c>
      <c r="EQ355" s="71" t="str">
        <f t="shared" ref="EQ355:EQ362" si="5096">IF(BK355="","","|n"&amp;EQ$2&amp;"+"&amp;BK355&amp;EQ$1)</f>
        <v/>
      </c>
      <c r="ER355" s="71" t="str">
        <f t="shared" ref="ER355:ER362" si="5097">IF(BL355="","","|n"&amp;ER$2&amp;"+"&amp;BL355&amp;ER$1)</f>
        <v/>
      </c>
      <c r="ES355" s="71" t="str">
        <f t="shared" ref="ES355:ES362" si="5098">IF(BM355="","","|n"&amp;ES$2&amp;"+"&amp;BM355&amp;ES$1)</f>
        <v/>
      </c>
      <c r="ET355" s="71" t="str">
        <f t="shared" ref="ET355:ET362" si="5099">IF(BN355="","","|n"&amp;ET$2&amp;"+"&amp;BN355&amp;ET$1)</f>
        <v/>
      </c>
      <c r="EU355" s="71" t="str">
        <f t="shared" ref="EU355:EU362" si="5100">IF(BO355="","","|n"&amp;EU$2&amp;"+"&amp;BO355&amp;EU$1)</f>
        <v/>
      </c>
      <c r="EV355" s="71" t="str">
        <f t="shared" ref="EV355:EV362" si="5101">IF(BP355="","","|n"&amp;EV$2&amp;"+"&amp;BP355&amp;EV$1)</f>
        <v/>
      </c>
      <c r="EW355" s="71" t="str">
        <f t="shared" ref="EW355:EW362" si="5102">IF(BQ355="","","|n"&amp;EW$2&amp;"+"&amp;BQ355&amp;EW$1)</f>
        <v/>
      </c>
      <c r="EX355" s="71" t="str">
        <f t="shared" ref="EX355:EX362" si="5103">IF(BR355="","","|n"&amp;EX$2&amp;"+"&amp;BR355&amp;EX$1)</f>
        <v/>
      </c>
      <c r="EY355" s="71" t="str">
        <f t="shared" ref="EY355:EY362" si="5104">IF(BS355="","","|n"&amp;EY$2&amp;"+"&amp;BS355&amp;EY$1)</f>
        <v/>
      </c>
      <c r="EZ355" s="71" t="str">
        <f t="shared" ref="EZ355:EZ362" si="5105">IF(BT355="","","|n"&amp;EZ$2&amp;"+"&amp;BT355&amp;EZ$1)</f>
        <v/>
      </c>
      <c r="FA355" s="71" t="str">
        <f t="shared" ref="FA355:FA362" si="5106">IF(BU355="","","|n"&amp;FA$2&amp;"+"&amp;BU355&amp;FA$1)</f>
        <v/>
      </c>
      <c r="FB355" s="71" t="str">
        <f t="shared" ref="FB355:FB362" si="5107">IF(BV355="","","|n"&amp;FB$2&amp;"+"&amp;BV355&amp;FB$1)</f>
        <v/>
      </c>
      <c r="FC355" s="71" t="str">
        <f t="shared" ref="FC355:FC362" si="5108">IF(BW355="","","|n"&amp;FC$2&amp;"+"&amp;BW355&amp;FC$1)</f>
        <v/>
      </c>
      <c r="FD355" s="71" t="str">
        <f t="shared" ref="FD355:FD362" si="5109">IF(BX355="","","|n"&amp;FD$2&amp;"+"&amp;BX355&amp;FD$1)</f>
        <v/>
      </c>
      <c r="FE355" s="71" t="str">
        <f t="shared" ref="FE355:FE362" si="5110">IF(BY355="","","|n"&amp;FE$2&amp;"+"&amp;BY355&amp;FE$1)</f>
        <v/>
      </c>
      <c r="FF355" s="71" t="str">
        <f t="shared" ref="FF355:FF362" si="5111">IF(BZ355="","","|n"&amp;FF$2&amp;"+"&amp;BZ355&amp;FF$1)</f>
        <v/>
      </c>
      <c r="FG355" s="71" t="str">
        <f t="shared" ref="FG355:FG362" si="5112">IF(CA355="","","|n"&amp;FG$2&amp;"+"&amp;CA355&amp;FG$1)</f>
        <v/>
      </c>
      <c r="FH355" s="71" t="str">
        <f t="shared" ref="FH355:FH362" si="5113">IF(CB355="","","|n"&amp;FH$2&amp;"+"&amp;CB355&amp;FH$1)</f>
        <v/>
      </c>
      <c r="FI355" s="71" t="str">
        <f t="shared" ref="FI355:FI362" si="5114">IF(CC355="","","|n"&amp;FI$2&amp;"+"&amp;CC355&amp;FI$1)</f>
        <v/>
      </c>
      <c r="FJ355" s="71" t="str">
        <f t="shared" ref="FJ355:FJ362" si="5115">IF(CD355="","","|n"&amp;FJ$2&amp;"+"&amp;CD355&amp;FJ$1)</f>
        <v/>
      </c>
      <c r="FK355" s="71" t="str">
        <f t="shared" ref="FK355:FK362" si="5116">IF(CE355="","","|n"&amp;FK$2&amp;"+"&amp;CE355&amp;FK$1)</f>
        <v/>
      </c>
      <c r="FL355" s="71" t="str">
        <f t="shared" ref="FL355:FL362" si="5117">IF(CF355="","","|n"&amp;FL$2&amp;"+"&amp;CF355&amp;FL$1)</f>
        <v/>
      </c>
      <c r="FM355" s="71" t="str">
        <f t="shared" ref="FM355:FM362" si="5118">IF(CG355="","","|n"&amp;FM$2&amp;"+"&amp;CG355&amp;FM$1)</f>
        <v/>
      </c>
      <c r="FN355" s="71" t="str">
        <f t="shared" ref="FN355:FN362" si="5119">IF(CH355="","","|n"&amp;FN$2&amp;"+"&amp;CH355&amp;FN$1)</f>
        <v/>
      </c>
      <c r="FO355" s="71" t="str">
        <f t="shared" ref="FO355:FO362" si="5120">IF(CI355="","","|n"&amp;FO$2&amp;"+"&amp;CI355&amp;FO$1)</f>
        <v/>
      </c>
      <c r="FP355" s="71" t="str">
        <f t="shared" ref="FP355:FP362" si="5121">IF(CJ355="","","|n"&amp;FP$2&amp;"+"&amp;CJ355&amp;FP$1)</f>
        <v/>
      </c>
      <c r="FQ355" s="71" t="str">
        <f t="shared" ref="FQ355:FQ362" si="5122">IF(CK355="","","|n"&amp;FQ$2&amp;"+"&amp;CK355&amp;FQ$1)</f>
        <v/>
      </c>
      <c r="FR355" s="71" t="str">
        <f t="shared" ref="FR355:FR362" si="5123">IF(CL355="","","|n"&amp;FR$2&amp;"+"&amp;CL355&amp;FR$1)</f>
        <v/>
      </c>
      <c r="FS355" s="71" t="str">
        <f t="shared" ref="FS355:FS362" si="5124">IF(CM355="","","|n"&amp;FS$2&amp;"+"&amp;CM355&amp;FS$1)</f>
        <v/>
      </c>
    </row>
    <row r="356" spans="1:175" ht="16.5">
      <c r="A356" s="135"/>
      <c r="B356" s="187" t="s">
        <v>1194</v>
      </c>
      <c r="C356" s="142" t="s">
        <v>969</v>
      </c>
      <c r="K356" s="190"/>
      <c r="T356" s="151" t="s">
        <v>1270</v>
      </c>
      <c r="U356" s="126" t="s">
        <v>971</v>
      </c>
      <c r="CN356" s="69" t="str">
        <f t="shared" si="5049"/>
        <v>InitUnitState('IK5C',,,,,,,,,,)</v>
      </c>
      <c r="CO356" s="69" t="str">
        <f t="shared" si="5050"/>
        <v>InitUnitNormal('IK5C',,,,,,,,,,)</v>
      </c>
      <c r="CP356" s="69" t="str">
        <f t="shared" si="5051"/>
        <v>InitUnitMagic('IK5C',,,,,,,,,,)</v>
      </c>
      <c r="CQ356" s="69" t="str">
        <f t="shared" si="5052"/>
        <v>InitUnitAdd('IK5C',,,,,,,,,,)</v>
      </c>
      <c r="CR356" s="69" t="str">
        <f t="shared" si="5053"/>
        <v>InitEquipData('IK5C',,"",,,,,'','','','','','',"ReplaceableTextures\\CommandButtons\\BTNSST14.blp")</v>
      </c>
      <c r="CU356" s="95" t="str">
        <f t="shared" si="5054"/>
        <v>|n</v>
      </c>
      <c r="CV356" s="70" t="str">
        <f t="shared" si="4669"/>
        <v>护甲穿透|Cffffc926+150|n|n|r|Cffaaaaaa○|CffFFD24D木之符文+1|r|r|n|n|Cff00ff7f点击穿戴或脱卸。|r</v>
      </c>
      <c r="CW356" s="60"/>
      <c r="CX356" s="60"/>
      <c r="CY356" s="60"/>
      <c r="CZ356" s="60"/>
      <c r="DA356" s="60"/>
      <c r="DB356" s="71" t="str">
        <f t="shared" si="5055"/>
        <v/>
      </c>
      <c r="DC356" s="71" t="str">
        <f t="shared" si="5056"/>
        <v/>
      </c>
      <c r="DD356" s="71" t="str">
        <f t="shared" si="5057"/>
        <v/>
      </c>
      <c r="DE356" s="71" t="str">
        <f t="shared" si="5058"/>
        <v/>
      </c>
      <c r="DF356" s="71" t="str">
        <f t="shared" si="5059"/>
        <v/>
      </c>
      <c r="DG356" s="71" t="str">
        <f t="shared" si="5060"/>
        <v/>
      </c>
      <c r="DH356" s="71" t="str">
        <f t="shared" si="5061"/>
        <v/>
      </c>
      <c r="DI356" s="71" t="str">
        <f t="shared" si="5062"/>
        <v/>
      </c>
      <c r="DJ356" s="71" t="str">
        <f t="shared" si="5063"/>
        <v/>
      </c>
      <c r="DK356" s="71" t="str">
        <f t="shared" si="5064"/>
        <v/>
      </c>
      <c r="DL356" s="71" t="str">
        <f t="shared" si="5065"/>
        <v/>
      </c>
      <c r="DM356" s="71" t="str">
        <f t="shared" si="5066"/>
        <v/>
      </c>
      <c r="DN356" s="71" t="str">
        <f t="shared" si="5067"/>
        <v/>
      </c>
      <c r="DO356" s="71" t="str">
        <f t="shared" si="5068"/>
        <v/>
      </c>
      <c r="DP356" s="71" t="str">
        <f t="shared" si="5069"/>
        <v/>
      </c>
      <c r="DQ356" s="71" t="str">
        <f t="shared" si="5070"/>
        <v/>
      </c>
      <c r="DR356" s="71" t="str">
        <f t="shared" si="5071"/>
        <v/>
      </c>
      <c r="DS356" s="71" t="str">
        <f t="shared" si="5072"/>
        <v/>
      </c>
      <c r="DT356" s="71" t="str">
        <f t="shared" si="5073"/>
        <v/>
      </c>
      <c r="DU356" s="71" t="str">
        <f t="shared" si="5074"/>
        <v/>
      </c>
      <c r="DV356" s="71" t="str">
        <f t="shared" si="5075"/>
        <v/>
      </c>
      <c r="DW356" s="71" t="str">
        <f t="shared" si="5076"/>
        <v/>
      </c>
      <c r="DX356" s="71" t="str">
        <f t="shared" si="5077"/>
        <v/>
      </c>
      <c r="DY356" s="71" t="str">
        <f t="shared" si="5078"/>
        <v/>
      </c>
      <c r="DZ356" s="71" t="str">
        <f t="shared" si="5079"/>
        <v/>
      </c>
      <c r="EA356" s="71" t="str">
        <f t="shared" si="5080"/>
        <v/>
      </c>
      <c r="EB356" s="71" t="str">
        <f t="shared" si="5081"/>
        <v/>
      </c>
      <c r="EC356" s="71" t="str">
        <f t="shared" si="5082"/>
        <v/>
      </c>
      <c r="ED356" s="71" t="str">
        <f t="shared" si="5083"/>
        <v/>
      </c>
      <c r="EE356" s="71" t="str">
        <f t="shared" si="5084"/>
        <v/>
      </c>
      <c r="EF356" s="71" t="str">
        <f t="shared" si="5085"/>
        <v/>
      </c>
      <c r="EG356" s="71" t="str">
        <f t="shared" si="5086"/>
        <v/>
      </c>
      <c r="EH356" s="71" t="str">
        <f t="shared" si="5087"/>
        <v/>
      </c>
      <c r="EI356" s="71" t="str">
        <f t="shared" si="5088"/>
        <v/>
      </c>
      <c r="EJ356" s="71" t="str">
        <f t="shared" si="5089"/>
        <v/>
      </c>
      <c r="EK356" s="71" t="str">
        <f t="shared" si="5090"/>
        <v/>
      </c>
      <c r="EL356" s="71" t="str">
        <f t="shared" si="5091"/>
        <v/>
      </c>
      <c r="EM356" s="71" t="str">
        <f t="shared" si="5092"/>
        <v/>
      </c>
      <c r="EN356" s="71" t="str">
        <f t="shared" si="5093"/>
        <v/>
      </c>
      <c r="EO356" s="71" t="str">
        <f t="shared" si="5094"/>
        <v/>
      </c>
      <c r="EP356" s="71" t="str">
        <f t="shared" si="5095"/>
        <v/>
      </c>
      <c r="EQ356" s="71" t="str">
        <f t="shared" si="5096"/>
        <v/>
      </c>
      <c r="ER356" s="71" t="str">
        <f t="shared" si="5097"/>
        <v/>
      </c>
      <c r="ES356" s="71" t="str">
        <f t="shared" si="5098"/>
        <v/>
      </c>
      <c r="ET356" s="71" t="str">
        <f t="shared" si="5099"/>
        <v/>
      </c>
      <c r="EU356" s="71" t="str">
        <f t="shared" si="5100"/>
        <v/>
      </c>
      <c r="EV356" s="71" t="str">
        <f t="shared" si="5101"/>
        <v/>
      </c>
      <c r="EW356" s="71" t="str">
        <f t="shared" si="5102"/>
        <v/>
      </c>
      <c r="EX356" s="71" t="str">
        <f t="shared" si="5103"/>
        <v/>
      </c>
      <c r="EY356" s="71" t="str">
        <f t="shared" si="5104"/>
        <v/>
      </c>
      <c r="EZ356" s="71" t="str">
        <f t="shared" si="5105"/>
        <v/>
      </c>
      <c r="FA356" s="71" t="str">
        <f t="shared" si="5106"/>
        <v/>
      </c>
      <c r="FB356" s="71" t="str">
        <f t="shared" si="5107"/>
        <v/>
      </c>
      <c r="FC356" s="71" t="str">
        <f t="shared" si="5108"/>
        <v/>
      </c>
      <c r="FD356" s="71" t="str">
        <f t="shared" si="5109"/>
        <v/>
      </c>
      <c r="FE356" s="71" t="str">
        <f t="shared" si="5110"/>
        <v/>
      </c>
      <c r="FF356" s="71" t="str">
        <f t="shared" si="5111"/>
        <v/>
      </c>
      <c r="FG356" s="71" t="str">
        <f t="shared" si="5112"/>
        <v/>
      </c>
      <c r="FH356" s="71" t="str">
        <f t="shared" si="5113"/>
        <v/>
      </c>
      <c r="FI356" s="71" t="str">
        <f t="shared" si="5114"/>
        <v/>
      </c>
      <c r="FJ356" s="71" t="str">
        <f t="shared" si="5115"/>
        <v/>
      </c>
      <c r="FK356" s="71" t="str">
        <f t="shared" si="5116"/>
        <v/>
      </c>
      <c r="FL356" s="71" t="str">
        <f t="shared" si="5117"/>
        <v/>
      </c>
      <c r="FM356" s="71" t="str">
        <f t="shared" si="5118"/>
        <v/>
      </c>
      <c r="FN356" s="71" t="str">
        <f t="shared" si="5119"/>
        <v/>
      </c>
      <c r="FO356" s="71" t="str">
        <f t="shared" si="5120"/>
        <v/>
      </c>
      <c r="FP356" s="71" t="str">
        <f t="shared" si="5121"/>
        <v/>
      </c>
      <c r="FQ356" s="71" t="str">
        <f t="shared" si="5122"/>
        <v/>
      </c>
      <c r="FR356" s="71" t="str">
        <f t="shared" si="5123"/>
        <v/>
      </c>
      <c r="FS356" s="71" t="str">
        <f t="shared" si="5124"/>
        <v/>
      </c>
    </row>
    <row r="357" spans="1:175" ht="16.5">
      <c r="A357" s="135"/>
      <c r="B357" s="187" t="s">
        <v>1195</v>
      </c>
      <c r="C357" s="142" t="s">
        <v>969</v>
      </c>
      <c r="K357" s="190"/>
      <c r="T357" s="151" t="s">
        <v>1271</v>
      </c>
      <c r="U357" s="126" t="s">
        <v>971</v>
      </c>
      <c r="CN357" s="69" t="str">
        <f t="shared" si="5049"/>
        <v>InitUnitState('IK5D',,,,,,,,,,)</v>
      </c>
      <c r="CO357" s="69" t="str">
        <f t="shared" si="5050"/>
        <v>InitUnitNormal('IK5D',,,,,,,,,,)</v>
      </c>
      <c r="CP357" s="69" t="str">
        <f t="shared" si="5051"/>
        <v>InitUnitMagic('IK5D',,,,,,,,,,)</v>
      </c>
      <c r="CQ357" s="69" t="str">
        <f t="shared" si="5052"/>
        <v>InitUnitAdd('IK5D',,,,,,,,,,)</v>
      </c>
      <c r="CR357" s="69" t="str">
        <f t="shared" si="5053"/>
        <v>InitEquipData('IK5D',,"",,,,,'','','','','','',"ReplaceableTextures\\CommandButtons\\BTNSST14.blp")</v>
      </c>
      <c r="CU357" s="95" t="str">
        <f t="shared" si="5054"/>
        <v>|n</v>
      </c>
      <c r="CV357" s="70" t="str">
        <f t="shared" si="4669"/>
        <v>护甲穿透|Cffffc926+150|n|n|r|Cffaaaaaa○|CffFFD24D水之符文+1|r|r|n|n|Cff00ff7f点击穿戴或脱卸。|r</v>
      </c>
      <c r="CW357" s="60"/>
      <c r="CX357" s="60"/>
      <c r="CY357" s="60"/>
      <c r="CZ357" s="60"/>
      <c r="DA357" s="60"/>
      <c r="DB357" s="71" t="str">
        <f t="shared" si="5055"/>
        <v/>
      </c>
      <c r="DC357" s="71" t="str">
        <f t="shared" si="5056"/>
        <v/>
      </c>
      <c r="DD357" s="71" t="str">
        <f t="shared" si="5057"/>
        <v/>
      </c>
      <c r="DE357" s="71" t="str">
        <f t="shared" si="5058"/>
        <v/>
      </c>
      <c r="DF357" s="71" t="str">
        <f t="shared" si="5059"/>
        <v/>
      </c>
      <c r="DG357" s="71" t="str">
        <f t="shared" si="5060"/>
        <v/>
      </c>
      <c r="DH357" s="71" t="str">
        <f t="shared" si="5061"/>
        <v/>
      </c>
      <c r="DI357" s="71" t="str">
        <f t="shared" si="5062"/>
        <v/>
      </c>
      <c r="DJ357" s="71" t="str">
        <f t="shared" si="5063"/>
        <v/>
      </c>
      <c r="DK357" s="71" t="str">
        <f t="shared" si="5064"/>
        <v/>
      </c>
      <c r="DL357" s="71" t="str">
        <f t="shared" si="5065"/>
        <v/>
      </c>
      <c r="DM357" s="71" t="str">
        <f t="shared" si="5066"/>
        <v/>
      </c>
      <c r="DN357" s="71" t="str">
        <f t="shared" si="5067"/>
        <v/>
      </c>
      <c r="DO357" s="71" t="str">
        <f t="shared" si="5068"/>
        <v/>
      </c>
      <c r="DP357" s="71" t="str">
        <f t="shared" si="5069"/>
        <v/>
      </c>
      <c r="DQ357" s="71" t="str">
        <f t="shared" si="5070"/>
        <v/>
      </c>
      <c r="DR357" s="71" t="str">
        <f t="shared" si="5071"/>
        <v/>
      </c>
      <c r="DS357" s="71" t="str">
        <f t="shared" si="5072"/>
        <v/>
      </c>
      <c r="DT357" s="71" t="str">
        <f t="shared" si="5073"/>
        <v/>
      </c>
      <c r="DU357" s="71" t="str">
        <f t="shared" si="5074"/>
        <v/>
      </c>
      <c r="DV357" s="71" t="str">
        <f t="shared" si="5075"/>
        <v/>
      </c>
      <c r="DW357" s="71" t="str">
        <f t="shared" si="5076"/>
        <v/>
      </c>
      <c r="DX357" s="71" t="str">
        <f t="shared" si="5077"/>
        <v/>
      </c>
      <c r="DY357" s="71" t="str">
        <f t="shared" si="5078"/>
        <v/>
      </c>
      <c r="DZ357" s="71" t="str">
        <f t="shared" si="5079"/>
        <v/>
      </c>
      <c r="EA357" s="71" t="str">
        <f t="shared" si="5080"/>
        <v/>
      </c>
      <c r="EB357" s="71" t="str">
        <f t="shared" si="5081"/>
        <v/>
      </c>
      <c r="EC357" s="71" t="str">
        <f t="shared" si="5082"/>
        <v/>
      </c>
      <c r="ED357" s="71" t="str">
        <f t="shared" si="5083"/>
        <v/>
      </c>
      <c r="EE357" s="71" t="str">
        <f t="shared" si="5084"/>
        <v/>
      </c>
      <c r="EF357" s="71" t="str">
        <f t="shared" si="5085"/>
        <v/>
      </c>
      <c r="EG357" s="71" t="str">
        <f t="shared" si="5086"/>
        <v/>
      </c>
      <c r="EH357" s="71" t="str">
        <f t="shared" si="5087"/>
        <v/>
      </c>
      <c r="EI357" s="71" t="str">
        <f t="shared" si="5088"/>
        <v/>
      </c>
      <c r="EJ357" s="71" t="str">
        <f t="shared" si="5089"/>
        <v/>
      </c>
      <c r="EK357" s="71" t="str">
        <f t="shared" si="5090"/>
        <v/>
      </c>
      <c r="EL357" s="71" t="str">
        <f t="shared" si="5091"/>
        <v/>
      </c>
      <c r="EM357" s="71" t="str">
        <f t="shared" si="5092"/>
        <v/>
      </c>
      <c r="EN357" s="71" t="str">
        <f t="shared" si="5093"/>
        <v/>
      </c>
      <c r="EO357" s="71" t="str">
        <f t="shared" si="5094"/>
        <v/>
      </c>
      <c r="EP357" s="71" t="str">
        <f t="shared" si="5095"/>
        <v/>
      </c>
      <c r="EQ357" s="71" t="str">
        <f t="shared" si="5096"/>
        <v/>
      </c>
      <c r="ER357" s="71" t="str">
        <f t="shared" si="5097"/>
        <v/>
      </c>
      <c r="ES357" s="71" t="str">
        <f t="shared" si="5098"/>
        <v/>
      </c>
      <c r="ET357" s="71" t="str">
        <f t="shared" si="5099"/>
        <v/>
      </c>
      <c r="EU357" s="71" t="str">
        <f t="shared" si="5100"/>
        <v/>
      </c>
      <c r="EV357" s="71" t="str">
        <f t="shared" si="5101"/>
        <v/>
      </c>
      <c r="EW357" s="71" t="str">
        <f t="shared" si="5102"/>
        <v/>
      </c>
      <c r="EX357" s="71" t="str">
        <f t="shared" si="5103"/>
        <v/>
      </c>
      <c r="EY357" s="71" t="str">
        <f t="shared" si="5104"/>
        <v/>
      </c>
      <c r="EZ357" s="71" t="str">
        <f t="shared" si="5105"/>
        <v/>
      </c>
      <c r="FA357" s="71" t="str">
        <f t="shared" si="5106"/>
        <v/>
      </c>
      <c r="FB357" s="71" t="str">
        <f t="shared" si="5107"/>
        <v/>
      </c>
      <c r="FC357" s="71" t="str">
        <f t="shared" si="5108"/>
        <v/>
      </c>
      <c r="FD357" s="71" t="str">
        <f t="shared" si="5109"/>
        <v/>
      </c>
      <c r="FE357" s="71" t="str">
        <f t="shared" si="5110"/>
        <v/>
      </c>
      <c r="FF357" s="71" t="str">
        <f t="shared" si="5111"/>
        <v/>
      </c>
      <c r="FG357" s="71" t="str">
        <f t="shared" si="5112"/>
        <v/>
      </c>
      <c r="FH357" s="71" t="str">
        <f t="shared" si="5113"/>
        <v/>
      </c>
      <c r="FI357" s="71" t="str">
        <f t="shared" si="5114"/>
        <v/>
      </c>
      <c r="FJ357" s="71" t="str">
        <f t="shared" si="5115"/>
        <v/>
      </c>
      <c r="FK357" s="71" t="str">
        <f t="shared" si="5116"/>
        <v/>
      </c>
      <c r="FL357" s="71" t="str">
        <f t="shared" si="5117"/>
        <v/>
      </c>
      <c r="FM357" s="71" t="str">
        <f t="shared" si="5118"/>
        <v/>
      </c>
      <c r="FN357" s="71" t="str">
        <f t="shared" si="5119"/>
        <v/>
      </c>
      <c r="FO357" s="71" t="str">
        <f t="shared" si="5120"/>
        <v/>
      </c>
      <c r="FP357" s="71" t="str">
        <f t="shared" si="5121"/>
        <v/>
      </c>
      <c r="FQ357" s="71" t="str">
        <f t="shared" si="5122"/>
        <v/>
      </c>
      <c r="FR357" s="71" t="str">
        <f t="shared" si="5123"/>
        <v/>
      </c>
      <c r="FS357" s="71" t="str">
        <f t="shared" si="5124"/>
        <v/>
      </c>
    </row>
    <row r="358" spans="1:175" ht="16.5">
      <c r="A358" s="135"/>
      <c r="B358" s="187" t="s">
        <v>1196</v>
      </c>
      <c r="C358" s="142" t="s">
        <v>969</v>
      </c>
      <c r="K358" s="190"/>
      <c r="T358" s="151" t="s">
        <v>1272</v>
      </c>
      <c r="U358" s="126" t="s">
        <v>971</v>
      </c>
      <c r="CN358" s="69" t="str">
        <f t="shared" si="5049"/>
        <v>InitUnitState('IK5E',,,,,,,,,,)</v>
      </c>
      <c r="CO358" s="69" t="str">
        <f t="shared" si="5050"/>
        <v>InitUnitNormal('IK5E',,,,,,,,,,)</v>
      </c>
      <c r="CP358" s="69" t="str">
        <f t="shared" si="5051"/>
        <v>InitUnitMagic('IK5E',,,,,,,,,,)</v>
      </c>
      <c r="CQ358" s="69" t="str">
        <f t="shared" si="5052"/>
        <v>InitUnitAdd('IK5E',,,,,,,,,,)</v>
      </c>
      <c r="CR358" s="69" t="str">
        <f t="shared" si="5053"/>
        <v>InitEquipData('IK5E',,"",,,,,'','','','','','',"ReplaceableTextures\\CommandButtons\\BTNSST14.blp")</v>
      </c>
      <c r="CU358" s="95" t="str">
        <f t="shared" si="5054"/>
        <v>|n</v>
      </c>
      <c r="CV358" s="70" t="str">
        <f t="shared" si="4669"/>
        <v>护甲穿透|Cffffc926+150|n|n|r|Cffaaaaaa○|CffFFD24D火之符文+1|r|r|n|n|Cff00ff7f点击穿戴或脱卸。|r</v>
      </c>
      <c r="CW358" s="60"/>
      <c r="CX358" s="60"/>
      <c r="CY358" s="60"/>
      <c r="CZ358" s="60"/>
      <c r="DA358" s="60"/>
      <c r="DB358" s="71" t="str">
        <f t="shared" si="5055"/>
        <v/>
      </c>
      <c r="DC358" s="71" t="str">
        <f t="shared" si="5056"/>
        <v/>
      </c>
      <c r="DD358" s="71" t="str">
        <f t="shared" si="5057"/>
        <v/>
      </c>
      <c r="DE358" s="71" t="str">
        <f t="shared" si="5058"/>
        <v/>
      </c>
      <c r="DF358" s="71" t="str">
        <f t="shared" si="5059"/>
        <v/>
      </c>
      <c r="DG358" s="71" t="str">
        <f t="shared" si="5060"/>
        <v/>
      </c>
      <c r="DH358" s="71" t="str">
        <f t="shared" si="5061"/>
        <v/>
      </c>
      <c r="DI358" s="71" t="str">
        <f t="shared" si="5062"/>
        <v/>
      </c>
      <c r="DJ358" s="71" t="str">
        <f t="shared" si="5063"/>
        <v/>
      </c>
      <c r="DK358" s="71" t="str">
        <f t="shared" si="5064"/>
        <v/>
      </c>
      <c r="DL358" s="71" t="str">
        <f t="shared" si="5065"/>
        <v/>
      </c>
      <c r="DM358" s="71" t="str">
        <f t="shared" si="5066"/>
        <v/>
      </c>
      <c r="DN358" s="71" t="str">
        <f t="shared" si="5067"/>
        <v/>
      </c>
      <c r="DO358" s="71" t="str">
        <f t="shared" si="5068"/>
        <v/>
      </c>
      <c r="DP358" s="71" t="str">
        <f t="shared" si="5069"/>
        <v/>
      </c>
      <c r="DQ358" s="71" t="str">
        <f t="shared" si="5070"/>
        <v/>
      </c>
      <c r="DR358" s="71" t="str">
        <f t="shared" si="5071"/>
        <v/>
      </c>
      <c r="DS358" s="71" t="str">
        <f t="shared" si="5072"/>
        <v/>
      </c>
      <c r="DT358" s="71" t="str">
        <f t="shared" si="5073"/>
        <v/>
      </c>
      <c r="DU358" s="71" t="str">
        <f t="shared" si="5074"/>
        <v/>
      </c>
      <c r="DV358" s="71" t="str">
        <f t="shared" si="5075"/>
        <v/>
      </c>
      <c r="DW358" s="71" t="str">
        <f t="shared" si="5076"/>
        <v/>
      </c>
      <c r="DX358" s="71" t="str">
        <f t="shared" si="5077"/>
        <v/>
      </c>
      <c r="DY358" s="71" t="str">
        <f t="shared" si="5078"/>
        <v/>
      </c>
      <c r="DZ358" s="71" t="str">
        <f t="shared" si="5079"/>
        <v/>
      </c>
      <c r="EA358" s="71" t="str">
        <f t="shared" si="5080"/>
        <v/>
      </c>
      <c r="EB358" s="71" t="str">
        <f t="shared" si="5081"/>
        <v/>
      </c>
      <c r="EC358" s="71" t="str">
        <f t="shared" si="5082"/>
        <v/>
      </c>
      <c r="ED358" s="71" t="str">
        <f t="shared" si="5083"/>
        <v/>
      </c>
      <c r="EE358" s="71" t="str">
        <f t="shared" si="5084"/>
        <v/>
      </c>
      <c r="EF358" s="71" t="str">
        <f t="shared" si="5085"/>
        <v/>
      </c>
      <c r="EG358" s="71" t="str">
        <f t="shared" si="5086"/>
        <v/>
      </c>
      <c r="EH358" s="71" t="str">
        <f t="shared" si="5087"/>
        <v/>
      </c>
      <c r="EI358" s="71" t="str">
        <f t="shared" si="5088"/>
        <v/>
      </c>
      <c r="EJ358" s="71" t="str">
        <f t="shared" si="5089"/>
        <v/>
      </c>
      <c r="EK358" s="71" t="str">
        <f t="shared" si="5090"/>
        <v/>
      </c>
      <c r="EL358" s="71" t="str">
        <f t="shared" si="5091"/>
        <v/>
      </c>
      <c r="EM358" s="71" t="str">
        <f t="shared" si="5092"/>
        <v/>
      </c>
      <c r="EN358" s="71" t="str">
        <f t="shared" si="5093"/>
        <v/>
      </c>
      <c r="EO358" s="71" t="str">
        <f t="shared" si="5094"/>
        <v/>
      </c>
      <c r="EP358" s="71" t="str">
        <f t="shared" si="5095"/>
        <v/>
      </c>
      <c r="EQ358" s="71" t="str">
        <f t="shared" si="5096"/>
        <v/>
      </c>
      <c r="ER358" s="71" t="str">
        <f t="shared" si="5097"/>
        <v/>
      </c>
      <c r="ES358" s="71" t="str">
        <f t="shared" si="5098"/>
        <v/>
      </c>
      <c r="ET358" s="71" t="str">
        <f t="shared" si="5099"/>
        <v/>
      </c>
      <c r="EU358" s="71" t="str">
        <f t="shared" si="5100"/>
        <v/>
      </c>
      <c r="EV358" s="71" t="str">
        <f t="shared" si="5101"/>
        <v/>
      </c>
      <c r="EW358" s="71" t="str">
        <f t="shared" si="5102"/>
        <v/>
      </c>
      <c r="EX358" s="71" t="str">
        <f t="shared" si="5103"/>
        <v/>
      </c>
      <c r="EY358" s="71" t="str">
        <f t="shared" si="5104"/>
        <v/>
      </c>
      <c r="EZ358" s="71" t="str">
        <f t="shared" si="5105"/>
        <v/>
      </c>
      <c r="FA358" s="71" t="str">
        <f t="shared" si="5106"/>
        <v/>
      </c>
      <c r="FB358" s="71" t="str">
        <f t="shared" si="5107"/>
        <v/>
      </c>
      <c r="FC358" s="71" t="str">
        <f t="shared" si="5108"/>
        <v/>
      </c>
      <c r="FD358" s="71" t="str">
        <f t="shared" si="5109"/>
        <v/>
      </c>
      <c r="FE358" s="71" t="str">
        <f t="shared" si="5110"/>
        <v/>
      </c>
      <c r="FF358" s="71" t="str">
        <f t="shared" si="5111"/>
        <v/>
      </c>
      <c r="FG358" s="71" t="str">
        <f t="shared" si="5112"/>
        <v/>
      </c>
      <c r="FH358" s="71" t="str">
        <f t="shared" si="5113"/>
        <v/>
      </c>
      <c r="FI358" s="71" t="str">
        <f t="shared" si="5114"/>
        <v/>
      </c>
      <c r="FJ358" s="71" t="str">
        <f t="shared" si="5115"/>
        <v/>
      </c>
      <c r="FK358" s="71" t="str">
        <f t="shared" si="5116"/>
        <v/>
      </c>
      <c r="FL358" s="71" t="str">
        <f t="shared" si="5117"/>
        <v/>
      </c>
      <c r="FM358" s="71" t="str">
        <f t="shared" si="5118"/>
        <v/>
      </c>
      <c r="FN358" s="71" t="str">
        <f t="shared" si="5119"/>
        <v/>
      </c>
      <c r="FO358" s="71" t="str">
        <f t="shared" si="5120"/>
        <v/>
      </c>
      <c r="FP358" s="71" t="str">
        <f t="shared" si="5121"/>
        <v/>
      </c>
      <c r="FQ358" s="71" t="str">
        <f t="shared" si="5122"/>
        <v/>
      </c>
      <c r="FR358" s="71" t="str">
        <f t="shared" si="5123"/>
        <v/>
      </c>
      <c r="FS358" s="71" t="str">
        <f t="shared" si="5124"/>
        <v/>
      </c>
    </row>
    <row r="359" spans="1:175" ht="16.5">
      <c r="A359" s="135"/>
      <c r="B359" s="187" t="s">
        <v>1197</v>
      </c>
      <c r="C359" s="142" t="s">
        <v>969</v>
      </c>
      <c r="K359" s="190"/>
      <c r="T359" s="151" t="s">
        <v>1273</v>
      </c>
      <c r="U359" s="126" t="s">
        <v>971</v>
      </c>
      <c r="CN359" s="69" t="str">
        <f t="shared" si="5049"/>
        <v>InitUnitState('IK5F',,,,,,,,,,)</v>
      </c>
      <c r="CO359" s="69" t="str">
        <f t="shared" si="5050"/>
        <v>InitUnitNormal('IK5F',,,,,,,,,,)</v>
      </c>
      <c r="CP359" s="69" t="str">
        <f t="shared" si="5051"/>
        <v>InitUnitMagic('IK5F',,,,,,,,,,)</v>
      </c>
      <c r="CQ359" s="69" t="str">
        <f t="shared" si="5052"/>
        <v>InitUnitAdd('IK5F',,,,,,,,,,)</v>
      </c>
      <c r="CR359" s="69" t="str">
        <f t="shared" si="5053"/>
        <v>InitEquipData('IK5F',,"",,,,,'','','','','','',"ReplaceableTextures\\CommandButtons\\BTNSST14.blp")</v>
      </c>
      <c r="CU359" s="95" t="str">
        <f t="shared" si="5054"/>
        <v>|n</v>
      </c>
      <c r="CV359" s="70" t="str">
        <f t="shared" si="4669"/>
        <v>护甲穿透|Cffffc926+150|n|n|r|Cffaaaaaa○|CffFFD24D土之符文+1|r|r|n|n|Cff00ff7f点击穿戴或脱卸。|r</v>
      </c>
      <c r="CW359" s="60"/>
      <c r="CX359" s="60"/>
      <c r="CY359" s="60"/>
      <c r="CZ359" s="60"/>
      <c r="DA359" s="60"/>
      <c r="DB359" s="71" t="str">
        <f t="shared" si="5055"/>
        <v/>
      </c>
      <c r="DC359" s="71" t="str">
        <f t="shared" si="5056"/>
        <v/>
      </c>
      <c r="DD359" s="71" t="str">
        <f t="shared" si="5057"/>
        <v/>
      </c>
      <c r="DE359" s="71" t="str">
        <f t="shared" si="5058"/>
        <v/>
      </c>
      <c r="DF359" s="71" t="str">
        <f t="shared" si="5059"/>
        <v/>
      </c>
      <c r="DG359" s="71" t="str">
        <f t="shared" si="5060"/>
        <v/>
      </c>
      <c r="DH359" s="71" t="str">
        <f t="shared" si="5061"/>
        <v/>
      </c>
      <c r="DI359" s="71" t="str">
        <f t="shared" si="5062"/>
        <v/>
      </c>
      <c r="DJ359" s="71" t="str">
        <f t="shared" si="5063"/>
        <v/>
      </c>
      <c r="DK359" s="71" t="str">
        <f t="shared" si="5064"/>
        <v/>
      </c>
      <c r="DL359" s="71" t="str">
        <f t="shared" si="5065"/>
        <v/>
      </c>
      <c r="DM359" s="71" t="str">
        <f t="shared" si="5066"/>
        <v/>
      </c>
      <c r="DN359" s="71" t="str">
        <f t="shared" si="5067"/>
        <v/>
      </c>
      <c r="DO359" s="71" t="str">
        <f t="shared" si="5068"/>
        <v/>
      </c>
      <c r="DP359" s="71" t="str">
        <f t="shared" si="5069"/>
        <v/>
      </c>
      <c r="DQ359" s="71" t="str">
        <f t="shared" si="5070"/>
        <v/>
      </c>
      <c r="DR359" s="71" t="str">
        <f t="shared" si="5071"/>
        <v/>
      </c>
      <c r="DS359" s="71" t="str">
        <f t="shared" si="5072"/>
        <v/>
      </c>
      <c r="DT359" s="71" t="str">
        <f t="shared" si="5073"/>
        <v/>
      </c>
      <c r="DU359" s="71" t="str">
        <f t="shared" si="5074"/>
        <v/>
      </c>
      <c r="DV359" s="71" t="str">
        <f t="shared" si="5075"/>
        <v/>
      </c>
      <c r="DW359" s="71" t="str">
        <f t="shared" si="5076"/>
        <v/>
      </c>
      <c r="DX359" s="71" t="str">
        <f t="shared" si="5077"/>
        <v/>
      </c>
      <c r="DY359" s="71" t="str">
        <f t="shared" si="5078"/>
        <v/>
      </c>
      <c r="DZ359" s="71" t="str">
        <f t="shared" si="5079"/>
        <v/>
      </c>
      <c r="EA359" s="71" t="str">
        <f t="shared" si="5080"/>
        <v/>
      </c>
      <c r="EB359" s="71" t="str">
        <f t="shared" si="5081"/>
        <v/>
      </c>
      <c r="EC359" s="71" t="str">
        <f t="shared" si="5082"/>
        <v/>
      </c>
      <c r="ED359" s="71" t="str">
        <f t="shared" si="5083"/>
        <v/>
      </c>
      <c r="EE359" s="71" t="str">
        <f t="shared" si="5084"/>
        <v/>
      </c>
      <c r="EF359" s="71" t="str">
        <f t="shared" si="5085"/>
        <v/>
      </c>
      <c r="EG359" s="71" t="str">
        <f t="shared" si="5086"/>
        <v/>
      </c>
      <c r="EH359" s="71" t="str">
        <f t="shared" si="5087"/>
        <v/>
      </c>
      <c r="EI359" s="71" t="str">
        <f t="shared" si="5088"/>
        <v/>
      </c>
      <c r="EJ359" s="71" t="str">
        <f t="shared" si="5089"/>
        <v/>
      </c>
      <c r="EK359" s="71" t="str">
        <f t="shared" si="5090"/>
        <v/>
      </c>
      <c r="EL359" s="71" t="str">
        <f t="shared" si="5091"/>
        <v/>
      </c>
      <c r="EM359" s="71" t="str">
        <f t="shared" si="5092"/>
        <v/>
      </c>
      <c r="EN359" s="71" t="str">
        <f t="shared" si="5093"/>
        <v/>
      </c>
      <c r="EO359" s="71" t="str">
        <f t="shared" si="5094"/>
        <v/>
      </c>
      <c r="EP359" s="71" t="str">
        <f t="shared" si="5095"/>
        <v/>
      </c>
      <c r="EQ359" s="71" t="str">
        <f t="shared" si="5096"/>
        <v/>
      </c>
      <c r="ER359" s="71" t="str">
        <f t="shared" si="5097"/>
        <v/>
      </c>
      <c r="ES359" s="71" t="str">
        <f t="shared" si="5098"/>
        <v/>
      </c>
      <c r="ET359" s="71" t="str">
        <f t="shared" si="5099"/>
        <v/>
      </c>
      <c r="EU359" s="71" t="str">
        <f t="shared" si="5100"/>
        <v/>
      </c>
      <c r="EV359" s="71" t="str">
        <f t="shared" si="5101"/>
        <v/>
      </c>
      <c r="EW359" s="71" t="str">
        <f t="shared" si="5102"/>
        <v/>
      </c>
      <c r="EX359" s="71" t="str">
        <f t="shared" si="5103"/>
        <v/>
      </c>
      <c r="EY359" s="71" t="str">
        <f t="shared" si="5104"/>
        <v/>
      </c>
      <c r="EZ359" s="71" t="str">
        <f t="shared" si="5105"/>
        <v/>
      </c>
      <c r="FA359" s="71" t="str">
        <f t="shared" si="5106"/>
        <v/>
      </c>
      <c r="FB359" s="71" t="str">
        <f t="shared" si="5107"/>
        <v/>
      </c>
      <c r="FC359" s="71" t="str">
        <f t="shared" si="5108"/>
        <v/>
      </c>
      <c r="FD359" s="71" t="str">
        <f t="shared" si="5109"/>
        <v/>
      </c>
      <c r="FE359" s="71" t="str">
        <f t="shared" si="5110"/>
        <v/>
      </c>
      <c r="FF359" s="71" t="str">
        <f t="shared" si="5111"/>
        <v/>
      </c>
      <c r="FG359" s="71" t="str">
        <f t="shared" si="5112"/>
        <v/>
      </c>
      <c r="FH359" s="71" t="str">
        <f t="shared" si="5113"/>
        <v/>
      </c>
      <c r="FI359" s="71" t="str">
        <f t="shared" si="5114"/>
        <v/>
      </c>
      <c r="FJ359" s="71" t="str">
        <f t="shared" si="5115"/>
        <v/>
      </c>
      <c r="FK359" s="71" t="str">
        <f t="shared" si="5116"/>
        <v/>
      </c>
      <c r="FL359" s="71" t="str">
        <f t="shared" si="5117"/>
        <v/>
      </c>
      <c r="FM359" s="71" t="str">
        <f t="shared" si="5118"/>
        <v/>
      </c>
      <c r="FN359" s="71" t="str">
        <f t="shared" si="5119"/>
        <v/>
      </c>
      <c r="FO359" s="71" t="str">
        <f t="shared" si="5120"/>
        <v/>
      </c>
      <c r="FP359" s="71" t="str">
        <f t="shared" si="5121"/>
        <v/>
      </c>
      <c r="FQ359" s="71" t="str">
        <f t="shared" si="5122"/>
        <v/>
      </c>
      <c r="FR359" s="71" t="str">
        <f t="shared" si="5123"/>
        <v/>
      </c>
      <c r="FS359" s="71" t="str">
        <f t="shared" si="5124"/>
        <v/>
      </c>
    </row>
    <row r="360" spans="1:175" ht="16.5">
      <c r="A360" s="135"/>
      <c r="B360" s="187" t="s">
        <v>1198</v>
      </c>
      <c r="C360" s="142" t="s">
        <v>969</v>
      </c>
      <c r="K360" s="190"/>
      <c r="T360" s="194" t="s">
        <v>1274</v>
      </c>
      <c r="U360" s="126" t="s">
        <v>971</v>
      </c>
      <c r="CN360" s="69" t="str">
        <f t="shared" si="5049"/>
        <v>InitUnitState('IK5G',,,,,,,,,,)</v>
      </c>
      <c r="CO360" s="69" t="str">
        <f t="shared" si="5050"/>
        <v>InitUnitNormal('IK5G',,,,,,,,,,)</v>
      </c>
      <c r="CP360" s="69" t="str">
        <f t="shared" si="5051"/>
        <v>InitUnitMagic('IK5G',,,,,,,,,,)</v>
      </c>
      <c r="CQ360" s="69" t="str">
        <f t="shared" si="5052"/>
        <v>InitUnitAdd('IK5G',,,,,,,,,,)</v>
      </c>
      <c r="CR360" s="69" t="str">
        <f t="shared" si="5053"/>
        <v>InitEquipData('IK5G',,"",,,,,'','','','','','',"ReplaceableTextures\\CommandButtons\\BTNSST14.blp")</v>
      </c>
      <c r="CU360" s="95" t="str">
        <f t="shared" si="5054"/>
        <v>|n</v>
      </c>
      <c r="CV360" s="70" t="str">
        <f t="shared" si="4669"/>
        <v>护甲穿透|Cffffc926+150|n|n|r|Cffaaaaaa○|CffFFD24D光之符文+1|r|r|n|n|Cff00ff7f点击穿戴或脱卸。|r</v>
      </c>
      <c r="CW360" s="60"/>
      <c r="CX360" s="60"/>
      <c r="CY360" s="60"/>
      <c r="CZ360" s="60"/>
      <c r="DA360" s="60"/>
      <c r="DB360" s="71" t="str">
        <f t="shared" si="5055"/>
        <v/>
      </c>
      <c r="DC360" s="71" t="str">
        <f t="shared" si="5056"/>
        <v/>
      </c>
      <c r="DD360" s="71" t="str">
        <f t="shared" si="5057"/>
        <v/>
      </c>
      <c r="DE360" s="71" t="str">
        <f t="shared" si="5058"/>
        <v/>
      </c>
      <c r="DF360" s="71" t="str">
        <f t="shared" si="5059"/>
        <v/>
      </c>
      <c r="DG360" s="71" t="str">
        <f t="shared" si="5060"/>
        <v/>
      </c>
      <c r="DH360" s="71" t="str">
        <f t="shared" si="5061"/>
        <v/>
      </c>
      <c r="DI360" s="71" t="str">
        <f t="shared" si="5062"/>
        <v/>
      </c>
      <c r="DJ360" s="71" t="str">
        <f t="shared" si="5063"/>
        <v/>
      </c>
      <c r="DK360" s="71" t="str">
        <f t="shared" si="5064"/>
        <v/>
      </c>
      <c r="DL360" s="71" t="str">
        <f t="shared" si="5065"/>
        <v/>
      </c>
      <c r="DM360" s="71" t="str">
        <f t="shared" si="5066"/>
        <v/>
      </c>
      <c r="DN360" s="71" t="str">
        <f t="shared" si="5067"/>
        <v/>
      </c>
      <c r="DO360" s="71" t="str">
        <f t="shared" si="5068"/>
        <v/>
      </c>
      <c r="DP360" s="71" t="str">
        <f t="shared" si="5069"/>
        <v/>
      </c>
      <c r="DQ360" s="71" t="str">
        <f t="shared" si="5070"/>
        <v/>
      </c>
      <c r="DR360" s="71" t="str">
        <f t="shared" si="5071"/>
        <v/>
      </c>
      <c r="DS360" s="71" t="str">
        <f t="shared" si="5072"/>
        <v/>
      </c>
      <c r="DT360" s="71" t="str">
        <f t="shared" si="5073"/>
        <v/>
      </c>
      <c r="DU360" s="71" t="str">
        <f t="shared" si="5074"/>
        <v/>
      </c>
      <c r="DV360" s="71" t="str">
        <f t="shared" si="5075"/>
        <v/>
      </c>
      <c r="DW360" s="71" t="str">
        <f t="shared" si="5076"/>
        <v/>
      </c>
      <c r="DX360" s="71" t="str">
        <f t="shared" si="5077"/>
        <v/>
      </c>
      <c r="DY360" s="71" t="str">
        <f t="shared" si="5078"/>
        <v/>
      </c>
      <c r="DZ360" s="71" t="str">
        <f t="shared" si="5079"/>
        <v/>
      </c>
      <c r="EA360" s="71" t="str">
        <f t="shared" si="5080"/>
        <v/>
      </c>
      <c r="EB360" s="71" t="str">
        <f t="shared" si="5081"/>
        <v/>
      </c>
      <c r="EC360" s="71" t="str">
        <f t="shared" si="5082"/>
        <v/>
      </c>
      <c r="ED360" s="71" t="str">
        <f t="shared" si="5083"/>
        <v/>
      </c>
      <c r="EE360" s="71" t="str">
        <f t="shared" si="5084"/>
        <v/>
      </c>
      <c r="EF360" s="71" t="str">
        <f t="shared" si="5085"/>
        <v/>
      </c>
      <c r="EG360" s="71" t="str">
        <f t="shared" si="5086"/>
        <v/>
      </c>
      <c r="EH360" s="71" t="str">
        <f t="shared" si="5087"/>
        <v/>
      </c>
      <c r="EI360" s="71" t="str">
        <f t="shared" si="5088"/>
        <v/>
      </c>
      <c r="EJ360" s="71" t="str">
        <f t="shared" si="5089"/>
        <v/>
      </c>
      <c r="EK360" s="71" t="str">
        <f t="shared" si="5090"/>
        <v/>
      </c>
      <c r="EL360" s="71" t="str">
        <f t="shared" si="5091"/>
        <v/>
      </c>
      <c r="EM360" s="71" t="str">
        <f t="shared" si="5092"/>
        <v/>
      </c>
      <c r="EN360" s="71" t="str">
        <f t="shared" si="5093"/>
        <v/>
      </c>
      <c r="EO360" s="71" t="str">
        <f t="shared" si="5094"/>
        <v/>
      </c>
      <c r="EP360" s="71" t="str">
        <f t="shared" si="5095"/>
        <v/>
      </c>
      <c r="EQ360" s="71" t="str">
        <f t="shared" si="5096"/>
        <v/>
      </c>
      <c r="ER360" s="71" t="str">
        <f t="shared" si="5097"/>
        <v/>
      </c>
      <c r="ES360" s="71" t="str">
        <f t="shared" si="5098"/>
        <v/>
      </c>
      <c r="ET360" s="71" t="str">
        <f t="shared" si="5099"/>
        <v/>
      </c>
      <c r="EU360" s="71" t="str">
        <f t="shared" si="5100"/>
        <v/>
      </c>
      <c r="EV360" s="71" t="str">
        <f t="shared" si="5101"/>
        <v/>
      </c>
      <c r="EW360" s="71" t="str">
        <f t="shared" si="5102"/>
        <v/>
      </c>
      <c r="EX360" s="71" t="str">
        <f t="shared" si="5103"/>
        <v/>
      </c>
      <c r="EY360" s="71" t="str">
        <f t="shared" si="5104"/>
        <v/>
      </c>
      <c r="EZ360" s="71" t="str">
        <f t="shared" si="5105"/>
        <v/>
      </c>
      <c r="FA360" s="71" t="str">
        <f t="shared" si="5106"/>
        <v/>
      </c>
      <c r="FB360" s="71" t="str">
        <f t="shared" si="5107"/>
        <v/>
      </c>
      <c r="FC360" s="71" t="str">
        <f t="shared" si="5108"/>
        <v/>
      </c>
      <c r="FD360" s="71" t="str">
        <f t="shared" si="5109"/>
        <v/>
      </c>
      <c r="FE360" s="71" t="str">
        <f t="shared" si="5110"/>
        <v/>
      </c>
      <c r="FF360" s="71" t="str">
        <f t="shared" si="5111"/>
        <v/>
      </c>
      <c r="FG360" s="71" t="str">
        <f t="shared" si="5112"/>
        <v/>
      </c>
      <c r="FH360" s="71" t="str">
        <f t="shared" si="5113"/>
        <v/>
      </c>
      <c r="FI360" s="71" t="str">
        <f t="shared" si="5114"/>
        <v/>
      </c>
      <c r="FJ360" s="71" t="str">
        <f t="shared" si="5115"/>
        <v/>
      </c>
      <c r="FK360" s="71" t="str">
        <f t="shared" si="5116"/>
        <v/>
      </c>
      <c r="FL360" s="71" t="str">
        <f t="shared" si="5117"/>
        <v/>
      </c>
      <c r="FM360" s="71" t="str">
        <f t="shared" si="5118"/>
        <v/>
      </c>
      <c r="FN360" s="71" t="str">
        <f t="shared" si="5119"/>
        <v/>
      </c>
      <c r="FO360" s="71" t="str">
        <f t="shared" si="5120"/>
        <v/>
      </c>
      <c r="FP360" s="71" t="str">
        <f t="shared" si="5121"/>
        <v/>
      </c>
      <c r="FQ360" s="71" t="str">
        <f t="shared" si="5122"/>
        <v/>
      </c>
      <c r="FR360" s="71" t="str">
        <f t="shared" si="5123"/>
        <v/>
      </c>
      <c r="FS360" s="71" t="str">
        <f t="shared" si="5124"/>
        <v/>
      </c>
    </row>
    <row r="361" spans="1:175" ht="16.5">
      <c r="A361" s="135"/>
      <c r="B361" s="187" t="s">
        <v>1199</v>
      </c>
      <c r="C361" s="142" t="s">
        <v>969</v>
      </c>
      <c r="K361" s="190"/>
      <c r="T361" s="194" t="s">
        <v>1275</v>
      </c>
      <c r="U361" s="126" t="s">
        <v>971</v>
      </c>
      <c r="CN361" s="69" t="str">
        <f t="shared" si="5049"/>
        <v>InitUnitState('IK5H',,,,,,,,,,)</v>
      </c>
      <c r="CO361" s="69" t="str">
        <f t="shared" si="5050"/>
        <v>InitUnitNormal('IK5H',,,,,,,,,,)</v>
      </c>
      <c r="CP361" s="69" t="str">
        <f t="shared" si="5051"/>
        <v>InitUnitMagic('IK5H',,,,,,,,,,)</v>
      </c>
      <c r="CQ361" s="69" t="str">
        <f t="shared" si="5052"/>
        <v>InitUnitAdd('IK5H',,,,,,,,,,)</v>
      </c>
      <c r="CR361" s="69" t="str">
        <f t="shared" si="5053"/>
        <v>InitEquipData('IK5H',,"",,,,,'','','','','','',"ReplaceableTextures\\CommandButtons\\BTNSST14.blp")</v>
      </c>
      <c r="CU361" s="95" t="str">
        <f t="shared" si="5054"/>
        <v>|n</v>
      </c>
      <c r="CV361" s="70" t="str">
        <f t="shared" si="4669"/>
        <v>护甲穿透|Cffffc926+150|n|n|r|Cffaaaaaa○|CffFFD24D雷之符文+1|r|r|n|n|Cff00ff7f点击穿戴或脱卸。|r</v>
      </c>
      <c r="CW361" s="60"/>
      <c r="CX361" s="60"/>
      <c r="CY361" s="60"/>
      <c r="CZ361" s="60"/>
      <c r="DA361" s="60"/>
      <c r="DB361" s="71" t="str">
        <f t="shared" si="5055"/>
        <v/>
      </c>
      <c r="DC361" s="71" t="str">
        <f t="shared" si="5056"/>
        <v/>
      </c>
      <c r="DD361" s="71" t="str">
        <f t="shared" si="5057"/>
        <v/>
      </c>
      <c r="DE361" s="71" t="str">
        <f t="shared" si="5058"/>
        <v/>
      </c>
      <c r="DF361" s="71" t="str">
        <f t="shared" si="5059"/>
        <v/>
      </c>
      <c r="DG361" s="71" t="str">
        <f t="shared" si="5060"/>
        <v/>
      </c>
      <c r="DH361" s="71" t="str">
        <f t="shared" si="5061"/>
        <v/>
      </c>
      <c r="DI361" s="71" t="str">
        <f t="shared" si="5062"/>
        <v/>
      </c>
      <c r="DJ361" s="71" t="str">
        <f t="shared" si="5063"/>
        <v/>
      </c>
      <c r="DK361" s="71" t="str">
        <f t="shared" si="5064"/>
        <v/>
      </c>
      <c r="DL361" s="71" t="str">
        <f t="shared" si="5065"/>
        <v/>
      </c>
      <c r="DM361" s="71" t="str">
        <f t="shared" si="5066"/>
        <v/>
      </c>
      <c r="DN361" s="71" t="str">
        <f t="shared" si="5067"/>
        <v/>
      </c>
      <c r="DO361" s="71" t="str">
        <f t="shared" si="5068"/>
        <v/>
      </c>
      <c r="DP361" s="71" t="str">
        <f t="shared" si="5069"/>
        <v/>
      </c>
      <c r="DQ361" s="71" t="str">
        <f t="shared" si="5070"/>
        <v/>
      </c>
      <c r="DR361" s="71" t="str">
        <f t="shared" si="5071"/>
        <v/>
      </c>
      <c r="DS361" s="71" t="str">
        <f t="shared" si="5072"/>
        <v/>
      </c>
      <c r="DT361" s="71" t="str">
        <f t="shared" si="5073"/>
        <v/>
      </c>
      <c r="DU361" s="71" t="str">
        <f t="shared" si="5074"/>
        <v/>
      </c>
      <c r="DV361" s="71" t="str">
        <f t="shared" si="5075"/>
        <v/>
      </c>
      <c r="DW361" s="71" t="str">
        <f t="shared" si="5076"/>
        <v/>
      </c>
      <c r="DX361" s="71" t="str">
        <f t="shared" si="5077"/>
        <v/>
      </c>
      <c r="DY361" s="71" t="str">
        <f t="shared" si="5078"/>
        <v/>
      </c>
      <c r="DZ361" s="71" t="str">
        <f t="shared" si="5079"/>
        <v/>
      </c>
      <c r="EA361" s="71" t="str">
        <f t="shared" si="5080"/>
        <v/>
      </c>
      <c r="EB361" s="71" t="str">
        <f t="shared" si="5081"/>
        <v/>
      </c>
      <c r="EC361" s="71" t="str">
        <f t="shared" si="5082"/>
        <v/>
      </c>
      <c r="ED361" s="71" t="str">
        <f t="shared" si="5083"/>
        <v/>
      </c>
      <c r="EE361" s="71" t="str">
        <f t="shared" si="5084"/>
        <v/>
      </c>
      <c r="EF361" s="71" t="str">
        <f t="shared" si="5085"/>
        <v/>
      </c>
      <c r="EG361" s="71" t="str">
        <f t="shared" si="5086"/>
        <v/>
      </c>
      <c r="EH361" s="71" t="str">
        <f t="shared" si="5087"/>
        <v/>
      </c>
      <c r="EI361" s="71" t="str">
        <f t="shared" si="5088"/>
        <v/>
      </c>
      <c r="EJ361" s="71" t="str">
        <f t="shared" si="5089"/>
        <v/>
      </c>
      <c r="EK361" s="71" t="str">
        <f t="shared" si="5090"/>
        <v/>
      </c>
      <c r="EL361" s="71" t="str">
        <f t="shared" si="5091"/>
        <v/>
      </c>
      <c r="EM361" s="71" t="str">
        <f t="shared" si="5092"/>
        <v/>
      </c>
      <c r="EN361" s="71" t="str">
        <f t="shared" si="5093"/>
        <v/>
      </c>
      <c r="EO361" s="71" t="str">
        <f t="shared" si="5094"/>
        <v/>
      </c>
      <c r="EP361" s="71" t="str">
        <f t="shared" si="5095"/>
        <v/>
      </c>
      <c r="EQ361" s="71" t="str">
        <f t="shared" si="5096"/>
        <v/>
      </c>
      <c r="ER361" s="71" t="str">
        <f t="shared" si="5097"/>
        <v/>
      </c>
      <c r="ES361" s="71" t="str">
        <f t="shared" si="5098"/>
        <v/>
      </c>
      <c r="ET361" s="71" t="str">
        <f t="shared" si="5099"/>
        <v/>
      </c>
      <c r="EU361" s="71" t="str">
        <f t="shared" si="5100"/>
        <v/>
      </c>
      <c r="EV361" s="71" t="str">
        <f t="shared" si="5101"/>
        <v/>
      </c>
      <c r="EW361" s="71" t="str">
        <f t="shared" si="5102"/>
        <v/>
      </c>
      <c r="EX361" s="71" t="str">
        <f t="shared" si="5103"/>
        <v/>
      </c>
      <c r="EY361" s="71" t="str">
        <f t="shared" si="5104"/>
        <v/>
      </c>
      <c r="EZ361" s="71" t="str">
        <f t="shared" si="5105"/>
        <v/>
      </c>
      <c r="FA361" s="71" t="str">
        <f t="shared" si="5106"/>
        <v/>
      </c>
      <c r="FB361" s="71" t="str">
        <f t="shared" si="5107"/>
        <v/>
      </c>
      <c r="FC361" s="71" t="str">
        <f t="shared" si="5108"/>
        <v/>
      </c>
      <c r="FD361" s="71" t="str">
        <f t="shared" si="5109"/>
        <v/>
      </c>
      <c r="FE361" s="71" t="str">
        <f t="shared" si="5110"/>
        <v/>
      </c>
      <c r="FF361" s="71" t="str">
        <f t="shared" si="5111"/>
        <v/>
      </c>
      <c r="FG361" s="71" t="str">
        <f t="shared" si="5112"/>
        <v/>
      </c>
      <c r="FH361" s="71" t="str">
        <f t="shared" si="5113"/>
        <v/>
      </c>
      <c r="FI361" s="71" t="str">
        <f t="shared" si="5114"/>
        <v/>
      </c>
      <c r="FJ361" s="71" t="str">
        <f t="shared" si="5115"/>
        <v/>
      </c>
      <c r="FK361" s="71" t="str">
        <f t="shared" si="5116"/>
        <v/>
      </c>
      <c r="FL361" s="71" t="str">
        <f t="shared" si="5117"/>
        <v/>
      </c>
      <c r="FM361" s="71" t="str">
        <f t="shared" si="5118"/>
        <v/>
      </c>
      <c r="FN361" s="71" t="str">
        <f t="shared" si="5119"/>
        <v/>
      </c>
      <c r="FO361" s="71" t="str">
        <f t="shared" si="5120"/>
        <v/>
      </c>
      <c r="FP361" s="71" t="str">
        <f t="shared" si="5121"/>
        <v/>
      </c>
      <c r="FQ361" s="71" t="str">
        <f t="shared" si="5122"/>
        <v/>
      </c>
      <c r="FR361" s="71" t="str">
        <f t="shared" si="5123"/>
        <v/>
      </c>
      <c r="FS361" s="71" t="str">
        <f t="shared" si="5124"/>
        <v/>
      </c>
    </row>
    <row r="362" spans="1:175" ht="16.5">
      <c r="A362" s="135"/>
      <c r="B362" s="187" t="s">
        <v>1200</v>
      </c>
      <c r="C362" s="142" t="s">
        <v>969</v>
      </c>
      <c r="K362" s="191"/>
      <c r="T362" s="151" t="s">
        <v>1276</v>
      </c>
      <c r="U362" s="126" t="s">
        <v>971</v>
      </c>
      <c r="CN362" s="69" t="str">
        <f t="shared" si="5049"/>
        <v>InitUnitState('IK5I',,,,,,,,,,)</v>
      </c>
      <c r="CO362" s="69" t="str">
        <f t="shared" si="5050"/>
        <v>InitUnitNormal('IK5I',,,,,,,,,,)</v>
      </c>
      <c r="CP362" s="69" t="str">
        <f t="shared" si="5051"/>
        <v>InitUnitMagic('IK5I',,,,,,,,,,)</v>
      </c>
      <c r="CQ362" s="69" t="str">
        <f t="shared" si="5052"/>
        <v>InitUnitAdd('IK5I',,,,,,,,,,)</v>
      </c>
      <c r="CR362" s="69" t="str">
        <f t="shared" si="5053"/>
        <v>InitEquipData('IK5I',,"",,,,,'','','','','','',"ReplaceableTextures\\CommandButtons\\BTNSST14.blp")</v>
      </c>
      <c r="CU362" s="95" t="str">
        <f t="shared" si="5054"/>
        <v>|n</v>
      </c>
      <c r="CV362" s="70" t="str">
        <f t="shared" si="4669"/>
        <v>护甲穿透|Cffffc926+150|n|n|r|Cffaaaaaa○|CffFFD24D暗之符文+1|r|r|n|n|Cff00ff7f点击穿戴或脱卸。|r</v>
      </c>
      <c r="CW362" s="60"/>
      <c r="CX362" s="60"/>
      <c r="CY362" s="60"/>
      <c r="CZ362" s="60"/>
      <c r="DA362" s="60"/>
      <c r="DB362" s="71" t="str">
        <f t="shared" si="5055"/>
        <v/>
      </c>
      <c r="DC362" s="71" t="str">
        <f t="shared" si="5056"/>
        <v/>
      </c>
      <c r="DD362" s="71" t="str">
        <f t="shared" si="5057"/>
        <v/>
      </c>
      <c r="DE362" s="71" t="str">
        <f t="shared" si="5058"/>
        <v/>
      </c>
      <c r="DF362" s="71" t="str">
        <f t="shared" si="5059"/>
        <v/>
      </c>
      <c r="DG362" s="71" t="str">
        <f t="shared" si="5060"/>
        <v/>
      </c>
      <c r="DH362" s="71" t="str">
        <f t="shared" si="5061"/>
        <v/>
      </c>
      <c r="DI362" s="71" t="str">
        <f t="shared" si="5062"/>
        <v/>
      </c>
      <c r="DJ362" s="71" t="str">
        <f t="shared" si="5063"/>
        <v/>
      </c>
      <c r="DK362" s="71" t="str">
        <f t="shared" si="5064"/>
        <v/>
      </c>
      <c r="DL362" s="71" t="str">
        <f t="shared" si="5065"/>
        <v/>
      </c>
      <c r="DM362" s="71" t="str">
        <f t="shared" si="5066"/>
        <v/>
      </c>
      <c r="DN362" s="71" t="str">
        <f t="shared" si="5067"/>
        <v/>
      </c>
      <c r="DO362" s="71" t="str">
        <f t="shared" si="5068"/>
        <v/>
      </c>
      <c r="DP362" s="71" t="str">
        <f t="shared" si="5069"/>
        <v/>
      </c>
      <c r="DQ362" s="71" t="str">
        <f t="shared" si="5070"/>
        <v/>
      </c>
      <c r="DR362" s="71" t="str">
        <f t="shared" si="5071"/>
        <v/>
      </c>
      <c r="DS362" s="71" t="str">
        <f t="shared" si="5072"/>
        <v/>
      </c>
      <c r="DT362" s="71" t="str">
        <f t="shared" si="5073"/>
        <v/>
      </c>
      <c r="DU362" s="71" t="str">
        <f t="shared" si="5074"/>
        <v/>
      </c>
      <c r="DV362" s="71" t="str">
        <f t="shared" si="5075"/>
        <v/>
      </c>
      <c r="DW362" s="71" t="str">
        <f t="shared" si="5076"/>
        <v/>
      </c>
      <c r="DX362" s="71" t="str">
        <f t="shared" si="5077"/>
        <v/>
      </c>
      <c r="DY362" s="71" t="str">
        <f t="shared" si="5078"/>
        <v/>
      </c>
      <c r="DZ362" s="71" t="str">
        <f t="shared" si="5079"/>
        <v/>
      </c>
      <c r="EA362" s="71" t="str">
        <f t="shared" si="5080"/>
        <v/>
      </c>
      <c r="EB362" s="71" t="str">
        <f t="shared" si="5081"/>
        <v/>
      </c>
      <c r="EC362" s="71" t="str">
        <f t="shared" si="5082"/>
        <v/>
      </c>
      <c r="ED362" s="71" t="str">
        <f t="shared" si="5083"/>
        <v/>
      </c>
      <c r="EE362" s="71" t="str">
        <f t="shared" si="5084"/>
        <v/>
      </c>
      <c r="EF362" s="71" t="str">
        <f t="shared" si="5085"/>
        <v/>
      </c>
      <c r="EG362" s="71" t="str">
        <f t="shared" si="5086"/>
        <v/>
      </c>
      <c r="EH362" s="71" t="str">
        <f t="shared" si="5087"/>
        <v/>
      </c>
      <c r="EI362" s="71" t="str">
        <f t="shared" si="5088"/>
        <v/>
      </c>
      <c r="EJ362" s="71" t="str">
        <f t="shared" si="5089"/>
        <v/>
      </c>
      <c r="EK362" s="71" t="str">
        <f t="shared" si="5090"/>
        <v/>
      </c>
      <c r="EL362" s="71" t="str">
        <f t="shared" si="5091"/>
        <v/>
      </c>
      <c r="EM362" s="71" t="str">
        <f t="shared" si="5092"/>
        <v/>
      </c>
      <c r="EN362" s="71" t="str">
        <f t="shared" si="5093"/>
        <v/>
      </c>
      <c r="EO362" s="71" t="str">
        <f t="shared" si="5094"/>
        <v/>
      </c>
      <c r="EP362" s="71" t="str">
        <f t="shared" si="5095"/>
        <v/>
      </c>
      <c r="EQ362" s="71" t="str">
        <f t="shared" si="5096"/>
        <v/>
      </c>
      <c r="ER362" s="71" t="str">
        <f t="shared" si="5097"/>
        <v/>
      </c>
      <c r="ES362" s="71" t="str">
        <f t="shared" si="5098"/>
        <v/>
      </c>
      <c r="ET362" s="71" t="str">
        <f t="shared" si="5099"/>
        <v/>
      </c>
      <c r="EU362" s="71" t="str">
        <f t="shared" si="5100"/>
        <v/>
      </c>
      <c r="EV362" s="71" t="str">
        <f t="shared" si="5101"/>
        <v/>
      </c>
      <c r="EW362" s="71" t="str">
        <f t="shared" si="5102"/>
        <v/>
      </c>
      <c r="EX362" s="71" t="str">
        <f t="shared" si="5103"/>
        <v/>
      </c>
      <c r="EY362" s="71" t="str">
        <f t="shared" si="5104"/>
        <v/>
      </c>
      <c r="EZ362" s="71" t="str">
        <f t="shared" si="5105"/>
        <v/>
      </c>
      <c r="FA362" s="71" t="str">
        <f t="shared" si="5106"/>
        <v/>
      </c>
      <c r="FB362" s="71" t="str">
        <f t="shared" si="5107"/>
        <v/>
      </c>
      <c r="FC362" s="71" t="str">
        <f t="shared" si="5108"/>
        <v/>
      </c>
      <c r="FD362" s="71" t="str">
        <f t="shared" si="5109"/>
        <v/>
      </c>
      <c r="FE362" s="71" t="str">
        <f t="shared" si="5110"/>
        <v/>
      </c>
      <c r="FF362" s="71" t="str">
        <f t="shared" si="5111"/>
        <v/>
      </c>
      <c r="FG362" s="71" t="str">
        <f t="shared" si="5112"/>
        <v/>
      </c>
      <c r="FH362" s="71" t="str">
        <f t="shared" si="5113"/>
        <v/>
      </c>
      <c r="FI362" s="71" t="str">
        <f t="shared" si="5114"/>
        <v/>
      </c>
      <c r="FJ362" s="71" t="str">
        <f t="shared" si="5115"/>
        <v/>
      </c>
      <c r="FK362" s="71" t="str">
        <f t="shared" si="5116"/>
        <v/>
      </c>
      <c r="FL362" s="71" t="str">
        <f t="shared" si="5117"/>
        <v/>
      </c>
      <c r="FM362" s="71" t="str">
        <f t="shared" si="5118"/>
        <v/>
      </c>
      <c r="FN362" s="71" t="str">
        <f t="shared" si="5119"/>
        <v/>
      </c>
      <c r="FO362" s="71" t="str">
        <f t="shared" si="5120"/>
        <v/>
      </c>
      <c r="FP362" s="71" t="str">
        <f t="shared" si="5121"/>
        <v/>
      </c>
      <c r="FQ362" s="71" t="str">
        <f t="shared" si="5122"/>
        <v/>
      </c>
      <c r="FR362" s="71" t="str">
        <f t="shared" si="5123"/>
        <v/>
      </c>
      <c r="FS362" s="71" t="str">
        <f t="shared" si="5124"/>
        <v/>
      </c>
    </row>
    <row r="363" spans="1:175" ht="16.5">
      <c r="A363" s="135"/>
      <c r="B363" s="187" t="s">
        <v>1158</v>
      </c>
      <c r="C363" s="142" t="s">
        <v>972</v>
      </c>
      <c r="T363" s="151" t="s">
        <v>973</v>
      </c>
      <c r="U363" s="126" t="s">
        <v>974</v>
      </c>
      <c r="CN363" s="69" t="str">
        <f t="shared" si="4670"/>
        <v>InitUnitState('IK6A',,,,,,,,,,)</v>
      </c>
      <c r="CO363" s="69" t="str">
        <f t="shared" si="4671"/>
        <v>InitUnitNormal('IK6A',,,,,,,,,,)</v>
      </c>
      <c r="CP363" s="69" t="str">
        <f t="shared" si="4672"/>
        <v>InitUnitMagic('IK6A',,,,,,,,,,)</v>
      </c>
      <c r="CQ363" s="69" t="str">
        <f t="shared" si="4673"/>
        <v>InitUnitAdd('IK6A',,,,,,,,,,)</v>
      </c>
      <c r="CR363" s="69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InitEquipData('IK6A',,"",,,,,'','','','','','',"ReplaceableTextures\\CommandButtons\\BTNSST15.blp")</v>
      </c>
      <c r="CU363" s="95" t="str">
        <f t="shared" si="4674"/>
        <v>|n</v>
      </c>
      <c r="CV363" s="70" t="str">
        <f t="shared" si="4669"/>
        <v>暴击伤害|Cffffc926+60%|n|n|r|Cffaaaaaa○刻印槽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4675"/>
        <v/>
      </c>
      <c r="DC363" s="71" t="str">
        <f t="shared" si="4676"/>
        <v/>
      </c>
      <c r="DD363" s="71" t="str">
        <f t="shared" si="4677"/>
        <v/>
      </c>
      <c r="DE363" s="71" t="str">
        <f t="shared" si="4678"/>
        <v/>
      </c>
      <c r="DF363" s="71" t="str">
        <f t="shared" si="4679"/>
        <v/>
      </c>
      <c r="DG363" s="71" t="str">
        <f t="shared" si="4680"/>
        <v/>
      </c>
      <c r="DH363" s="71" t="str">
        <f t="shared" si="4681"/>
        <v/>
      </c>
      <c r="DI363" s="71" t="str">
        <f t="shared" si="4682"/>
        <v/>
      </c>
      <c r="DJ363" s="71" t="str">
        <f t="shared" si="4683"/>
        <v/>
      </c>
      <c r="DK363" s="71" t="str">
        <f t="shared" si="4684"/>
        <v/>
      </c>
      <c r="DL363" s="71" t="str">
        <f t="shared" si="4685"/>
        <v/>
      </c>
      <c r="DM363" s="71" t="str">
        <f t="shared" si="4686"/>
        <v/>
      </c>
      <c r="DN363" s="71" t="str">
        <f t="shared" si="4687"/>
        <v/>
      </c>
      <c r="DO363" s="71" t="str">
        <f t="shared" si="4688"/>
        <v/>
      </c>
      <c r="DP363" s="71" t="str">
        <f t="shared" si="4689"/>
        <v/>
      </c>
      <c r="DQ363" s="71" t="str">
        <f t="shared" si="4690"/>
        <v/>
      </c>
      <c r="DR363" s="71" t="str">
        <f t="shared" si="4691"/>
        <v/>
      </c>
      <c r="DS363" s="71" t="str">
        <f t="shared" si="4692"/>
        <v/>
      </c>
      <c r="DT363" s="71" t="str">
        <f t="shared" si="4693"/>
        <v/>
      </c>
      <c r="DU363" s="71" t="str">
        <f t="shared" si="4694"/>
        <v/>
      </c>
      <c r="DV363" s="71" t="str">
        <f t="shared" si="4695"/>
        <v/>
      </c>
      <c r="DW363" s="71" t="str">
        <f t="shared" si="4696"/>
        <v/>
      </c>
      <c r="DX363" s="71" t="str">
        <f t="shared" si="4697"/>
        <v/>
      </c>
      <c r="DY363" s="71" t="str">
        <f t="shared" si="4698"/>
        <v/>
      </c>
      <c r="DZ363" s="71" t="str">
        <f t="shared" si="4699"/>
        <v/>
      </c>
      <c r="EA363" s="71" t="str">
        <f t="shared" si="4700"/>
        <v/>
      </c>
      <c r="EB363" s="71" t="str">
        <f t="shared" si="4701"/>
        <v/>
      </c>
      <c r="EC363" s="71" t="str">
        <f t="shared" si="4702"/>
        <v/>
      </c>
      <c r="ED363" s="71" t="str">
        <f t="shared" si="4703"/>
        <v/>
      </c>
      <c r="EE363" s="71" t="str">
        <f t="shared" si="4704"/>
        <v/>
      </c>
      <c r="EF363" s="71" t="str">
        <f t="shared" si="4705"/>
        <v/>
      </c>
      <c r="EG363" s="71" t="str">
        <f t="shared" si="4706"/>
        <v/>
      </c>
      <c r="EH363" s="71" t="str">
        <f t="shared" si="4707"/>
        <v/>
      </c>
      <c r="EI363" s="71" t="str">
        <f t="shared" si="4708"/>
        <v/>
      </c>
      <c r="EJ363" s="71" t="str">
        <f t="shared" si="4709"/>
        <v/>
      </c>
      <c r="EK363" s="71" t="str">
        <f t="shared" si="4710"/>
        <v/>
      </c>
      <c r="EL363" s="71" t="str">
        <f t="shared" si="4711"/>
        <v/>
      </c>
      <c r="EM363" s="71" t="str">
        <f t="shared" si="4712"/>
        <v/>
      </c>
      <c r="EN363" s="71" t="str">
        <f t="shared" si="4713"/>
        <v/>
      </c>
      <c r="EO363" s="71" t="str">
        <f t="shared" si="4714"/>
        <v/>
      </c>
      <c r="EP363" s="71" t="str">
        <f t="shared" si="4715"/>
        <v/>
      </c>
      <c r="EQ363" s="71" t="str">
        <f t="shared" si="4716"/>
        <v/>
      </c>
      <c r="ER363" s="71" t="str">
        <f t="shared" si="4717"/>
        <v/>
      </c>
      <c r="ES363" s="71" t="str">
        <f t="shared" si="4718"/>
        <v/>
      </c>
      <c r="ET363" s="71" t="str">
        <f t="shared" si="4719"/>
        <v/>
      </c>
      <c r="EU363" s="71" t="str">
        <f t="shared" si="4720"/>
        <v/>
      </c>
      <c r="EV363" s="71" t="str">
        <f t="shared" si="4721"/>
        <v/>
      </c>
      <c r="EW363" s="71" t="str">
        <f t="shared" si="4722"/>
        <v/>
      </c>
      <c r="EX363" s="71" t="str">
        <f t="shared" si="4723"/>
        <v/>
      </c>
      <c r="EY363" s="71" t="str">
        <f t="shared" si="4724"/>
        <v/>
      </c>
      <c r="EZ363" s="71" t="str">
        <f t="shared" si="4725"/>
        <v/>
      </c>
      <c r="FA363" s="71" t="str">
        <f t="shared" si="4726"/>
        <v/>
      </c>
      <c r="FB363" s="71" t="str">
        <f t="shared" si="4727"/>
        <v/>
      </c>
      <c r="FC363" s="71" t="str">
        <f t="shared" si="4728"/>
        <v/>
      </c>
      <c r="FD363" s="71" t="str">
        <f t="shared" si="4729"/>
        <v/>
      </c>
      <c r="FE363" s="71" t="str">
        <f t="shared" si="4730"/>
        <v/>
      </c>
      <c r="FF363" s="71" t="str">
        <f t="shared" si="4731"/>
        <v/>
      </c>
      <c r="FG363" s="71" t="str">
        <f t="shared" si="4732"/>
        <v/>
      </c>
      <c r="FH363" s="71" t="str">
        <f t="shared" si="4733"/>
        <v/>
      </c>
      <c r="FI363" s="71" t="str">
        <f t="shared" si="4734"/>
        <v/>
      </c>
      <c r="FJ363" s="71" t="str">
        <f t="shared" si="4735"/>
        <v/>
      </c>
      <c r="FK363" s="71" t="str">
        <f t="shared" si="4736"/>
        <v/>
      </c>
      <c r="FL363" s="71" t="str">
        <f t="shared" si="4737"/>
        <v/>
      </c>
      <c r="FM363" s="71" t="str">
        <f t="shared" si="4738"/>
        <v/>
      </c>
      <c r="FN363" s="71" t="str">
        <f t="shared" si="4739"/>
        <v/>
      </c>
      <c r="FO363" s="71" t="str">
        <f t="shared" si="4740"/>
        <v/>
      </c>
      <c r="FP363" s="71" t="str">
        <f t="shared" si="4741"/>
        <v/>
      </c>
      <c r="FQ363" s="71" t="str">
        <f t="shared" si="4742"/>
        <v/>
      </c>
      <c r="FR363" s="71" t="str">
        <f t="shared" si="4743"/>
        <v/>
      </c>
      <c r="FS363" s="71" t="str">
        <f t="shared" si="4744"/>
        <v/>
      </c>
    </row>
    <row r="364" spans="1:175" ht="16.5">
      <c r="A364" s="135"/>
      <c r="B364" s="187" t="s">
        <v>1201</v>
      </c>
      <c r="C364" s="142" t="s">
        <v>972</v>
      </c>
      <c r="K364" s="189"/>
      <c r="T364" s="151" t="s">
        <v>1277</v>
      </c>
      <c r="U364" s="126" t="s">
        <v>974</v>
      </c>
      <c r="CN364" s="69" t="str">
        <f t="shared" ref="CN364:CN371" si="5125">"InitUnitState('"&amp;B364&amp;"',"&amp;V364&amp;","&amp;W364&amp;","&amp;X364&amp;","&amp;Y364&amp;","&amp;Z364&amp;","&amp;AA364&amp;","&amp;AB364&amp;","&amp;AC364&amp;","&amp;AD364&amp;","&amp;AE364&amp;")"</f>
        <v>InitUnitState('IK6B',,,,,,,,,,)</v>
      </c>
      <c r="CO364" s="69" t="str">
        <f t="shared" ref="CO364:CO371" si="5126">"InitUnitNormal('"&amp;B364&amp;"',"&amp;AF364&amp;","&amp;AG364&amp;","&amp;AH364&amp;","&amp;AI364&amp;","&amp;AJ364&amp;","&amp;AK364&amp;","&amp;AL364&amp;","&amp;AM364&amp;","&amp;AN364&amp;","&amp;AO364&amp;")"</f>
        <v>InitUnitNormal('IK6B',,,,,,,,,,)</v>
      </c>
      <c r="CP364" s="69" t="str">
        <f t="shared" ref="CP364:CP371" si="5127">"InitUnitMagic('"&amp;B364&amp;"',"&amp;AP364&amp;","&amp;AQ364&amp;","&amp;AR364&amp;","&amp;AS364&amp;","&amp;AT364&amp;","&amp;AU364&amp;","&amp;AV364&amp;","&amp;AW364&amp;","&amp;BI364&amp;","&amp;BJ364&amp;")"</f>
        <v>InitUnitMagic('IK6B',,,,,,,,,,)</v>
      </c>
      <c r="CQ364" s="69" t="str">
        <f t="shared" ref="CQ364:CQ371" si="5128">"InitUnitAdd('"&amp;B364&amp;"',"&amp;BK364&amp;","&amp;BL364&amp;","&amp;BM364&amp;","&amp;BN364&amp;","&amp;BO364&amp;","&amp;BP364&amp;","&amp;BQ364&amp;","&amp;BR364&amp;","&amp;BS364&amp;","&amp;BT364&amp;")"</f>
        <v>InitUnitAdd('IK6B',,,,,,,,,,)</v>
      </c>
      <c r="CR364" s="69" t="str">
        <f t="shared" ref="CR364:CR371" si="5129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InitEquipData('IK6B',,"",,,,,'','','','','','',"ReplaceableTextures\\CommandButtons\\BTNSST15.blp")</v>
      </c>
      <c r="CU364" s="95" t="str">
        <f t="shared" ref="CU364:CU371" si="5130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70" t="str">
        <f t="shared" si="4669"/>
        <v>暴击伤害|Cffffc926+60%|n|n|r|Cffaaaaaa○|CffFFD24D金之符文+1|r|r|n|n|Cff00ff7f点击穿戴或脱卸。|r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5131">IF(V364="","","|n"&amp;DB$2&amp;"+"&amp;V364&amp;DB$1)</f>
        <v/>
      </c>
      <c r="DC364" s="71" t="str">
        <f t="shared" ref="DC364:DC371" si="5132">IF(W364="","","|n"&amp;DC$2&amp;"+"&amp;W364&amp;DC$1)</f>
        <v/>
      </c>
      <c r="DD364" s="71" t="str">
        <f t="shared" ref="DD364:DD371" si="5133">IF(X364="","","|n"&amp;DD$2&amp;"+"&amp;X364&amp;DD$1)</f>
        <v/>
      </c>
      <c r="DE364" s="71" t="str">
        <f t="shared" ref="DE364:DE371" si="5134">IF(Y364="","","|n"&amp;DE$2&amp;"+"&amp;Y364&amp;DE$1)</f>
        <v/>
      </c>
      <c r="DF364" s="71" t="str">
        <f t="shared" ref="DF364:DF371" si="5135">IF(Z364="","","|n"&amp;DF$2&amp;"+"&amp;Z364&amp;DF$1)</f>
        <v/>
      </c>
      <c r="DG364" s="71" t="str">
        <f t="shared" ref="DG364:DG371" si="5136">IF(AA364="","","|n"&amp;DG$2&amp;"+"&amp;AA364&amp;DG$1)</f>
        <v/>
      </c>
      <c r="DH364" s="71" t="str">
        <f t="shared" ref="DH364:DH371" si="5137">IF(AB364="","","|n"&amp;DH$2&amp;"+"&amp;AB364&amp;DH$1)</f>
        <v/>
      </c>
      <c r="DI364" s="71" t="str">
        <f t="shared" ref="DI364:DI371" si="5138">IF(AC364="","","|n"&amp;DI$2&amp;"+"&amp;AC364&amp;DI$1)</f>
        <v/>
      </c>
      <c r="DJ364" s="71" t="str">
        <f t="shared" ref="DJ364:DJ371" si="5139">IF(AD364="","","|n"&amp;DJ$2&amp;"+"&amp;AD364&amp;DJ$1)</f>
        <v/>
      </c>
      <c r="DK364" s="71" t="str">
        <f t="shared" ref="DK364:DK371" si="5140">IF(AE364="","","|n"&amp;DK$2&amp;"+"&amp;AE364&amp;DK$1)</f>
        <v/>
      </c>
      <c r="DL364" s="71" t="str">
        <f t="shared" ref="DL364:DL371" si="5141">IF(AF364="","","|n"&amp;DL$2&amp;"+"&amp;AF364&amp;DL$1)</f>
        <v/>
      </c>
      <c r="DM364" s="71" t="str">
        <f t="shared" ref="DM364:DM371" si="5142">IF(AG364="","","|n"&amp;DM$2&amp;"+"&amp;AG364&amp;DM$1)</f>
        <v/>
      </c>
      <c r="DN364" s="71" t="str">
        <f t="shared" ref="DN364:DN371" si="5143">IF(AH364="","","|n"&amp;DN$2&amp;"+"&amp;AH364&amp;DN$1)</f>
        <v/>
      </c>
      <c r="DO364" s="71" t="str">
        <f t="shared" ref="DO364:DO371" si="5144">IF(AI364="","","|n"&amp;DO$2&amp;"+"&amp;AI364&amp;DO$1)</f>
        <v/>
      </c>
      <c r="DP364" s="71" t="str">
        <f t="shared" ref="DP364:DP371" si="5145">IF(AJ364="","","|n"&amp;DP$2&amp;"+"&amp;AJ364&amp;DP$1)</f>
        <v/>
      </c>
      <c r="DQ364" s="71" t="str">
        <f t="shared" ref="DQ364:DQ371" si="5146">IF(AK364="","","|n"&amp;DQ$2&amp;"+"&amp;AK364&amp;DQ$1)</f>
        <v/>
      </c>
      <c r="DR364" s="71" t="str">
        <f t="shared" ref="DR364:DR371" si="5147">IF(AL364="","","|n"&amp;DR$2&amp;"+"&amp;AL364&amp;DR$1)</f>
        <v/>
      </c>
      <c r="DS364" s="71" t="str">
        <f t="shared" ref="DS364:DS371" si="5148">IF(AM364="","","|n"&amp;DS$2&amp;"+"&amp;AM364&amp;DS$1)</f>
        <v/>
      </c>
      <c r="DT364" s="71" t="str">
        <f t="shared" ref="DT364:DT371" si="5149">IF(AN364="","","|n"&amp;DT$2&amp;"+"&amp;AN364&amp;DT$1)</f>
        <v/>
      </c>
      <c r="DU364" s="71" t="str">
        <f t="shared" ref="DU364:DU371" si="5150">IF(AO364="","","|n"&amp;DU$2&amp;"+"&amp;AO364&amp;DU$1)</f>
        <v/>
      </c>
      <c r="DV364" s="71" t="str">
        <f t="shared" ref="DV364:DV371" si="5151">IF(AP364="","","|n"&amp;DV$2&amp;"+"&amp;AP364&amp;DV$1)</f>
        <v/>
      </c>
      <c r="DW364" s="71" t="str">
        <f t="shared" ref="DW364:DW371" si="5152">IF(AQ364="","","|n"&amp;DW$2&amp;"+"&amp;AQ364&amp;DW$1)</f>
        <v/>
      </c>
      <c r="DX364" s="71" t="str">
        <f t="shared" ref="DX364:DX371" si="5153">IF(AR364="","","|n"&amp;DX$2&amp;"+"&amp;AR364&amp;DX$1)</f>
        <v/>
      </c>
      <c r="DY364" s="71" t="str">
        <f t="shared" ref="DY364:DY371" si="5154">IF(AS364="","","|n"&amp;DY$2&amp;"+"&amp;AS364&amp;DY$1)</f>
        <v/>
      </c>
      <c r="DZ364" s="71" t="str">
        <f t="shared" ref="DZ364:DZ371" si="5155">IF(AT364="","","|n"&amp;DZ$2&amp;"+"&amp;AT364&amp;DZ$1)</f>
        <v/>
      </c>
      <c r="EA364" s="71" t="str">
        <f t="shared" ref="EA364:EA371" si="5156">IF(AU364="","","|n"&amp;EA$2&amp;"+"&amp;AU364&amp;EA$1)</f>
        <v/>
      </c>
      <c r="EB364" s="71" t="str">
        <f t="shared" ref="EB364:EB371" si="5157">IF(AV364="","","|n"&amp;EB$2&amp;"+"&amp;AV364&amp;EB$1)</f>
        <v/>
      </c>
      <c r="EC364" s="71" t="str">
        <f t="shared" ref="EC364:EC371" si="5158">IF(AW364="","","|n"&amp;EC$2&amp;"+"&amp;AW364&amp;EC$1)</f>
        <v/>
      </c>
      <c r="ED364" s="71" t="str">
        <f t="shared" ref="ED364:ED371" si="5159">IF(AX364="","","|n"&amp;ED$2&amp;"+"&amp;AX364&amp;ED$1)</f>
        <v/>
      </c>
      <c r="EE364" s="71" t="str">
        <f t="shared" ref="EE364:EE371" si="5160">IF(AY364="","","|n"&amp;EE$2&amp;"+"&amp;AY364&amp;EE$1)</f>
        <v/>
      </c>
      <c r="EF364" s="71" t="str">
        <f t="shared" ref="EF364:EF371" si="5161">IF(AZ364="","","|n"&amp;EF$2&amp;"+"&amp;AZ364&amp;EF$1)</f>
        <v/>
      </c>
      <c r="EG364" s="71" t="str">
        <f t="shared" ref="EG364:EG371" si="5162">IF(BA364="","","|n"&amp;EG$2&amp;"+"&amp;BA364&amp;EG$1)</f>
        <v/>
      </c>
      <c r="EH364" s="71" t="str">
        <f t="shared" ref="EH364:EH371" si="5163">IF(BB364="","","|n"&amp;EH$2&amp;"+"&amp;BB364&amp;EH$1)</f>
        <v/>
      </c>
      <c r="EI364" s="71" t="str">
        <f t="shared" ref="EI364:EI371" si="5164">IF(BC364="","","|n"&amp;EI$2&amp;"+"&amp;BC364&amp;EI$1)</f>
        <v/>
      </c>
      <c r="EJ364" s="71" t="str">
        <f t="shared" ref="EJ364:EJ371" si="5165">IF(BD364="","","|n"&amp;EJ$2&amp;"+"&amp;BD364&amp;EJ$1)</f>
        <v/>
      </c>
      <c r="EK364" s="71" t="str">
        <f t="shared" ref="EK364:EK371" si="5166">IF(BE364="","","|n"&amp;EK$2&amp;"+"&amp;BE364&amp;EK$1)</f>
        <v/>
      </c>
      <c r="EL364" s="71" t="str">
        <f t="shared" ref="EL364:EL371" si="5167">IF(BF364="","","|n"&amp;EL$2&amp;"+"&amp;BF364&amp;EL$1)</f>
        <v/>
      </c>
      <c r="EM364" s="71" t="str">
        <f t="shared" ref="EM364:EM371" si="5168">IF(BG364="","","|n"&amp;EM$2&amp;"+"&amp;BG364&amp;EM$1)</f>
        <v/>
      </c>
      <c r="EN364" s="71" t="str">
        <f t="shared" ref="EN364:EN371" si="5169">IF(BH364="","","|n"&amp;EN$2&amp;"+"&amp;BH364&amp;EN$1)</f>
        <v/>
      </c>
      <c r="EO364" s="71" t="str">
        <f t="shared" ref="EO364:EO371" si="5170">IF(BI364="","","|n"&amp;EO$2&amp;"+"&amp;BI364&amp;EO$1)</f>
        <v/>
      </c>
      <c r="EP364" s="71" t="str">
        <f t="shared" ref="EP364:EP371" si="5171">IF(BJ364="","","|n"&amp;EP$2&amp;"+"&amp;BJ364&amp;EP$1)</f>
        <v/>
      </c>
      <c r="EQ364" s="71" t="str">
        <f t="shared" ref="EQ364:EQ371" si="5172">IF(BK364="","","|n"&amp;EQ$2&amp;"+"&amp;BK364&amp;EQ$1)</f>
        <v/>
      </c>
      <c r="ER364" s="71" t="str">
        <f t="shared" ref="ER364:ER371" si="5173">IF(BL364="","","|n"&amp;ER$2&amp;"+"&amp;BL364&amp;ER$1)</f>
        <v/>
      </c>
      <c r="ES364" s="71" t="str">
        <f t="shared" ref="ES364:ES371" si="5174">IF(BM364="","","|n"&amp;ES$2&amp;"+"&amp;BM364&amp;ES$1)</f>
        <v/>
      </c>
      <c r="ET364" s="71" t="str">
        <f t="shared" ref="ET364:ET371" si="5175">IF(BN364="","","|n"&amp;ET$2&amp;"+"&amp;BN364&amp;ET$1)</f>
        <v/>
      </c>
      <c r="EU364" s="71" t="str">
        <f t="shared" ref="EU364:EU371" si="5176">IF(BO364="","","|n"&amp;EU$2&amp;"+"&amp;BO364&amp;EU$1)</f>
        <v/>
      </c>
      <c r="EV364" s="71" t="str">
        <f t="shared" ref="EV364:EV371" si="5177">IF(BP364="","","|n"&amp;EV$2&amp;"+"&amp;BP364&amp;EV$1)</f>
        <v/>
      </c>
      <c r="EW364" s="71" t="str">
        <f t="shared" ref="EW364:EW371" si="5178">IF(BQ364="","","|n"&amp;EW$2&amp;"+"&amp;BQ364&amp;EW$1)</f>
        <v/>
      </c>
      <c r="EX364" s="71" t="str">
        <f t="shared" ref="EX364:EX371" si="5179">IF(BR364="","","|n"&amp;EX$2&amp;"+"&amp;BR364&amp;EX$1)</f>
        <v/>
      </c>
      <c r="EY364" s="71" t="str">
        <f t="shared" ref="EY364:EY371" si="5180">IF(BS364="","","|n"&amp;EY$2&amp;"+"&amp;BS364&amp;EY$1)</f>
        <v/>
      </c>
      <c r="EZ364" s="71" t="str">
        <f t="shared" ref="EZ364:EZ371" si="5181">IF(BT364="","","|n"&amp;EZ$2&amp;"+"&amp;BT364&amp;EZ$1)</f>
        <v/>
      </c>
      <c r="FA364" s="71" t="str">
        <f t="shared" ref="FA364:FA371" si="5182">IF(BU364="","","|n"&amp;FA$2&amp;"+"&amp;BU364&amp;FA$1)</f>
        <v/>
      </c>
      <c r="FB364" s="71" t="str">
        <f t="shared" ref="FB364:FB371" si="5183">IF(BV364="","","|n"&amp;FB$2&amp;"+"&amp;BV364&amp;FB$1)</f>
        <v/>
      </c>
      <c r="FC364" s="71" t="str">
        <f t="shared" ref="FC364:FC371" si="5184">IF(BW364="","","|n"&amp;FC$2&amp;"+"&amp;BW364&amp;FC$1)</f>
        <v/>
      </c>
      <c r="FD364" s="71" t="str">
        <f t="shared" ref="FD364:FD371" si="5185">IF(BX364="","","|n"&amp;FD$2&amp;"+"&amp;BX364&amp;FD$1)</f>
        <v/>
      </c>
      <c r="FE364" s="71" t="str">
        <f t="shared" ref="FE364:FE371" si="5186">IF(BY364="","","|n"&amp;FE$2&amp;"+"&amp;BY364&amp;FE$1)</f>
        <v/>
      </c>
      <c r="FF364" s="71" t="str">
        <f t="shared" ref="FF364:FF371" si="5187">IF(BZ364="","","|n"&amp;FF$2&amp;"+"&amp;BZ364&amp;FF$1)</f>
        <v/>
      </c>
      <c r="FG364" s="71" t="str">
        <f t="shared" ref="FG364:FG371" si="5188">IF(CA364="","","|n"&amp;FG$2&amp;"+"&amp;CA364&amp;FG$1)</f>
        <v/>
      </c>
      <c r="FH364" s="71" t="str">
        <f t="shared" ref="FH364:FH371" si="5189">IF(CB364="","","|n"&amp;FH$2&amp;"+"&amp;CB364&amp;FH$1)</f>
        <v/>
      </c>
      <c r="FI364" s="71" t="str">
        <f t="shared" ref="FI364:FI371" si="5190">IF(CC364="","","|n"&amp;FI$2&amp;"+"&amp;CC364&amp;FI$1)</f>
        <v/>
      </c>
      <c r="FJ364" s="71" t="str">
        <f t="shared" ref="FJ364:FJ371" si="5191">IF(CD364="","","|n"&amp;FJ$2&amp;"+"&amp;CD364&amp;FJ$1)</f>
        <v/>
      </c>
      <c r="FK364" s="71" t="str">
        <f t="shared" ref="FK364:FK371" si="5192">IF(CE364="","","|n"&amp;FK$2&amp;"+"&amp;CE364&amp;FK$1)</f>
        <v/>
      </c>
      <c r="FL364" s="71" t="str">
        <f t="shared" ref="FL364:FL371" si="5193">IF(CF364="","","|n"&amp;FL$2&amp;"+"&amp;CF364&amp;FL$1)</f>
        <v/>
      </c>
      <c r="FM364" s="71" t="str">
        <f t="shared" ref="FM364:FM371" si="5194">IF(CG364="","","|n"&amp;FM$2&amp;"+"&amp;CG364&amp;FM$1)</f>
        <v/>
      </c>
      <c r="FN364" s="71" t="str">
        <f t="shared" ref="FN364:FN371" si="5195">IF(CH364="","","|n"&amp;FN$2&amp;"+"&amp;CH364&amp;FN$1)</f>
        <v/>
      </c>
      <c r="FO364" s="71" t="str">
        <f t="shared" ref="FO364:FO371" si="5196">IF(CI364="","","|n"&amp;FO$2&amp;"+"&amp;CI364&amp;FO$1)</f>
        <v/>
      </c>
      <c r="FP364" s="71" t="str">
        <f t="shared" ref="FP364:FP371" si="5197">IF(CJ364="","","|n"&amp;FP$2&amp;"+"&amp;CJ364&amp;FP$1)</f>
        <v/>
      </c>
      <c r="FQ364" s="71" t="str">
        <f t="shared" ref="FQ364:FQ371" si="5198">IF(CK364="","","|n"&amp;FQ$2&amp;"+"&amp;CK364&amp;FQ$1)</f>
        <v/>
      </c>
      <c r="FR364" s="71" t="str">
        <f t="shared" ref="FR364:FR371" si="5199">IF(CL364="","","|n"&amp;FR$2&amp;"+"&amp;CL364&amp;FR$1)</f>
        <v/>
      </c>
      <c r="FS364" s="71" t="str">
        <f t="shared" ref="FS364:FS371" si="5200">IF(CM364="","","|n"&amp;FS$2&amp;"+"&amp;CM364&amp;FS$1)</f>
        <v/>
      </c>
    </row>
    <row r="365" spans="1:175" ht="16.5">
      <c r="A365" s="135"/>
      <c r="B365" s="187" t="s">
        <v>1202</v>
      </c>
      <c r="C365" s="142" t="s">
        <v>972</v>
      </c>
      <c r="K365" s="190"/>
      <c r="T365" s="151" t="s">
        <v>1278</v>
      </c>
      <c r="U365" s="126" t="s">
        <v>974</v>
      </c>
      <c r="CN365" s="69" t="str">
        <f t="shared" si="5125"/>
        <v>InitUnitState('IK6C',,,,,,,,,,)</v>
      </c>
      <c r="CO365" s="69" t="str">
        <f t="shared" si="5126"/>
        <v>InitUnitNormal('IK6C',,,,,,,,,,)</v>
      </c>
      <c r="CP365" s="69" t="str">
        <f t="shared" si="5127"/>
        <v>InitUnitMagic('IK6C',,,,,,,,,,)</v>
      </c>
      <c r="CQ365" s="69" t="str">
        <f t="shared" si="5128"/>
        <v>InitUnitAdd('IK6C',,,,,,,,,,)</v>
      </c>
      <c r="CR365" s="69" t="str">
        <f t="shared" si="5129"/>
        <v>InitEquipData('IK6C',,"",,,,,'','','','','','',"ReplaceableTextures\\CommandButtons\\BTNSST15.blp")</v>
      </c>
      <c r="CU365" s="95" t="str">
        <f t="shared" si="5130"/>
        <v>|n</v>
      </c>
      <c r="CV365" s="70" t="str">
        <f t="shared" si="4669"/>
        <v>暴击伤害|Cffffc926+60%|n|n|r|Cffaaaaaa○|CffFFD24D木之符文+1|r|r|n|n|Cff00ff7f点击穿戴或脱卸。|r</v>
      </c>
      <c r="CW365" s="60"/>
      <c r="CX365" s="60"/>
      <c r="CY365" s="60"/>
      <c r="CZ365" s="60"/>
      <c r="DA365" s="60"/>
      <c r="DB365" s="71" t="str">
        <f t="shared" si="5131"/>
        <v/>
      </c>
      <c r="DC365" s="71" t="str">
        <f t="shared" si="5132"/>
        <v/>
      </c>
      <c r="DD365" s="71" t="str">
        <f t="shared" si="5133"/>
        <v/>
      </c>
      <c r="DE365" s="71" t="str">
        <f t="shared" si="5134"/>
        <v/>
      </c>
      <c r="DF365" s="71" t="str">
        <f t="shared" si="5135"/>
        <v/>
      </c>
      <c r="DG365" s="71" t="str">
        <f t="shared" si="5136"/>
        <v/>
      </c>
      <c r="DH365" s="71" t="str">
        <f t="shared" si="5137"/>
        <v/>
      </c>
      <c r="DI365" s="71" t="str">
        <f t="shared" si="5138"/>
        <v/>
      </c>
      <c r="DJ365" s="71" t="str">
        <f t="shared" si="5139"/>
        <v/>
      </c>
      <c r="DK365" s="71" t="str">
        <f t="shared" si="5140"/>
        <v/>
      </c>
      <c r="DL365" s="71" t="str">
        <f t="shared" si="5141"/>
        <v/>
      </c>
      <c r="DM365" s="71" t="str">
        <f t="shared" si="5142"/>
        <v/>
      </c>
      <c r="DN365" s="71" t="str">
        <f t="shared" si="5143"/>
        <v/>
      </c>
      <c r="DO365" s="71" t="str">
        <f t="shared" si="5144"/>
        <v/>
      </c>
      <c r="DP365" s="71" t="str">
        <f t="shared" si="5145"/>
        <v/>
      </c>
      <c r="DQ365" s="71" t="str">
        <f t="shared" si="5146"/>
        <v/>
      </c>
      <c r="DR365" s="71" t="str">
        <f t="shared" si="5147"/>
        <v/>
      </c>
      <c r="DS365" s="71" t="str">
        <f t="shared" si="5148"/>
        <v/>
      </c>
      <c r="DT365" s="71" t="str">
        <f t="shared" si="5149"/>
        <v/>
      </c>
      <c r="DU365" s="71" t="str">
        <f t="shared" si="5150"/>
        <v/>
      </c>
      <c r="DV365" s="71" t="str">
        <f t="shared" si="5151"/>
        <v/>
      </c>
      <c r="DW365" s="71" t="str">
        <f t="shared" si="5152"/>
        <v/>
      </c>
      <c r="DX365" s="71" t="str">
        <f t="shared" si="5153"/>
        <v/>
      </c>
      <c r="DY365" s="71" t="str">
        <f t="shared" si="5154"/>
        <v/>
      </c>
      <c r="DZ365" s="71" t="str">
        <f t="shared" si="5155"/>
        <v/>
      </c>
      <c r="EA365" s="71" t="str">
        <f t="shared" si="5156"/>
        <v/>
      </c>
      <c r="EB365" s="71" t="str">
        <f t="shared" si="5157"/>
        <v/>
      </c>
      <c r="EC365" s="71" t="str">
        <f t="shared" si="5158"/>
        <v/>
      </c>
      <c r="ED365" s="71" t="str">
        <f t="shared" si="5159"/>
        <v/>
      </c>
      <c r="EE365" s="71" t="str">
        <f t="shared" si="5160"/>
        <v/>
      </c>
      <c r="EF365" s="71" t="str">
        <f t="shared" si="5161"/>
        <v/>
      </c>
      <c r="EG365" s="71" t="str">
        <f t="shared" si="5162"/>
        <v/>
      </c>
      <c r="EH365" s="71" t="str">
        <f t="shared" si="5163"/>
        <v/>
      </c>
      <c r="EI365" s="71" t="str">
        <f t="shared" si="5164"/>
        <v/>
      </c>
      <c r="EJ365" s="71" t="str">
        <f t="shared" si="5165"/>
        <v/>
      </c>
      <c r="EK365" s="71" t="str">
        <f t="shared" si="5166"/>
        <v/>
      </c>
      <c r="EL365" s="71" t="str">
        <f t="shared" si="5167"/>
        <v/>
      </c>
      <c r="EM365" s="71" t="str">
        <f t="shared" si="5168"/>
        <v/>
      </c>
      <c r="EN365" s="71" t="str">
        <f t="shared" si="5169"/>
        <v/>
      </c>
      <c r="EO365" s="71" t="str">
        <f t="shared" si="5170"/>
        <v/>
      </c>
      <c r="EP365" s="71" t="str">
        <f t="shared" si="5171"/>
        <v/>
      </c>
      <c r="EQ365" s="71" t="str">
        <f t="shared" si="5172"/>
        <v/>
      </c>
      <c r="ER365" s="71" t="str">
        <f t="shared" si="5173"/>
        <v/>
      </c>
      <c r="ES365" s="71" t="str">
        <f t="shared" si="5174"/>
        <v/>
      </c>
      <c r="ET365" s="71" t="str">
        <f t="shared" si="5175"/>
        <v/>
      </c>
      <c r="EU365" s="71" t="str">
        <f t="shared" si="5176"/>
        <v/>
      </c>
      <c r="EV365" s="71" t="str">
        <f t="shared" si="5177"/>
        <v/>
      </c>
      <c r="EW365" s="71" t="str">
        <f t="shared" si="5178"/>
        <v/>
      </c>
      <c r="EX365" s="71" t="str">
        <f t="shared" si="5179"/>
        <v/>
      </c>
      <c r="EY365" s="71" t="str">
        <f t="shared" si="5180"/>
        <v/>
      </c>
      <c r="EZ365" s="71" t="str">
        <f t="shared" si="5181"/>
        <v/>
      </c>
      <c r="FA365" s="71" t="str">
        <f t="shared" si="5182"/>
        <v/>
      </c>
      <c r="FB365" s="71" t="str">
        <f t="shared" si="5183"/>
        <v/>
      </c>
      <c r="FC365" s="71" t="str">
        <f t="shared" si="5184"/>
        <v/>
      </c>
      <c r="FD365" s="71" t="str">
        <f t="shared" si="5185"/>
        <v/>
      </c>
      <c r="FE365" s="71" t="str">
        <f t="shared" si="5186"/>
        <v/>
      </c>
      <c r="FF365" s="71" t="str">
        <f t="shared" si="5187"/>
        <v/>
      </c>
      <c r="FG365" s="71" t="str">
        <f t="shared" si="5188"/>
        <v/>
      </c>
      <c r="FH365" s="71" t="str">
        <f t="shared" si="5189"/>
        <v/>
      </c>
      <c r="FI365" s="71" t="str">
        <f t="shared" si="5190"/>
        <v/>
      </c>
      <c r="FJ365" s="71" t="str">
        <f t="shared" si="5191"/>
        <v/>
      </c>
      <c r="FK365" s="71" t="str">
        <f t="shared" si="5192"/>
        <v/>
      </c>
      <c r="FL365" s="71" t="str">
        <f t="shared" si="5193"/>
        <v/>
      </c>
      <c r="FM365" s="71" t="str">
        <f t="shared" si="5194"/>
        <v/>
      </c>
      <c r="FN365" s="71" t="str">
        <f t="shared" si="5195"/>
        <v/>
      </c>
      <c r="FO365" s="71" t="str">
        <f t="shared" si="5196"/>
        <v/>
      </c>
      <c r="FP365" s="71" t="str">
        <f t="shared" si="5197"/>
        <v/>
      </c>
      <c r="FQ365" s="71" t="str">
        <f t="shared" si="5198"/>
        <v/>
      </c>
      <c r="FR365" s="71" t="str">
        <f t="shared" si="5199"/>
        <v/>
      </c>
      <c r="FS365" s="71" t="str">
        <f t="shared" si="5200"/>
        <v/>
      </c>
    </row>
    <row r="366" spans="1:175" ht="16.5">
      <c r="A366" s="135"/>
      <c r="B366" s="187" t="s">
        <v>1203</v>
      </c>
      <c r="C366" s="142" t="s">
        <v>972</v>
      </c>
      <c r="K366" s="190"/>
      <c r="T366" s="151" t="s">
        <v>1279</v>
      </c>
      <c r="U366" s="126" t="s">
        <v>974</v>
      </c>
      <c r="CN366" s="69" t="str">
        <f t="shared" si="5125"/>
        <v>InitUnitState('IK6D',,,,,,,,,,)</v>
      </c>
      <c r="CO366" s="69" t="str">
        <f t="shared" si="5126"/>
        <v>InitUnitNormal('IK6D',,,,,,,,,,)</v>
      </c>
      <c r="CP366" s="69" t="str">
        <f t="shared" si="5127"/>
        <v>InitUnitMagic('IK6D',,,,,,,,,,)</v>
      </c>
      <c r="CQ366" s="69" t="str">
        <f t="shared" si="5128"/>
        <v>InitUnitAdd('IK6D',,,,,,,,,,)</v>
      </c>
      <c r="CR366" s="69" t="str">
        <f t="shared" si="5129"/>
        <v>InitEquipData('IK6D',,"",,,,,'','','','','','',"ReplaceableTextures\\CommandButtons\\BTNSST15.blp")</v>
      </c>
      <c r="CU366" s="95" t="str">
        <f t="shared" si="5130"/>
        <v>|n</v>
      </c>
      <c r="CV366" s="70" t="str">
        <f t="shared" si="4669"/>
        <v>暴击伤害|Cffffc926+60%|n|n|r|Cffaaaaaa○|CffFFD24D水之符文+1|r|r|n|n|Cff00ff7f点击穿戴或脱卸。|r</v>
      </c>
      <c r="CW366" s="60"/>
      <c r="CX366" s="60"/>
      <c r="CY366" s="60"/>
      <c r="CZ366" s="60"/>
      <c r="DA366" s="60"/>
      <c r="DB366" s="71" t="str">
        <f t="shared" si="5131"/>
        <v/>
      </c>
      <c r="DC366" s="71" t="str">
        <f t="shared" si="5132"/>
        <v/>
      </c>
      <c r="DD366" s="71" t="str">
        <f t="shared" si="5133"/>
        <v/>
      </c>
      <c r="DE366" s="71" t="str">
        <f t="shared" si="5134"/>
        <v/>
      </c>
      <c r="DF366" s="71" t="str">
        <f t="shared" si="5135"/>
        <v/>
      </c>
      <c r="DG366" s="71" t="str">
        <f t="shared" si="5136"/>
        <v/>
      </c>
      <c r="DH366" s="71" t="str">
        <f t="shared" si="5137"/>
        <v/>
      </c>
      <c r="DI366" s="71" t="str">
        <f t="shared" si="5138"/>
        <v/>
      </c>
      <c r="DJ366" s="71" t="str">
        <f t="shared" si="5139"/>
        <v/>
      </c>
      <c r="DK366" s="71" t="str">
        <f t="shared" si="5140"/>
        <v/>
      </c>
      <c r="DL366" s="71" t="str">
        <f t="shared" si="5141"/>
        <v/>
      </c>
      <c r="DM366" s="71" t="str">
        <f t="shared" si="5142"/>
        <v/>
      </c>
      <c r="DN366" s="71" t="str">
        <f t="shared" si="5143"/>
        <v/>
      </c>
      <c r="DO366" s="71" t="str">
        <f t="shared" si="5144"/>
        <v/>
      </c>
      <c r="DP366" s="71" t="str">
        <f t="shared" si="5145"/>
        <v/>
      </c>
      <c r="DQ366" s="71" t="str">
        <f t="shared" si="5146"/>
        <v/>
      </c>
      <c r="DR366" s="71" t="str">
        <f t="shared" si="5147"/>
        <v/>
      </c>
      <c r="DS366" s="71" t="str">
        <f t="shared" si="5148"/>
        <v/>
      </c>
      <c r="DT366" s="71" t="str">
        <f t="shared" si="5149"/>
        <v/>
      </c>
      <c r="DU366" s="71" t="str">
        <f t="shared" si="5150"/>
        <v/>
      </c>
      <c r="DV366" s="71" t="str">
        <f t="shared" si="5151"/>
        <v/>
      </c>
      <c r="DW366" s="71" t="str">
        <f t="shared" si="5152"/>
        <v/>
      </c>
      <c r="DX366" s="71" t="str">
        <f t="shared" si="5153"/>
        <v/>
      </c>
      <c r="DY366" s="71" t="str">
        <f t="shared" si="5154"/>
        <v/>
      </c>
      <c r="DZ366" s="71" t="str">
        <f t="shared" si="5155"/>
        <v/>
      </c>
      <c r="EA366" s="71" t="str">
        <f t="shared" si="5156"/>
        <v/>
      </c>
      <c r="EB366" s="71" t="str">
        <f t="shared" si="5157"/>
        <v/>
      </c>
      <c r="EC366" s="71" t="str">
        <f t="shared" si="5158"/>
        <v/>
      </c>
      <c r="ED366" s="71" t="str">
        <f t="shared" si="5159"/>
        <v/>
      </c>
      <c r="EE366" s="71" t="str">
        <f t="shared" si="5160"/>
        <v/>
      </c>
      <c r="EF366" s="71" t="str">
        <f t="shared" si="5161"/>
        <v/>
      </c>
      <c r="EG366" s="71" t="str">
        <f t="shared" si="5162"/>
        <v/>
      </c>
      <c r="EH366" s="71" t="str">
        <f t="shared" si="5163"/>
        <v/>
      </c>
      <c r="EI366" s="71" t="str">
        <f t="shared" si="5164"/>
        <v/>
      </c>
      <c r="EJ366" s="71" t="str">
        <f t="shared" si="5165"/>
        <v/>
      </c>
      <c r="EK366" s="71" t="str">
        <f t="shared" si="5166"/>
        <v/>
      </c>
      <c r="EL366" s="71" t="str">
        <f t="shared" si="5167"/>
        <v/>
      </c>
      <c r="EM366" s="71" t="str">
        <f t="shared" si="5168"/>
        <v/>
      </c>
      <c r="EN366" s="71" t="str">
        <f t="shared" si="5169"/>
        <v/>
      </c>
      <c r="EO366" s="71" t="str">
        <f t="shared" si="5170"/>
        <v/>
      </c>
      <c r="EP366" s="71" t="str">
        <f t="shared" si="5171"/>
        <v/>
      </c>
      <c r="EQ366" s="71" t="str">
        <f t="shared" si="5172"/>
        <v/>
      </c>
      <c r="ER366" s="71" t="str">
        <f t="shared" si="5173"/>
        <v/>
      </c>
      <c r="ES366" s="71" t="str">
        <f t="shared" si="5174"/>
        <v/>
      </c>
      <c r="ET366" s="71" t="str">
        <f t="shared" si="5175"/>
        <v/>
      </c>
      <c r="EU366" s="71" t="str">
        <f t="shared" si="5176"/>
        <v/>
      </c>
      <c r="EV366" s="71" t="str">
        <f t="shared" si="5177"/>
        <v/>
      </c>
      <c r="EW366" s="71" t="str">
        <f t="shared" si="5178"/>
        <v/>
      </c>
      <c r="EX366" s="71" t="str">
        <f t="shared" si="5179"/>
        <v/>
      </c>
      <c r="EY366" s="71" t="str">
        <f t="shared" si="5180"/>
        <v/>
      </c>
      <c r="EZ366" s="71" t="str">
        <f t="shared" si="5181"/>
        <v/>
      </c>
      <c r="FA366" s="71" t="str">
        <f t="shared" si="5182"/>
        <v/>
      </c>
      <c r="FB366" s="71" t="str">
        <f t="shared" si="5183"/>
        <v/>
      </c>
      <c r="FC366" s="71" t="str">
        <f t="shared" si="5184"/>
        <v/>
      </c>
      <c r="FD366" s="71" t="str">
        <f t="shared" si="5185"/>
        <v/>
      </c>
      <c r="FE366" s="71" t="str">
        <f t="shared" si="5186"/>
        <v/>
      </c>
      <c r="FF366" s="71" t="str">
        <f t="shared" si="5187"/>
        <v/>
      </c>
      <c r="FG366" s="71" t="str">
        <f t="shared" si="5188"/>
        <v/>
      </c>
      <c r="FH366" s="71" t="str">
        <f t="shared" si="5189"/>
        <v/>
      </c>
      <c r="FI366" s="71" t="str">
        <f t="shared" si="5190"/>
        <v/>
      </c>
      <c r="FJ366" s="71" t="str">
        <f t="shared" si="5191"/>
        <v/>
      </c>
      <c r="FK366" s="71" t="str">
        <f t="shared" si="5192"/>
        <v/>
      </c>
      <c r="FL366" s="71" t="str">
        <f t="shared" si="5193"/>
        <v/>
      </c>
      <c r="FM366" s="71" t="str">
        <f t="shared" si="5194"/>
        <v/>
      </c>
      <c r="FN366" s="71" t="str">
        <f t="shared" si="5195"/>
        <v/>
      </c>
      <c r="FO366" s="71" t="str">
        <f t="shared" si="5196"/>
        <v/>
      </c>
      <c r="FP366" s="71" t="str">
        <f t="shared" si="5197"/>
        <v/>
      </c>
      <c r="FQ366" s="71" t="str">
        <f t="shared" si="5198"/>
        <v/>
      </c>
      <c r="FR366" s="71" t="str">
        <f t="shared" si="5199"/>
        <v/>
      </c>
      <c r="FS366" s="71" t="str">
        <f t="shared" si="5200"/>
        <v/>
      </c>
    </row>
    <row r="367" spans="1:175" ht="16.5">
      <c r="A367" s="135"/>
      <c r="B367" s="187" t="s">
        <v>1204</v>
      </c>
      <c r="C367" s="142" t="s">
        <v>972</v>
      </c>
      <c r="K367" s="190"/>
      <c r="T367" s="151" t="s">
        <v>1280</v>
      </c>
      <c r="U367" s="126" t="s">
        <v>974</v>
      </c>
      <c r="CN367" s="69" t="str">
        <f t="shared" si="5125"/>
        <v>InitUnitState('IK6E',,,,,,,,,,)</v>
      </c>
      <c r="CO367" s="69" t="str">
        <f t="shared" si="5126"/>
        <v>InitUnitNormal('IK6E',,,,,,,,,,)</v>
      </c>
      <c r="CP367" s="69" t="str">
        <f t="shared" si="5127"/>
        <v>InitUnitMagic('IK6E',,,,,,,,,,)</v>
      </c>
      <c r="CQ367" s="69" t="str">
        <f t="shared" si="5128"/>
        <v>InitUnitAdd('IK6E',,,,,,,,,,)</v>
      </c>
      <c r="CR367" s="69" t="str">
        <f t="shared" si="5129"/>
        <v>InitEquipData('IK6E',,"",,,,,'','','','','','',"ReplaceableTextures\\CommandButtons\\BTNSST15.blp")</v>
      </c>
      <c r="CU367" s="95" t="str">
        <f t="shared" si="5130"/>
        <v>|n</v>
      </c>
      <c r="CV367" s="70" t="str">
        <f t="shared" si="4669"/>
        <v>暴击伤害|Cffffc926+60%|n|n|r|Cffaaaaaa○|CffFFD24D火之符文+1|r|r|n|n|Cff00ff7f点击穿戴或脱卸。|r</v>
      </c>
      <c r="CW367" s="60"/>
      <c r="CX367" s="60"/>
      <c r="CY367" s="60"/>
      <c r="CZ367" s="60"/>
      <c r="DA367" s="60"/>
      <c r="DB367" s="71" t="str">
        <f t="shared" si="5131"/>
        <v/>
      </c>
      <c r="DC367" s="71" t="str">
        <f t="shared" si="5132"/>
        <v/>
      </c>
      <c r="DD367" s="71" t="str">
        <f t="shared" si="5133"/>
        <v/>
      </c>
      <c r="DE367" s="71" t="str">
        <f t="shared" si="5134"/>
        <v/>
      </c>
      <c r="DF367" s="71" t="str">
        <f t="shared" si="5135"/>
        <v/>
      </c>
      <c r="DG367" s="71" t="str">
        <f t="shared" si="5136"/>
        <v/>
      </c>
      <c r="DH367" s="71" t="str">
        <f t="shared" si="5137"/>
        <v/>
      </c>
      <c r="DI367" s="71" t="str">
        <f t="shared" si="5138"/>
        <v/>
      </c>
      <c r="DJ367" s="71" t="str">
        <f t="shared" si="5139"/>
        <v/>
      </c>
      <c r="DK367" s="71" t="str">
        <f t="shared" si="5140"/>
        <v/>
      </c>
      <c r="DL367" s="71" t="str">
        <f t="shared" si="5141"/>
        <v/>
      </c>
      <c r="DM367" s="71" t="str">
        <f t="shared" si="5142"/>
        <v/>
      </c>
      <c r="DN367" s="71" t="str">
        <f t="shared" si="5143"/>
        <v/>
      </c>
      <c r="DO367" s="71" t="str">
        <f t="shared" si="5144"/>
        <v/>
      </c>
      <c r="DP367" s="71" t="str">
        <f t="shared" si="5145"/>
        <v/>
      </c>
      <c r="DQ367" s="71" t="str">
        <f t="shared" si="5146"/>
        <v/>
      </c>
      <c r="DR367" s="71" t="str">
        <f t="shared" si="5147"/>
        <v/>
      </c>
      <c r="DS367" s="71" t="str">
        <f t="shared" si="5148"/>
        <v/>
      </c>
      <c r="DT367" s="71" t="str">
        <f t="shared" si="5149"/>
        <v/>
      </c>
      <c r="DU367" s="71" t="str">
        <f t="shared" si="5150"/>
        <v/>
      </c>
      <c r="DV367" s="71" t="str">
        <f t="shared" si="5151"/>
        <v/>
      </c>
      <c r="DW367" s="71" t="str">
        <f t="shared" si="5152"/>
        <v/>
      </c>
      <c r="DX367" s="71" t="str">
        <f t="shared" si="5153"/>
        <v/>
      </c>
      <c r="DY367" s="71" t="str">
        <f t="shared" si="5154"/>
        <v/>
      </c>
      <c r="DZ367" s="71" t="str">
        <f t="shared" si="5155"/>
        <v/>
      </c>
      <c r="EA367" s="71" t="str">
        <f t="shared" si="5156"/>
        <v/>
      </c>
      <c r="EB367" s="71" t="str">
        <f t="shared" si="5157"/>
        <v/>
      </c>
      <c r="EC367" s="71" t="str">
        <f t="shared" si="5158"/>
        <v/>
      </c>
      <c r="ED367" s="71" t="str">
        <f t="shared" si="5159"/>
        <v/>
      </c>
      <c r="EE367" s="71" t="str">
        <f t="shared" si="5160"/>
        <v/>
      </c>
      <c r="EF367" s="71" t="str">
        <f t="shared" si="5161"/>
        <v/>
      </c>
      <c r="EG367" s="71" t="str">
        <f t="shared" si="5162"/>
        <v/>
      </c>
      <c r="EH367" s="71" t="str">
        <f t="shared" si="5163"/>
        <v/>
      </c>
      <c r="EI367" s="71" t="str">
        <f t="shared" si="5164"/>
        <v/>
      </c>
      <c r="EJ367" s="71" t="str">
        <f t="shared" si="5165"/>
        <v/>
      </c>
      <c r="EK367" s="71" t="str">
        <f t="shared" si="5166"/>
        <v/>
      </c>
      <c r="EL367" s="71" t="str">
        <f t="shared" si="5167"/>
        <v/>
      </c>
      <c r="EM367" s="71" t="str">
        <f t="shared" si="5168"/>
        <v/>
      </c>
      <c r="EN367" s="71" t="str">
        <f t="shared" si="5169"/>
        <v/>
      </c>
      <c r="EO367" s="71" t="str">
        <f t="shared" si="5170"/>
        <v/>
      </c>
      <c r="EP367" s="71" t="str">
        <f t="shared" si="5171"/>
        <v/>
      </c>
      <c r="EQ367" s="71" t="str">
        <f t="shared" si="5172"/>
        <v/>
      </c>
      <c r="ER367" s="71" t="str">
        <f t="shared" si="5173"/>
        <v/>
      </c>
      <c r="ES367" s="71" t="str">
        <f t="shared" si="5174"/>
        <v/>
      </c>
      <c r="ET367" s="71" t="str">
        <f t="shared" si="5175"/>
        <v/>
      </c>
      <c r="EU367" s="71" t="str">
        <f t="shared" si="5176"/>
        <v/>
      </c>
      <c r="EV367" s="71" t="str">
        <f t="shared" si="5177"/>
        <v/>
      </c>
      <c r="EW367" s="71" t="str">
        <f t="shared" si="5178"/>
        <v/>
      </c>
      <c r="EX367" s="71" t="str">
        <f t="shared" si="5179"/>
        <v/>
      </c>
      <c r="EY367" s="71" t="str">
        <f t="shared" si="5180"/>
        <v/>
      </c>
      <c r="EZ367" s="71" t="str">
        <f t="shared" si="5181"/>
        <v/>
      </c>
      <c r="FA367" s="71" t="str">
        <f t="shared" si="5182"/>
        <v/>
      </c>
      <c r="FB367" s="71" t="str">
        <f t="shared" si="5183"/>
        <v/>
      </c>
      <c r="FC367" s="71" t="str">
        <f t="shared" si="5184"/>
        <v/>
      </c>
      <c r="FD367" s="71" t="str">
        <f t="shared" si="5185"/>
        <v/>
      </c>
      <c r="FE367" s="71" t="str">
        <f t="shared" si="5186"/>
        <v/>
      </c>
      <c r="FF367" s="71" t="str">
        <f t="shared" si="5187"/>
        <v/>
      </c>
      <c r="FG367" s="71" t="str">
        <f t="shared" si="5188"/>
        <v/>
      </c>
      <c r="FH367" s="71" t="str">
        <f t="shared" si="5189"/>
        <v/>
      </c>
      <c r="FI367" s="71" t="str">
        <f t="shared" si="5190"/>
        <v/>
      </c>
      <c r="FJ367" s="71" t="str">
        <f t="shared" si="5191"/>
        <v/>
      </c>
      <c r="FK367" s="71" t="str">
        <f t="shared" si="5192"/>
        <v/>
      </c>
      <c r="FL367" s="71" t="str">
        <f t="shared" si="5193"/>
        <v/>
      </c>
      <c r="FM367" s="71" t="str">
        <f t="shared" si="5194"/>
        <v/>
      </c>
      <c r="FN367" s="71" t="str">
        <f t="shared" si="5195"/>
        <v/>
      </c>
      <c r="FO367" s="71" t="str">
        <f t="shared" si="5196"/>
        <v/>
      </c>
      <c r="FP367" s="71" t="str">
        <f t="shared" si="5197"/>
        <v/>
      </c>
      <c r="FQ367" s="71" t="str">
        <f t="shared" si="5198"/>
        <v/>
      </c>
      <c r="FR367" s="71" t="str">
        <f t="shared" si="5199"/>
        <v/>
      </c>
      <c r="FS367" s="71" t="str">
        <f t="shared" si="5200"/>
        <v/>
      </c>
    </row>
    <row r="368" spans="1:175" ht="16.5">
      <c r="A368" s="135"/>
      <c r="B368" s="187" t="s">
        <v>1205</v>
      </c>
      <c r="C368" s="142" t="s">
        <v>972</v>
      </c>
      <c r="K368" s="190"/>
      <c r="T368" s="151" t="s">
        <v>1281</v>
      </c>
      <c r="U368" s="126" t="s">
        <v>974</v>
      </c>
      <c r="CN368" s="69" t="str">
        <f t="shared" si="5125"/>
        <v>InitUnitState('IK6F',,,,,,,,,,)</v>
      </c>
      <c r="CO368" s="69" t="str">
        <f t="shared" si="5126"/>
        <v>InitUnitNormal('IK6F',,,,,,,,,,)</v>
      </c>
      <c r="CP368" s="69" t="str">
        <f t="shared" si="5127"/>
        <v>InitUnitMagic('IK6F',,,,,,,,,,)</v>
      </c>
      <c r="CQ368" s="69" t="str">
        <f t="shared" si="5128"/>
        <v>InitUnitAdd('IK6F',,,,,,,,,,)</v>
      </c>
      <c r="CR368" s="69" t="str">
        <f t="shared" si="5129"/>
        <v>InitEquipData('IK6F',,"",,,,,'','','','','','',"ReplaceableTextures\\CommandButtons\\BTNSST15.blp")</v>
      </c>
      <c r="CU368" s="95" t="str">
        <f t="shared" si="5130"/>
        <v>|n</v>
      </c>
      <c r="CV368" s="70" t="str">
        <f t="shared" si="4669"/>
        <v>暴击伤害|Cffffc926+60%|n|n|r|Cffaaaaaa○|CffFFD24D土之符文+1|r|r|n|n|Cff00ff7f点击穿戴或脱卸。|r</v>
      </c>
      <c r="CW368" s="60"/>
      <c r="CX368" s="60"/>
      <c r="CY368" s="60"/>
      <c r="CZ368" s="60"/>
      <c r="DA368" s="60"/>
      <c r="DB368" s="71" t="str">
        <f t="shared" si="5131"/>
        <v/>
      </c>
      <c r="DC368" s="71" t="str">
        <f t="shared" si="5132"/>
        <v/>
      </c>
      <c r="DD368" s="71" t="str">
        <f t="shared" si="5133"/>
        <v/>
      </c>
      <c r="DE368" s="71" t="str">
        <f t="shared" si="5134"/>
        <v/>
      </c>
      <c r="DF368" s="71" t="str">
        <f t="shared" si="5135"/>
        <v/>
      </c>
      <c r="DG368" s="71" t="str">
        <f t="shared" si="5136"/>
        <v/>
      </c>
      <c r="DH368" s="71" t="str">
        <f t="shared" si="5137"/>
        <v/>
      </c>
      <c r="DI368" s="71" t="str">
        <f t="shared" si="5138"/>
        <v/>
      </c>
      <c r="DJ368" s="71" t="str">
        <f t="shared" si="5139"/>
        <v/>
      </c>
      <c r="DK368" s="71" t="str">
        <f t="shared" si="5140"/>
        <v/>
      </c>
      <c r="DL368" s="71" t="str">
        <f t="shared" si="5141"/>
        <v/>
      </c>
      <c r="DM368" s="71" t="str">
        <f t="shared" si="5142"/>
        <v/>
      </c>
      <c r="DN368" s="71" t="str">
        <f t="shared" si="5143"/>
        <v/>
      </c>
      <c r="DO368" s="71" t="str">
        <f t="shared" si="5144"/>
        <v/>
      </c>
      <c r="DP368" s="71" t="str">
        <f t="shared" si="5145"/>
        <v/>
      </c>
      <c r="DQ368" s="71" t="str">
        <f t="shared" si="5146"/>
        <v/>
      </c>
      <c r="DR368" s="71" t="str">
        <f t="shared" si="5147"/>
        <v/>
      </c>
      <c r="DS368" s="71" t="str">
        <f t="shared" si="5148"/>
        <v/>
      </c>
      <c r="DT368" s="71" t="str">
        <f t="shared" si="5149"/>
        <v/>
      </c>
      <c r="DU368" s="71" t="str">
        <f t="shared" si="5150"/>
        <v/>
      </c>
      <c r="DV368" s="71" t="str">
        <f t="shared" si="5151"/>
        <v/>
      </c>
      <c r="DW368" s="71" t="str">
        <f t="shared" si="5152"/>
        <v/>
      </c>
      <c r="DX368" s="71" t="str">
        <f t="shared" si="5153"/>
        <v/>
      </c>
      <c r="DY368" s="71" t="str">
        <f t="shared" si="5154"/>
        <v/>
      </c>
      <c r="DZ368" s="71" t="str">
        <f t="shared" si="5155"/>
        <v/>
      </c>
      <c r="EA368" s="71" t="str">
        <f t="shared" si="5156"/>
        <v/>
      </c>
      <c r="EB368" s="71" t="str">
        <f t="shared" si="5157"/>
        <v/>
      </c>
      <c r="EC368" s="71" t="str">
        <f t="shared" si="5158"/>
        <v/>
      </c>
      <c r="ED368" s="71" t="str">
        <f t="shared" si="5159"/>
        <v/>
      </c>
      <c r="EE368" s="71" t="str">
        <f t="shared" si="5160"/>
        <v/>
      </c>
      <c r="EF368" s="71" t="str">
        <f t="shared" si="5161"/>
        <v/>
      </c>
      <c r="EG368" s="71" t="str">
        <f t="shared" si="5162"/>
        <v/>
      </c>
      <c r="EH368" s="71" t="str">
        <f t="shared" si="5163"/>
        <v/>
      </c>
      <c r="EI368" s="71" t="str">
        <f t="shared" si="5164"/>
        <v/>
      </c>
      <c r="EJ368" s="71" t="str">
        <f t="shared" si="5165"/>
        <v/>
      </c>
      <c r="EK368" s="71" t="str">
        <f t="shared" si="5166"/>
        <v/>
      </c>
      <c r="EL368" s="71" t="str">
        <f t="shared" si="5167"/>
        <v/>
      </c>
      <c r="EM368" s="71" t="str">
        <f t="shared" si="5168"/>
        <v/>
      </c>
      <c r="EN368" s="71" t="str">
        <f t="shared" si="5169"/>
        <v/>
      </c>
      <c r="EO368" s="71" t="str">
        <f t="shared" si="5170"/>
        <v/>
      </c>
      <c r="EP368" s="71" t="str">
        <f t="shared" si="5171"/>
        <v/>
      </c>
      <c r="EQ368" s="71" t="str">
        <f t="shared" si="5172"/>
        <v/>
      </c>
      <c r="ER368" s="71" t="str">
        <f t="shared" si="5173"/>
        <v/>
      </c>
      <c r="ES368" s="71" t="str">
        <f t="shared" si="5174"/>
        <v/>
      </c>
      <c r="ET368" s="71" t="str">
        <f t="shared" si="5175"/>
        <v/>
      </c>
      <c r="EU368" s="71" t="str">
        <f t="shared" si="5176"/>
        <v/>
      </c>
      <c r="EV368" s="71" t="str">
        <f t="shared" si="5177"/>
        <v/>
      </c>
      <c r="EW368" s="71" t="str">
        <f t="shared" si="5178"/>
        <v/>
      </c>
      <c r="EX368" s="71" t="str">
        <f t="shared" si="5179"/>
        <v/>
      </c>
      <c r="EY368" s="71" t="str">
        <f t="shared" si="5180"/>
        <v/>
      </c>
      <c r="EZ368" s="71" t="str">
        <f t="shared" si="5181"/>
        <v/>
      </c>
      <c r="FA368" s="71" t="str">
        <f t="shared" si="5182"/>
        <v/>
      </c>
      <c r="FB368" s="71" t="str">
        <f t="shared" si="5183"/>
        <v/>
      </c>
      <c r="FC368" s="71" t="str">
        <f t="shared" si="5184"/>
        <v/>
      </c>
      <c r="FD368" s="71" t="str">
        <f t="shared" si="5185"/>
        <v/>
      </c>
      <c r="FE368" s="71" t="str">
        <f t="shared" si="5186"/>
        <v/>
      </c>
      <c r="FF368" s="71" t="str">
        <f t="shared" si="5187"/>
        <v/>
      </c>
      <c r="FG368" s="71" t="str">
        <f t="shared" si="5188"/>
        <v/>
      </c>
      <c r="FH368" s="71" t="str">
        <f t="shared" si="5189"/>
        <v/>
      </c>
      <c r="FI368" s="71" t="str">
        <f t="shared" si="5190"/>
        <v/>
      </c>
      <c r="FJ368" s="71" t="str">
        <f t="shared" si="5191"/>
        <v/>
      </c>
      <c r="FK368" s="71" t="str">
        <f t="shared" si="5192"/>
        <v/>
      </c>
      <c r="FL368" s="71" t="str">
        <f t="shared" si="5193"/>
        <v/>
      </c>
      <c r="FM368" s="71" t="str">
        <f t="shared" si="5194"/>
        <v/>
      </c>
      <c r="FN368" s="71" t="str">
        <f t="shared" si="5195"/>
        <v/>
      </c>
      <c r="FO368" s="71" t="str">
        <f t="shared" si="5196"/>
        <v/>
      </c>
      <c r="FP368" s="71" t="str">
        <f t="shared" si="5197"/>
        <v/>
      </c>
      <c r="FQ368" s="71" t="str">
        <f t="shared" si="5198"/>
        <v/>
      </c>
      <c r="FR368" s="71" t="str">
        <f t="shared" si="5199"/>
        <v/>
      </c>
      <c r="FS368" s="71" t="str">
        <f t="shared" si="5200"/>
        <v/>
      </c>
    </row>
    <row r="369" spans="1:175" ht="16.5">
      <c r="A369" s="135"/>
      <c r="B369" s="187" t="s">
        <v>1206</v>
      </c>
      <c r="C369" s="142" t="s">
        <v>972</v>
      </c>
      <c r="K369" s="190"/>
      <c r="T369" s="194" t="s">
        <v>1282</v>
      </c>
      <c r="U369" s="126" t="s">
        <v>974</v>
      </c>
      <c r="CN369" s="69" t="str">
        <f t="shared" si="5125"/>
        <v>InitUnitState('IK6G',,,,,,,,,,)</v>
      </c>
      <c r="CO369" s="69" t="str">
        <f t="shared" si="5126"/>
        <v>InitUnitNormal('IK6G',,,,,,,,,,)</v>
      </c>
      <c r="CP369" s="69" t="str">
        <f t="shared" si="5127"/>
        <v>InitUnitMagic('IK6G',,,,,,,,,,)</v>
      </c>
      <c r="CQ369" s="69" t="str">
        <f t="shared" si="5128"/>
        <v>InitUnitAdd('IK6G',,,,,,,,,,)</v>
      </c>
      <c r="CR369" s="69" t="str">
        <f t="shared" si="5129"/>
        <v>InitEquipData('IK6G',,"",,,,,'','','','','','',"ReplaceableTextures\\CommandButtons\\BTNSST15.blp")</v>
      </c>
      <c r="CU369" s="95" t="str">
        <f t="shared" si="5130"/>
        <v>|n</v>
      </c>
      <c r="CV369" s="70" t="str">
        <f t="shared" si="4669"/>
        <v>暴击伤害|Cffffc926+60%|n|n|r|Cffaaaaaa○|CffFFD24D光之符文+1|r|r|n|n|Cff00ff7f点击穿戴或脱卸。|r</v>
      </c>
      <c r="CW369" s="60"/>
      <c r="CX369" s="60"/>
      <c r="CY369" s="60"/>
      <c r="CZ369" s="60"/>
      <c r="DA369" s="60"/>
      <c r="DB369" s="71" t="str">
        <f t="shared" si="5131"/>
        <v/>
      </c>
      <c r="DC369" s="71" t="str">
        <f t="shared" si="5132"/>
        <v/>
      </c>
      <c r="DD369" s="71" t="str">
        <f t="shared" si="5133"/>
        <v/>
      </c>
      <c r="DE369" s="71" t="str">
        <f t="shared" si="5134"/>
        <v/>
      </c>
      <c r="DF369" s="71" t="str">
        <f t="shared" si="5135"/>
        <v/>
      </c>
      <c r="DG369" s="71" t="str">
        <f t="shared" si="5136"/>
        <v/>
      </c>
      <c r="DH369" s="71" t="str">
        <f t="shared" si="5137"/>
        <v/>
      </c>
      <c r="DI369" s="71" t="str">
        <f t="shared" si="5138"/>
        <v/>
      </c>
      <c r="DJ369" s="71" t="str">
        <f t="shared" si="5139"/>
        <v/>
      </c>
      <c r="DK369" s="71" t="str">
        <f t="shared" si="5140"/>
        <v/>
      </c>
      <c r="DL369" s="71" t="str">
        <f t="shared" si="5141"/>
        <v/>
      </c>
      <c r="DM369" s="71" t="str">
        <f t="shared" si="5142"/>
        <v/>
      </c>
      <c r="DN369" s="71" t="str">
        <f t="shared" si="5143"/>
        <v/>
      </c>
      <c r="DO369" s="71" t="str">
        <f t="shared" si="5144"/>
        <v/>
      </c>
      <c r="DP369" s="71" t="str">
        <f t="shared" si="5145"/>
        <v/>
      </c>
      <c r="DQ369" s="71" t="str">
        <f t="shared" si="5146"/>
        <v/>
      </c>
      <c r="DR369" s="71" t="str">
        <f t="shared" si="5147"/>
        <v/>
      </c>
      <c r="DS369" s="71" t="str">
        <f t="shared" si="5148"/>
        <v/>
      </c>
      <c r="DT369" s="71" t="str">
        <f t="shared" si="5149"/>
        <v/>
      </c>
      <c r="DU369" s="71" t="str">
        <f t="shared" si="5150"/>
        <v/>
      </c>
      <c r="DV369" s="71" t="str">
        <f t="shared" si="5151"/>
        <v/>
      </c>
      <c r="DW369" s="71" t="str">
        <f t="shared" si="5152"/>
        <v/>
      </c>
      <c r="DX369" s="71" t="str">
        <f t="shared" si="5153"/>
        <v/>
      </c>
      <c r="DY369" s="71" t="str">
        <f t="shared" si="5154"/>
        <v/>
      </c>
      <c r="DZ369" s="71" t="str">
        <f t="shared" si="5155"/>
        <v/>
      </c>
      <c r="EA369" s="71" t="str">
        <f t="shared" si="5156"/>
        <v/>
      </c>
      <c r="EB369" s="71" t="str">
        <f t="shared" si="5157"/>
        <v/>
      </c>
      <c r="EC369" s="71" t="str">
        <f t="shared" si="5158"/>
        <v/>
      </c>
      <c r="ED369" s="71" t="str">
        <f t="shared" si="5159"/>
        <v/>
      </c>
      <c r="EE369" s="71" t="str">
        <f t="shared" si="5160"/>
        <v/>
      </c>
      <c r="EF369" s="71" t="str">
        <f t="shared" si="5161"/>
        <v/>
      </c>
      <c r="EG369" s="71" t="str">
        <f t="shared" si="5162"/>
        <v/>
      </c>
      <c r="EH369" s="71" t="str">
        <f t="shared" si="5163"/>
        <v/>
      </c>
      <c r="EI369" s="71" t="str">
        <f t="shared" si="5164"/>
        <v/>
      </c>
      <c r="EJ369" s="71" t="str">
        <f t="shared" si="5165"/>
        <v/>
      </c>
      <c r="EK369" s="71" t="str">
        <f t="shared" si="5166"/>
        <v/>
      </c>
      <c r="EL369" s="71" t="str">
        <f t="shared" si="5167"/>
        <v/>
      </c>
      <c r="EM369" s="71" t="str">
        <f t="shared" si="5168"/>
        <v/>
      </c>
      <c r="EN369" s="71" t="str">
        <f t="shared" si="5169"/>
        <v/>
      </c>
      <c r="EO369" s="71" t="str">
        <f t="shared" si="5170"/>
        <v/>
      </c>
      <c r="EP369" s="71" t="str">
        <f t="shared" si="5171"/>
        <v/>
      </c>
      <c r="EQ369" s="71" t="str">
        <f t="shared" si="5172"/>
        <v/>
      </c>
      <c r="ER369" s="71" t="str">
        <f t="shared" si="5173"/>
        <v/>
      </c>
      <c r="ES369" s="71" t="str">
        <f t="shared" si="5174"/>
        <v/>
      </c>
      <c r="ET369" s="71" t="str">
        <f t="shared" si="5175"/>
        <v/>
      </c>
      <c r="EU369" s="71" t="str">
        <f t="shared" si="5176"/>
        <v/>
      </c>
      <c r="EV369" s="71" t="str">
        <f t="shared" si="5177"/>
        <v/>
      </c>
      <c r="EW369" s="71" t="str">
        <f t="shared" si="5178"/>
        <v/>
      </c>
      <c r="EX369" s="71" t="str">
        <f t="shared" si="5179"/>
        <v/>
      </c>
      <c r="EY369" s="71" t="str">
        <f t="shared" si="5180"/>
        <v/>
      </c>
      <c r="EZ369" s="71" t="str">
        <f t="shared" si="5181"/>
        <v/>
      </c>
      <c r="FA369" s="71" t="str">
        <f t="shared" si="5182"/>
        <v/>
      </c>
      <c r="FB369" s="71" t="str">
        <f t="shared" si="5183"/>
        <v/>
      </c>
      <c r="FC369" s="71" t="str">
        <f t="shared" si="5184"/>
        <v/>
      </c>
      <c r="FD369" s="71" t="str">
        <f t="shared" si="5185"/>
        <v/>
      </c>
      <c r="FE369" s="71" t="str">
        <f t="shared" si="5186"/>
        <v/>
      </c>
      <c r="FF369" s="71" t="str">
        <f t="shared" si="5187"/>
        <v/>
      </c>
      <c r="FG369" s="71" t="str">
        <f t="shared" si="5188"/>
        <v/>
      </c>
      <c r="FH369" s="71" t="str">
        <f t="shared" si="5189"/>
        <v/>
      </c>
      <c r="FI369" s="71" t="str">
        <f t="shared" si="5190"/>
        <v/>
      </c>
      <c r="FJ369" s="71" t="str">
        <f t="shared" si="5191"/>
        <v/>
      </c>
      <c r="FK369" s="71" t="str">
        <f t="shared" si="5192"/>
        <v/>
      </c>
      <c r="FL369" s="71" t="str">
        <f t="shared" si="5193"/>
        <v/>
      </c>
      <c r="FM369" s="71" t="str">
        <f t="shared" si="5194"/>
        <v/>
      </c>
      <c r="FN369" s="71" t="str">
        <f t="shared" si="5195"/>
        <v/>
      </c>
      <c r="FO369" s="71" t="str">
        <f t="shared" si="5196"/>
        <v/>
      </c>
      <c r="FP369" s="71" t="str">
        <f t="shared" si="5197"/>
        <v/>
      </c>
      <c r="FQ369" s="71" t="str">
        <f t="shared" si="5198"/>
        <v/>
      </c>
      <c r="FR369" s="71" t="str">
        <f t="shared" si="5199"/>
        <v/>
      </c>
      <c r="FS369" s="71" t="str">
        <f t="shared" si="5200"/>
        <v/>
      </c>
    </row>
    <row r="370" spans="1:175" ht="16.5">
      <c r="A370" s="135"/>
      <c r="B370" s="187" t="s">
        <v>1207</v>
      </c>
      <c r="C370" s="142" t="s">
        <v>972</v>
      </c>
      <c r="K370" s="190"/>
      <c r="T370" s="194" t="s">
        <v>1283</v>
      </c>
      <c r="U370" s="126" t="s">
        <v>974</v>
      </c>
      <c r="CN370" s="69" t="str">
        <f t="shared" si="5125"/>
        <v>InitUnitState('IK6H',,,,,,,,,,)</v>
      </c>
      <c r="CO370" s="69" t="str">
        <f t="shared" si="5126"/>
        <v>InitUnitNormal('IK6H',,,,,,,,,,)</v>
      </c>
      <c r="CP370" s="69" t="str">
        <f t="shared" si="5127"/>
        <v>InitUnitMagic('IK6H',,,,,,,,,,)</v>
      </c>
      <c r="CQ370" s="69" t="str">
        <f t="shared" si="5128"/>
        <v>InitUnitAdd('IK6H',,,,,,,,,,)</v>
      </c>
      <c r="CR370" s="69" t="str">
        <f t="shared" si="5129"/>
        <v>InitEquipData('IK6H',,"",,,,,'','','','','','',"ReplaceableTextures\\CommandButtons\\BTNSST15.blp")</v>
      </c>
      <c r="CU370" s="95" t="str">
        <f t="shared" si="5130"/>
        <v>|n</v>
      </c>
      <c r="CV370" s="70" t="str">
        <f t="shared" si="4669"/>
        <v>暴击伤害|Cffffc926+60%|n|n|r|Cffaaaaaa○|CffFFD24D雷之符文+1|r|r|n|n|Cff00ff7f点击穿戴或脱卸。|r</v>
      </c>
      <c r="CW370" s="60"/>
      <c r="CX370" s="60"/>
      <c r="CY370" s="60"/>
      <c r="CZ370" s="60"/>
      <c r="DA370" s="60"/>
      <c r="DB370" s="71" t="str">
        <f t="shared" si="5131"/>
        <v/>
      </c>
      <c r="DC370" s="71" t="str">
        <f t="shared" si="5132"/>
        <v/>
      </c>
      <c r="DD370" s="71" t="str">
        <f t="shared" si="5133"/>
        <v/>
      </c>
      <c r="DE370" s="71" t="str">
        <f t="shared" si="5134"/>
        <v/>
      </c>
      <c r="DF370" s="71" t="str">
        <f t="shared" si="5135"/>
        <v/>
      </c>
      <c r="DG370" s="71" t="str">
        <f t="shared" si="5136"/>
        <v/>
      </c>
      <c r="DH370" s="71" t="str">
        <f t="shared" si="5137"/>
        <v/>
      </c>
      <c r="DI370" s="71" t="str">
        <f t="shared" si="5138"/>
        <v/>
      </c>
      <c r="DJ370" s="71" t="str">
        <f t="shared" si="5139"/>
        <v/>
      </c>
      <c r="DK370" s="71" t="str">
        <f t="shared" si="5140"/>
        <v/>
      </c>
      <c r="DL370" s="71" t="str">
        <f t="shared" si="5141"/>
        <v/>
      </c>
      <c r="DM370" s="71" t="str">
        <f t="shared" si="5142"/>
        <v/>
      </c>
      <c r="DN370" s="71" t="str">
        <f t="shared" si="5143"/>
        <v/>
      </c>
      <c r="DO370" s="71" t="str">
        <f t="shared" si="5144"/>
        <v/>
      </c>
      <c r="DP370" s="71" t="str">
        <f t="shared" si="5145"/>
        <v/>
      </c>
      <c r="DQ370" s="71" t="str">
        <f t="shared" si="5146"/>
        <v/>
      </c>
      <c r="DR370" s="71" t="str">
        <f t="shared" si="5147"/>
        <v/>
      </c>
      <c r="DS370" s="71" t="str">
        <f t="shared" si="5148"/>
        <v/>
      </c>
      <c r="DT370" s="71" t="str">
        <f t="shared" si="5149"/>
        <v/>
      </c>
      <c r="DU370" s="71" t="str">
        <f t="shared" si="5150"/>
        <v/>
      </c>
      <c r="DV370" s="71" t="str">
        <f t="shared" si="5151"/>
        <v/>
      </c>
      <c r="DW370" s="71" t="str">
        <f t="shared" si="5152"/>
        <v/>
      </c>
      <c r="DX370" s="71" t="str">
        <f t="shared" si="5153"/>
        <v/>
      </c>
      <c r="DY370" s="71" t="str">
        <f t="shared" si="5154"/>
        <v/>
      </c>
      <c r="DZ370" s="71" t="str">
        <f t="shared" si="5155"/>
        <v/>
      </c>
      <c r="EA370" s="71" t="str">
        <f t="shared" si="5156"/>
        <v/>
      </c>
      <c r="EB370" s="71" t="str">
        <f t="shared" si="5157"/>
        <v/>
      </c>
      <c r="EC370" s="71" t="str">
        <f t="shared" si="5158"/>
        <v/>
      </c>
      <c r="ED370" s="71" t="str">
        <f t="shared" si="5159"/>
        <v/>
      </c>
      <c r="EE370" s="71" t="str">
        <f t="shared" si="5160"/>
        <v/>
      </c>
      <c r="EF370" s="71" t="str">
        <f t="shared" si="5161"/>
        <v/>
      </c>
      <c r="EG370" s="71" t="str">
        <f t="shared" si="5162"/>
        <v/>
      </c>
      <c r="EH370" s="71" t="str">
        <f t="shared" si="5163"/>
        <v/>
      </c>
      <c r="EI370" s="71" t="str">
        <f t="shared" si="5164"/>
        <v/>
      </c>
      <c r="EJ370" s="71" t="str">
        <f t="shared" si="5165"/>
        <v/>
      </c>
      <c r="EK370" s="71" t="str">
        <f t="shared" si="5166"/>
        <v/>
      </c>
      <c r="EL370" s="71" t="str">
        <f t="shared" si="5167"/>
        <v/>
      </c>
      <c r="EM370" s="71" t="str">
        <f t="shared" si="5168"/>
        <v/>
      </c>
      <c r="EN370" s="71" t="str">
        <f t="shared" si="5169"/>
        <v/>
      </c>
      <c r="EO370" s="71" t="str">
        <f t="shared" si="5170"/>
        <v/>
      </c>
      <c r="EP370" s="71" t="str">
        <f t="shared" si="5171"/>
        <v/>
      </c>
      <c r="EQ370" s="71" t="str">
        <f t="shared" si="5172"/>
        <v/>
      </c>
      <c r="ER370" s="71" t="str">
        <f t="shared" si="5173"/>
        <v/>
      </c>
      <c r="ES370" s="71" t="str">
        <f t="shared" si="5174"/>
        <v/>
      </c>
      <c r="ET370" s="71" t="str">
        <f t="shared" si="5175"/>
        <v/>
      </c>
      <c r="EU370" s="71" t="str">
        <f t="shared" si="5176"/>
        <v/>
      </c>
      <c r="EV370" s="71" t="str">
        <f t="shared" si="5177"/>
        <v/>
      </c>
      <c r="EW370" s="71" t="str">
        <f t="shared" si="5178"/>
        <v/>
      </c>
      <c r="EX370" s="71" t="str">
        <f t="shared" si="5179"/>
        <v/>
      </c>
      <c r="EY370" s="71" t="str">
        <f t="shared" si="5180"/>
        <v/>
      </c>
      <c r="EZ370" s="71" t="str">
        <f t="shared" si="5181"/>
        <v/>
      </c>
      <c r="FA370" s="71" t="str">
        <f t="shared" si="5182"/>
        <v/>
      </c>
      <c r="FB370" s="71" t="str">
        <f t="shared" si="5183"/>
        <v/>
      </c>
      <c r="FC370" s="71" t="str">
        <f t="shared" si="5184"/>
        <v/>
      </c>
      <c r="FD370" s="71" t="str">
        <f t="shared" si="5185"/>
        <v/>
      </c>
      <c r="FE370" s="71" t="str">
        <f t="shared" si="5186"/>
        <v/>
      </c>
      <c r="FF370" s="71" t="str">
        <f t="shared" si="5187"/>
        <v/>
      </c>
      <c r="FG370" s="71" t="str">
        <f t="shared" si="5188"/>
        <v/>
      </c>
      <c r="FH370" s="71" t="str">
        <f t="shared" si="5189"/>
        <v/>
      </c>
      <c r="FI370" s="71" t="str">
        <f t="shared" si="5190"/>
        <v/>
      </c>
      <c r="FJ370" s="71" t="str">
        <f t="shared" si="5191"/>
        <v/>
      </c>
      <c r="FK370" s="71" t="str">
        <f t="shared" si="5192"/>
        <v/>
      </c>
      <c r="FL370" s="71" t="str">
        <f t="shared" si="5193"/>
        <v/>
      </c>
      <c r="FM370" s="71" t="str">
        <f t="shared" si="5194"/>
        <v/>
      </c>
      <c r="FN370" s="71" t="str">
        <f t="shared" si="5195"/>
        <v/>
      </c>
      <c r="FO370" s="71" t="str">
        <f t="shared" si="5196"/>
        <v/>
      </c>
      <c r="FP370" s="71" t="str">
        <f t="shared" si="5197"/>
        <v/>
      </c>
      <c r="FQ370" s="71" t="str">
        <f t="shared" si="5198"/>
        <v/>
      </c>
      <c r="FR370" s="71" t="str">
        <f t="shared" si="5199"/>
        <v/>
      </c>
      <c r="FS370" s="71" t="str">
        <f t="shared" si="5200"/>
        <v/>
      </c>
    </row>
    <row r="371" spans="1:175" ht="16.5">
      <c r="A371" s="135"/>
      <c r="B371" s="187" t="s">
        <v>1208</v>
      </c>
      <c r="C371" s="142" t="s">
        <v>972</v>
      </c>
      <c r="K371" s="191"/>
      <c r="T371" s="151" t="s">
        <v>1284</v>
      </c>
      <c r="U371" s="126" t="s">
        <v>974</v>
      </c>
      <c r="CN371" s="69" t="str">
        <f t="shared" si="5125"/>
        <v>InitUnitState('IK6I',,,,,,,,,,)</v>
      </c>
      <c r="CO371" s="69" t="str">
        <f t="shared" si="5126"/>
        <v>InitUnitNormal('IK6I',,,,,,,,,,)</v>
      </c>
      <c r="CP371" s="69" t="str">
        <f t="shared" si="5127"/>
        <v>InitUnitMagic('IK6I',,,,,,,,,,)</v>
      </c>
      <c r="CQ371" s="69" t="str">
        <f t="shared" si="5128"/>
        <v>InitUnitAdd('IK6I',,,,,,,,,,)</v>
      </c>
      <c r="CR371" s="69" t="str">
        <f t="shared" si="5129"/>
        <v>InitEquipData('IK6I',,"",,,,,'','','','','','',"ReplaceableTextures\\CommandButtons\\BTNSST15.blp")</v>
      </c>
      <c r="CU371" s="95" t="str">
        <f t="shared" si="5130"/>
        <v>|n</v>
      </c>
      <c r="CV371" s="70" t="str">
        <f t="shared" si="4669"/>
        <v>暴击伤害|Cffffc926+60%|n|n|r|Cffaaaaaa○|CffFFD24D暗之符文+1|r|r|n|n|Cff00ff7f点击穿戴或脱卸。|r</v>
      </c>
      <c r="CW371" s="60"/>
      <c r="CX371" s="60"/>
      <c r="CY371" s="60"/>
      <c r="CZ371" s="60"/>
      <c r="DA371" s="60"/>
      <c r="DB371" s="71" t="str">
        <f t="shared" si="5131"/>
        <v/>
      </c>
      <c r="DC371" s="71" t="str">
        <f t="shared" si="5132"/>
        <v/>
      </c>
      <c r="DD371" s="71" t="str">
        <f t="shared" si="5133"/>
        <v/>
      </c>
      <c r="DE371" s="71" t="str">
        <f t="shared" si="5134"/>
        <v/>
      </c>
      <c r="DF371" s="71" t="str">
        <f t="shared" si="5135"/>
        <v/>
      </c>
      <c r="DG371" s="71" t="str">
        <f t="shared" si="5136"/>
        <v/>
      </c>
      <c r="DH371" s="71" t="str">
        <f t="shared" si="5137"/>
        <v/>
      </c>
      <c r="DI371" s="71" t="str">
        <f t="shared" si="5138"/>
        <v/>
      </c>
      <c r="DJ371" s="71" t="str">
        <f t="shared" si="5139"/>
        <v/>
      </c>
      <c r="DK371" s="71" t="str">
        <f t="shared" si="5140"/>
        <v/>
      </c>
      <c r="DL371" s="71" t="str">
        <f t="shared" si="5141"/>
        <v/>
      </c>
      <c r="DM371" s="71" t="str">
        <f t="shared" si="5142"/>
        <v/>
      </c>
      <c r="DN371" s="71" t="str">
        <f t="shared" si="5143"/>
        <v/>
      </c>
      <c r="DO371" s="71" t="str">
        <f t="shared" si="5144"/>
        <v/>
      </c>
      <c r="DP371" s="71" t="str">
        <f t="shared" si="5145"/>
        <v/>
      </c>
      <c r="DQ371" s="71" t="str">
        <f t="shared" si="5146"/>
        <v/>
      </c>
      <c r="DR371" s="71" t="str">
        <f t="shared" si="5147"/>
        <v/>
      </c>
      <c r="DS371" s="71" t="str">
        <f t="shared" si="5148"/>
        <v/>
      </c>
      <c r="DT371" s="71" t="str">
        <f t="shared" si="5149"/>
        <v/>
      </c>
      <c r="DU371" s="71" t="str">
        <f t="shared" si="5150"/>
        <v/>
      </c>
      <c r="DV371" s="71" t="str">
        <f t="shared" si="5151"/>
        <v/>
      </c>
      <c r="DW371" s="71" t="str">
        <f t="shared" si="5152"/>
        <v/>
      </c>
      <c r="DX371" s="71" t="str">
        <f t="shared" si="5153"/>
        <v/>
      </c>
      <c r="DY371" s="71" t="str">
        <f t="shared" si="5154"/>
        <v/>
      </c>
      <c r="DZ371" s="71" t="str">
        <f t="shared" si="5155"/>
        <v/>
      </c>
      <c r="EA371" s="71" t="str">
        <f t="shared" si="5156"/>
        <v/>
      </c>
      <c r="EB371" s="71" t="str">
        <f t="shared" si="5157"/>
        <v/>
      </c>
      <c r="EC371" s="71" t="str">
        <f t="shared" si="5158"/>
        <v/>
      </c>
      <c r="ED371" s="71" t="str">
        <f t="shared" si="5159"/>
        <v/>
      </c>
      <c r="EE371" s="71" t="str">
        <f t="shared" si="5160"/>
        <v/>
      </c>
      <c r="EF371" s="71" t="str">
        <f t="shared" si="5161"/>
        <v/>
      </c>
      <c r="EG371" s="71" t="str">
        <f t="shared" si="5162"/>
        <v/>
      </c>
      <c r="EH371" s="71" t="str">
        <f t="shared" si="5163"/>
        <v/>
      </c>
      <c r="EI371" s="71" t="str">
        <f t="shared" si="5164"/>
        <v/>
      </c>
      <c r="EJ371" s="71" t="str">
        <f t="shared" si="5165"/>
        <v/>
      </c>
      <c r="EK371" s="71" t="str">
        <f t="shared" si="5166"/>
        <v/>
      </c>
      <c r="EL371" s="71" t="str">
        <f t="shared" si="5167"/>
        <v/>
      </c>
      <c r="EM371" s="71" t="str">
        <f t="shared" si="5168"/>
        <v/>
      </c>
      <c r="EN371" s="71" t="str">
        <f t="shared" si="5169"/>
        <v/>
      </c>
      <c r="EO371" s="71" t="str">
        <f t="shared" si="5170"/>
        <v/>
      </c>
      <c r="EP371" s="71" t="str">
        <f t="shared" si="5171"/>
        <v/>
      </c>
      <c r="EQ371" s="71" t="str">
        <f t="shared" si="5172"/>
        <v/>
      </c>
      <c r="ER371" s="71" t="str">
        <f t="shared" si="5173"/>
        <v/>
      </c>
      <c r="ES371" s="71" t="str">
        <f t="shared" si="5174"/>
        <v/>
      </c>
      <c r="ET371" s="71" t="str">
        <f t="shared" si="5175"/>
        <v/>
      </c>
      <c r="EU371" s="71" t="str">
        <f t="shared" si="5176"/>
        <v/>
      </c>
      <c r="EV371" s="71" t="str">
        <f t="shared" si="5177"/>
        <v/>
      </c>
      <c r="EW371" s="71" t="str">
        <f t="shared" si="5178"/>
        <v/>
      </c>
      <c r="EX371" s="71" t="str">
        <f t="shared" si="5179"/>
        <v/>
      </c>
      <c r="EY371" s="71" t="str">
        <f t="shared" si="5180"/>
        <v/>
      </c>
      <c r="EZ371" s="71" t="str">
        <f t="shared" si="5181"/>
        <v/>
      </c>
      <c r="FA371" s="71" t="str">
        <f t="shared" si="5182"/>
        <v/>
      </c>
      <c r="FB371" s="71" t="str">
        <f t="shared" si="5183"/>
        <v/>
      </c>
      <c r="FC371" s="71" t="str">
        <f t="shared" si="5184"/>
        <v/>
      </c>
      <c r="FD371" s="71" t="str">
        <f t="shared" si="5185"/>
        <v/>
      </c>
      <c r="FE371" s="71" t="str">
        <f t="shared" si="5186"/>
        <v/>
      </c>
      <c r="FF371" s="71" t="str">
        <f t="shared" si="5187"/>
        <v/>
      </c>
      <c r="FG371" s="71" t="str">
        <f t="shared" si="5188"/>
        <v/>
      </c>
      <c r="FH371" s="71" t="str">
        <f t="shared" si="5189"/>
        <v/>
      </c>
      <c r="FI371" s="71" t="str">
        <f t="shared" si="5190"/>
        <v/>
      </c>
      <c r="FJ371" s="71" t="str">
        <f t="shared" si="5191"/>
        <v/>
      </c>
      <c r="FK371" s="71" t="str">
        <f t="shared" si="5192"/>
        <v/>
      </c>
      <c r="FL371" s="71" t="str">
        <f t="shared" si="5193"/>
        <v/>
      </c>
      <c r="FM371" s="71" t="str">
        <f t="shared" si="5194"/>
        <v/>
      </c>
      <c r="FN371" s="71" t="str">
        <f t="shared" si="5195"/>
        <v/>
      </c>
      <c r="FO371" s="71" t="str">
        <f t="shared" si="5196"/>
        <v/>
      </c>
      <c r="FP371" s="71" t="str">
        <f t="shared" si="5197"/>
        <v/>
      </c>
      <c r="FQ371" s="71" t="str">
        <f t="shared" si="5198"/>
        <v/>
      </c>
      <c r="FR371" s="71" t="str">
        <f t="shared" si="5199"/>
        <v/>
      </c>
      <c r="FS371" s="71" t="str">
        <f t="shared" si="5200"/>
        <v/>
      </c>
    </row>
    <row r="372" spans="1:175" ht="16.5">
      <c r="A372" s="135"/>
      <c r="B372" s="187" t="s">
        <v>1159</v>
      </c>
      <c r="C372" s="142" t="s">
        <v>975</v>
      </c>
      <c r="T372" s="151" t="s">
        <v>976</v>
      </c>
      <c r="U372" s="126" t="s">
        <v>977</v>
      </c>
      <c r="CN372" s="69" t="str">
        <f t="shared" si="4670"/>
        <v>InitUnitState('IK7A',,,,,,,,,,)</v>
      </c>
      <c r="CO372" s="69" t="str">
        <f t="shared" si="4671"/>
        <v>InitUnitNormal('IK7A',,,,,,,,,,)</v>
      </c>
      <c r="CP372" s="69" t="str">
        <f t="shared" si="4672"/>
        <v>InitUnitMagic('IK7A',,,,,,,,,,)</v>
      </c>
      <c r="CQ372" s="69" t="str">
        <f t="shared" si="4673"/>
        <v>InitUnitAdd('IK7A',,,,,,,,,,)</v>
      </c>
      <c r="CR372" s="69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InitEquipData('IK7A',,"",,,,,'','','','','','',"ReplaceableTextures\\CommandButtons\\BTNSST16.blp")</v>
      </c>
      <c r="CU372" s="95" t="str">
        <f t="shared" si="4674"/>
        <v>|n</v>
      </c>
      <c r="CV372" s="70" t="str">
        <f t="shared" si="4669"/>
        <v>护甲|Cffffc926+100|n|n|r|Cffaaaaaa○刻印槽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4675"/>
        <v/>
      </c>
      <c r="DC372" s="71" t="str">
        <f t="shared" si="4676"/>
        <v/>
      </c>
      <c r="DD372" s="71" t="str">
        <f t="shared" si="4677"/>
        <v/>
      </c>
      <c r="DE372" s="71" t="str">
        <f t="shared" si="4678"/>
        <v/>
      </c>
      <c r="DF372" s="71" t="str">
        <f t="shared" si="4679"/>
        <v/>
      </c>
      <c r="DG372" s="71" t="str">
        <f t="shared" si="4680"/>
        <v/>
      </c>
      <c r="DH372" s="71" t="str">
        <f t="shared" si="4681"/>
        <v/>
      </c>
      <c r="DI372" s="71" t="str">
        <f t="shared" si="4682"/>
        <v/>
      </c>
      <c r="DJ372" s="71" t="str">
        <f t="shared" si="4683"/>
        <v/>
      </c>
      <c r="DK372" s="71" t="str">
        <f t="shared" si="4684"/>
        <v/>
      </c>
      <c r="DL372" s="71" t="str">
        <f t="shared" si="4685"/>
        <v/>
      </c>
      <c r="DM372" s="71" t="str">
        <f t="shared" si="4686"/>
        <v/>
      </c>
      <c r="DN372" s="71" t="str">
        <f t="shared" si="4687"/>
        <v/>
      </c>
      <c r="DO372" s="71" t="str">
        <f t="shared" si="4688"/>
        <v/>
      </c>
      <c r="DP372" s="71" t="str">
        <f t="shared" si="4689"/>
        <v/>
      </c>
      <c r="DQ372" s="71" t="str">
        <f t="shared" si="4690"/>
        <v/>
      </c>
      <c r="DR372" s="71" t="str">
        <f t="shared" si="4691"/>
        <v/>
      </c>
      <c r="DS372" s="71" t="str">
        <f t="shared" si="4692"/>
        <v/>
      </c>
      <c r="DT372" s="71" t="str">
        <f t="shared" si="4693"/>
        <v/>
      </c>
      <c r="DU372" s="71" t="str">
        <f t="shared" si="4694"/>
        <v/>
      </c>
      <c r="DV372" s="71" t="str">
        <f t="shared" si="4695"/>
        <v/>
      </c>
      <c r="DW372" s="71" t="str">
        <f t="shared" si="4696"/>
        <v/>
      </c>
      <c r="DX372" s="71" t="str">
        <f t="shared" si="4697"/>
        <v/>
      </c>
      <c r="DY372" s="71" t="str">
        <f t="shared" si="4698"/>
        <v/>
      </c>
      <c r="DZ372" s="71" t="str">
        <f t="shared" si="4699"/>
        <v/>
      </c>
      <c r="EA372" s="71" t="str">
        <f t="shared" si="4700"/>
        <v/>
      </c>
      <c r="EB372" s="71" t="str">
        <f t="shared" si="4701"/>
        <v/>
      </c>
      <c r="EC372" s="71" t="str">
        <f t="shared" si="4702"/>
        <v/>
      </c>
      <c r="ED372" s="71" t="str">
        <f t="shared" si="4703"/>
        <v/>
      </c>
      <c r="EE372" s="71" t="str">
        <f t="shared" si="4704"/>
        <v/>
      </c>
      <c r="EF372" s="71" t="str">
        <f t="shared" si="4705"/>
        <v/>
      </c>
      <c r="EG372" s="71" t="str">
        <f t="shared" si="4706"/>
        <v/>
      </c>
      <c r="EH372" s="71" t="str">
        <f t="shared" si="4707"/>
        <v/>
      </c>
      <c r="EI372" s="71" t="str">
        <f t="shared" si="4708"/>
        <v/>
      </c>
      <c r="EJ372" s="71" t="str">
        <f t="shared" si="4709"/>
        <v/>
      </c>
      <c r="EK372" s="71" t="str">
        <f t="shared" si="4710"/>
        <v/>
      </c>
      <c r="EL372" s="71" t="str">
        <f t="shared" si="4711"/>
        <v/>
      </c>
      <c r="EM372" s="71" t="str">
        <f t="shared" si="4712"/>
        <v/>
      </c>
      <c r="EN372" s="71" t="str">
        <f t="shared" si="4713"/>
        <v/>
      </c>
      <c r="EO372" s="71" t="str">
        <f t="shared" si="4714"/>
        <v/>
      </c>
      <c r="EP372" s="71" t="str">
        <f t="shared" si="4715"/>
        <v/>
      </c>
      <c r="EQ372" s="71" t="str">
        <f t="shared" si="4716"/>
        <v/>
      </c>
      <c r="ER372" s="71" t="str">
        <f t="shared" si="4717"/>
        <v/>
      </c>
      <c r="ES372" s="71" t="str">
        <f t="shared" si="4718"/>
        <v/>
      </c>
      <c r="ET372" s="71" t="str">
        <f t="shared" si="4719"/>
        <v/>
      </c>
      <c r="EU372" s="71" t="str">
        <f t="shared" si="4720"/>
        <v/>
      </c>
      <c r="EV372" s="71" t="str">
        <f t="shared" si="4721"/>
        <v/>
      </c>
      <c r="EW372" s="71" t="str">
        <f t="shared" si="4722"/>
        <v/>
      </c>
      <c r="EX372" s="71" t="str">
        <f t="shared" si="4723"/>
        <v/>
      </c>
      <c r="EY372" s="71" t="str">
        <f t="shared" si="4724"/>
        <v/>
      </c>
      <c r="EZ372" s="71" t="str">
        <f t="shared" si="4725"/>
        <v/>
      </c>
      <c r="FA372" s="71" t="str">
        <f t="shared" si="4726"/>
        <v/>
      </c>
      <c r="FB372" s="71" t="str">
        <f t="shared" si="4727"/>
        <v/>
      </c>
      <c r="FC372" s="71" t="str">
        <f t="shared" si="4728"/>
        <v/>
      </c>
      <c r="FD372" s="71" t="str">
        <f t="shared" si="4729"/>
        <v/>
      </c>
      <c r="FE372" s="71" t="str">
        <f t="shared" si="4730"/>
        <v/>
      </c>
      <c r="FF372" s="71" t="str">
        <f t="shared" si="4731"/>
        <v/>
      </c>
      <c r="FG372" s="71" t="str">
        <f t="shared" si="4732"/>
        <v/>
      </c>
      <c r="FH372" s="71" t="str">
        <f t="shared" si="4733"/>
        <v/>
      </c>
      <c r="FI372" s="71" t="str">
        <f t="shared" si="4734"/>
        <v/>
      </c>
      <c r="FJ372" s="71" t="str">
        <f t="shared" si="4735"/>
        <v/>
      </c>
      <c r="FK372" s="71" t="str">
        <f t="shared" si="4736"/>
        <v/>
      </c>
      <c r="FL372" s="71" t="str">
        <f t="shared" si="4737"/>
        <v/>
      </c>
      <c r="FM372" s="71" t="str">
        <f t="shared" si="4738"/>
        <v/>
      </c>
      <c r="FN372" s="71" t="str">
        <f t="shared" si="4739"/>
        <v/>
      </c>
      <c r="FO372" s="71" t="str">
        <f t="shared" si="4740"/>
        <v/>
      </c>
      <c r="FP372" s="71" t="str">
        <f t="shared" si="4741"/>
        <v/>
      </c>
      <c r="FQ372" s="71" t="str">
        <f t="shared" si="4742"/>
        <v/>
      </c>
      <c r="FR372" s="71" t="str">
        <f t="shared" si="4743"/>
        <v/>
      </c>
      <c r="FS372" s="71" t="str">
        <f t="shared" si="4744"/>
        <v/>
      </c>
    </row>
    <row r="373" spans="1:175" ht="16.5">
      <c r="A373" s="135"/>
      <c r="B373" s="187" t="s">
        <v>1209</v>
      </c>
      <c r="C373" s="142" t="s">
        <v>975</v>
      </c>
      <c r="K373" s="189"/>
      <c r="T373" s="151" t="s">
        <v>1285</v>
      </c>
      <c r="U373" s="126" t="s">
        <v>977</v>
      </c>
      <c r="CN373" s="69" t="str">
        <f t="shared" ref="CN373:CN380" si="5201">"InitUnitState('"&amp;B373&amp;"',"&amp;V373&amp;","&amp;W373&amp;","&amp;X373&amp;","&amp;Y373&amp;","&amp;Z373&amp;","&amp;AA373&amp;","&amp;AB373&amp;","&amp;AC373&amp;","&amp;AD373&amp;","&amp;AE373&amp;")"</f>
        <v>InitUnitState('IK7B',,,,,,,,,,)</v>
      </c>
      <c r="CO373" s="69" t="str">
        <f t="shared" ref="CO373:CO380" si="5202">"InitUnitNormal('"&amp;B373&amp;"',"&amp;AF373&amp;","&amp;AG373&amp;","&amp;AH373&amp;","&amp;AI373&amp;","&amp;AJ373&amp;","&amp;AK373&amp;","&amp;AL373&amp;","&amp;AM373&amp;","&amp;AN373&amp;","&amp;AO373&amp;")"</f>
        <v>InitUnitNormal('IK7B',,,,,,,,,,)</v>
      </c>
      <c r="CP373" s="69" t="str">
        <f t="shared" ref="CP373:CP380" si="5203">"InitUnitMagic('"&amp;B373&amp;"',"&amp;AP373&amp;","&amp;AQ373&amp;","&amp;AR373&amp;","&amp;AS373&amp;","&amp;AT373&amp;","&amp;AU373&amp;","&amp;AV373&amp;","&amp;AW373&amp;","&amp;BI373&amp;","&amp;BJ373&amp;")"</f>
        <v>InitUnitMagic('IK7B',,,,,,,,,,)</v>
      </c>
      <c r="CQ373" s="69" t="str">
        <f t="shared" ref="CQ373:CQ380" si="5204">"InitUnitAdd('"&amp;B373&amp;"',"&amp;BK373&amp;","&amp;BL373&amp;","&amp;BM373&amp;","&amp;BN373&amp;","&amp;BO373&amp;","&amp;BP373&amp;","&amp;BQ373&amp;","&amp;BR373&amp;","&amp;BS373&amp;","&amp;BT373&amp;")"</f>
        <v>InitUnitAdd('IK7B',,,,,,,,,,)</v>
      </c>
      <c r="CR373" s="69" t="str">
        <f t="shared" ref="CR373:CR380" si="5205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InitEquipData('IK7B',,"",,,,,'','','','','','',"ReplaceableTextures\\CommandButtons\\BTNSST16.blp")</v>
      </c>
      <c r="CU373" s="95" t="str">
        <f t="shared" ref="CU373:CU380" si="5206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70" t="str">
        <f t="shared" si="4669"/>
        <v>护甲|Cffffc926+100|n|n|r|Cffaaaaaa○|CffFFD24D金之符文+1|r|r|n|n|Cff00ff7f点击穿戴或脱卸。|r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5207">IF(V373="","","|n"&amp;DB$2&amp;"+"&amp;V373&amp;DB$1)</f>
        <v/>
      </c>
      <c r="DC373" s="71" t="str">
        <f t="shared" ref="DC373:DC380" si="5208">IF(W373="","","|n"&amp;DC$2&amp;"+"&amp;W373&amp;DC$1)</f>
        <v/>
      </c>
      <c r="DD373" s="71" t="str">
        <f t="shared" ref="DD373:DD380" si="5209">IF(X373="","","|n"&amp;DD$2&amp;"+"&amp;X373&amp;DD$1)</f>
        <v/>
      </c>
      <c r="DE373" s="71" t="str">
        <f t="shared" ref="DE373:DE380" si="5210">IF(Y373="","","|n"&amp;DE$2&amp;"+"&amp;Y373&amp;DE$1)</f>
        <v/>
      </c>
      <c r="DF373" s="71" t="str">
        <f t="shared" ref="DF373:DF380" si="5211">IF(Z373="","","|n"&amp;DF$2&amp;"+"&amp;Z373&amp;DF$1)</f>
        <v/>
      </c>
      <c r="DG373" s="71" t="str">
        <f t="shared" ref="DG373:DG380" si="5212">IF(AA373="","","|n"&amp;DG$2&amp;"+"&amp;AA373&amp;DG$1)</f>
        <v/>
      </c>
      <c r="DH373" s="71" t="str">
        <f t="shared" ref="DH373:DH380" si="5213">IF(AB373="","","|n"&amp;DH$2&amp;"+"&amp;AB373&amp;DH$1)</f>
        <v/>
      </c>
      <c r="DI373" s="71" t="str">
        <f t="shared" ref="DI373:DI380" si="5214">IF(AC373="","","|n"&amp;DI$2&amp;"+"&amp;AC373&amp;DI$1)</f>
        <v/>
      </c>
      <c r="DJ373" s="71" t="str">
        <f t="shared" ref="DJ373:DJ380" si="5215">IF(AD373="","","|n"&amp;DJ$2&amp;"+"&amp;AD373&amp;DJ$1)</f>
        <v/>
      </c>
      <c r="DK373" s="71" t="str">
        <f t="shared" ref="DK373:DK380" si="5216">IF(AE373="","","|n"&amp;DK$2&amp;"+"&amp;AE373&amp;DK$1)</f>
        <v/>
      </c>
      <c r="DL373" s="71" t="str">
        <f t="shared" ref="DL373:DL380" si="5217">IF(AF373="","","|n"&amp;DL$2&amp;"+"&amp;AF373&amp;DL$1)</f>
        <v/>
      </c>
      <c r="DM373" s="71" t="str">
        <f t="shared" ref="DM373:DM380" si="5218">IF(AG373="","","|n"&amp;DM$2&amp;"+"&amp;AG373&amp;DM$1)</f>
        <v/>
      </c>
      <c r="DN373" s="71" t="str">
        <f t="shared" ref="DN373:DN380" si="5219">IF(AH373="","","|n"&amp;DN$2&amp;"+"&amp;AH373&amp;DN$1)</f>
        <v/>
      </c>
      <c r="DO373" s="71" t="str">
        <f t="shared" ref="DO373:DO380" si="5220">IF(AI373="","","|n"&amp;DO$2&amp;"+"&amp;AI373&amp;DO$1)</f>
        <v/>
      </c>
      <c r="DP373" s="71" t="str">
        <f t="shared" ref="DP373:DP380" si="5221">IF(AJ373="","","|n"&amp;DP$2&amp;"+"&amp;AJ373&amp;DP$1)</f>
        <v/>
      </c>
      <c r="DQ373" s="71" t="str">
        <f t="shared" ref="DQ373:DQ380" si="5222">IF(AK373="","","|n"&amp;DQ$2&amp;"+"&amp;AK373&amp;DQ$1)</f>
        <v/>
      </c>
      <c r="DR373" s="71" t="str">
        <f t="shared" ref="DR373:DR380" si="5223">IF(AL373="","","|n"&amp;DR$2&amp;"+"&amp;AL373&amp;DR$1)</f>
        <v/>
      </c>
      <c r="DS373" s="71" t="str">
        <f t="shared" ref="DS373:DS380" si="5224">IF(AM373="","","|n"&amp;DS$2&amp;"+"&amp;AM373&amp;DS$1)</f>
        <v/>
      </c>
      <c r="DT373" s="71" t="str">
        <f t="shared" ref="DT373:DT380" si="5225">IF(AN373="","","|n"&amp;DT$2&amp;"+"&amp;AN373&amp;DT$1)</f>
        <v/>
      </c>
      <c r="DU373" s="71" t="str">
        <f t="shared" ref="DU373:DU380" si="5226">IF(AO373="","","|n"&amp;DU$2&amp;"+"&amp;AO373&amp;DU$1)</f>
        <v/>
      </c>
      <c r="DV373" s="71" t="str">
        <f t="shared" ref="DV373:DV380" si="5227">IF(AP373="","","|n"&amp;DV$2&amp;"+"&amp;AP373&amp;DV$1)</f>
        <v/>
      </c>
      <c r="DW373" s="71" t="str">
        <f t="shared" ref="DW373:DW380" si="5228">IF(AQ373="","","|n"&amp;DW$2&amp;"+"&amp;AQ373&amp;DW$1)</f>
        <v/>
      </c>
      <c r="DX373" s="71" t="str">
        <f t="shared" ref="DX373:DX380" si="5229">IF(AR373="","","|n"&amp;DX$2&amp;"+"&amp;AR373&amp;DX$1)</f>
        <v/>
      </c>
      <c r="DY373" s="71" t="str">
        <f t="shared" ref="DY373:DY380" si="5230">IF(AS373="","","|n"&amp;DY$2&amp;"+"&amp;AS373&amp;DY$1)</f>
        <v/>
      </c>
      <c r="DZ373" s="71" t="str">
        <f t="shared" ref="DZ373:DZ380" si="5231">IF(AT373="","","|n"&amp;DZ$2&amp;"+"&amp;AT373&amp;DZ$1)</f>
        <v/>
      </c>
      <c r="EA373" s="71" t="str">
        <f t="shared" ref="EA373:EA380" si="5232">IF(AU373="","","|n"&amp;EA$2&amp;"+"&amp;AU373&amp;EA$1)</f>
        <v/>
      </c>
      <c r="EB373" s="71" t="str">
        <f t="shared" ref="EB373:EB380" si="5233">IF(AV373="","","|n"&amp;EB$2&amp;"+"&amp;AV373&amp;EB$1)</f>
        <v/>
      </c>
      <c r="EC373" s="71" t="str">
        <f t="shared" ref="EC373:EC380" si="5234">IF(AW373="","","|n"&amp;EC$2&amp;"+"&amp;AW373&amp;EC$1)</f>
        <v/>
      </c>
      <c r="ED373" s="71" t="str">
        <f t="shared" ref="ED373:ED380" si="5235">IF(AX373="","","|n"&amp;ED$2&amp;"+"&amp;AX373&amp;ED$1)</f>
        <v/>
      </c>
      <c r="EE373" s="71" t="str">
        <f t="shared" ref="EE373:EE380" si="5236">IF(AY373="","","|n"&amp;EE$2&amp;"+"&amp;AY373&amp;EE$1)</f>
        <v/>
      </c>
      <c r="EF373" s="71" t="str">
        <f t="shared" ref="EF373:EF380" si="5237">IF(AZ373="","","|n"&amp;EF$2&amp;"+"&amp;AZ373&amp;EF$1)</f>
        <v/>
      </c>
      <c r="EG373" s="71" t="str">
        <f t="shared" ref="EG373:EG380" si="5238">IF(BA373="","","|n"&amp;EG$2&amp;"+"&amp;BA373&amp;EG$1)</f>
        <v/>
      </c>
      <c r="EH373" s="71" t="str">
        <f t="shared" ref="EH373:EH380" si="5239">IF(BB373="","","|n"&amp;EH$2&amp;"+"&amp;BB373&amp;EH$1)</f>
        <v/>
      </c>
      <c r="EI373" s="71" t="str">
        <f t="shared" ref="EI373:EI380" si="5240">IF(BC373="","","|n"&amp;EI$2&amp;"+"&amp;BC373&amp;EI$1)</f>
        <v/>
      </c>
      <c r="EJ373" s="71" t="str">
        <f t="shared" ref="EJ373:EJ380" si="5241">IF(BD373="","","|n"&amp;EJ$2&amp;"+"&amp;BD373&amp;EJ$1)</f>
        <v/>
      </c>
      <c r="EK373" s="71" t="str">
        <f t="shared" ref="EK373:EK380" si="5242">IF(BE373="","","|n"&amp;EK$2&amp;"+"&amp;BE373&amp;EK$1)</f>
        <v/>
      </c>
      <c r="EL373" s="71" t="str">
        <f t="shared" ref="EL373:EL380" si="5243">IF(BF373="","","|n"&amp;EL$2&amp;"+"&amp;BF373&amp;EL$1)</f>
        <v/>
      </c>
      <c r="EM373" s="71" t="str">
        <f t="shared" ref="EM373:EM380" si="5244">IF(BG373="","","|n"&amp;EM$2&amp;"+"&amp;BG373&amp;EM$1)</f>
        <v/>
      </c>
      <c r="EN373" s="71" t="str">
        <f t="shared" ref="EN373:EN380" si="5245">IF(BH373="","","|n"&amp;EN$2&amp;"+"&amp;BH373&amp;EN$1)</f>
        <v/>
      </c>
      <c r="EO373" s="71" t="str">
        <f t="shared" ref="EO373:EO380" si="5246">IF(BI373="","","|n"&amp;EO$2&amp;"+"&amp;BI373&amp;EO$1)</f>
        <v/>
      </c>
      <c r="EP373" s="71" t="str">
        <f t="shared" ref="EP373:EP380" si="5247">IF(BJ373="","","|n"&amp;EP$2&amp;"+"&amp;BJ373&amp;EP$1)</f>
        <v/>
      </c>
      <c r="EQ373" s="71" t="str">
        <f t="shared" ref="EQ373:EQ380" si="5248">IF(BK373="","","|n"&amp;EQ$2&amp;"+"&amp;BK373&amp;EQ$1)</f>
        <v/>
      </c>
      <c r="ER373" s="71" t="str">
        <f t="shared" ref="ER373:ER380" si="5249">IF(BL373="","","|n"&amp;ER$2&amp;"+"&amp;BL373&amp;ER$1)</f>
        <v/>
      </c>
      <c r="ES373" s="71" t="str">
        <f t="shared" ref="ES373:ES380" si="5250">IF(BM373="","","|n"&amp;ES$2&amp;"+"&amp;BM373&amp;ES$1)</f>
        <v/>
      </c>
      <c r="ET373" s="71" t="str">
        <f t="shared" ref="ET373:ET380" si="5251">IF(BN373="","","|n"&amp;ET$2&amp;"+"&amp;BN373&amp;ET$1)</f>
        <v/>
      </c>
      <c r="EU373" s="71" t="str">
        <f t="shared" ref="EU373:EU380" si="5252">IF(BO373="","","|n"&amp;EU$2&amp;"+"&amp;BO373&amp;EU$1)</f>
        <v/>
      </c>
      <c r="EV373" s="71" t="str">
        <f t="shared" ref="EV373:EV380" si="5253">IF(BP373="","","|n"&amp;EV$2&amp;"+"&amp;BP373&amp;EV$1)</f>
        <v/>
      </c>
      <c r="EW373" s="71" t="str">
        <f t="shared" ref="EW373:EW380" si="5254">IF(BQ373="","","|n"&amp;EW$2&amp;"+"&amp;BQ373&amp;EW$1)</f>
        <v/>
      </c>
      <c r="EX373" s="71" t="str">
        <f t="shared" ref="EX373:EX380" si="5255">IF(BR373="","","|n"&amp;EX$2&amp;"+"&amp;BR373&amp;EX$1)</f>
        <v/>
      </c>
      <c r="EY373" s="71" t="str">
        <f t="shared" ref="EY373:EY380" si="5256">IF(BS373="","","|n"&amp;EY$2&amp;"+"&amp;BS373&amp;EY$1)</f>
        <v/>
      </c>
      <c r="EZ373" s="71" t="str">
        <f t="shared" ref="EZ373:EZ380" si="5257">IF(BT373="","","|n"&amp;EZ$2&amp;"+"&amp;BT373&amp;EZ$1)</f>
        <v/>
      </c>
      <c r="FA373" s="71" t="str">
        <f t="shared" ref="FA373:FA380" si="5258">IF(BU373="","","|n"&amp;FA$2&amp;"+"&amp;BU373&amp;FA$1)</f>
        <v/>
      </c>
      <c r="FB373" s="71" t="str">
        <f t="shared" ref="FB373:FB380" si="5259">IF(BV373="","","|n"&amp;FB$2&amp;"+"&amp;BV373&amp;FB$1)</f>
        <v/>
      </c>
      <c r="FC373" s="71" t="str">
        <f t="shared" ref="FC373:FC380" si="5260">IF(BW373="","","|n"&amp;FC$2&amp;"+"&amp;BW373&amp;FC$1)</f>
        <v/>
      </c>
      <c r="FD373" s="71" t="str">
        <f t="shared" ref="FD373:FD380" si="5261">IF(BX373="","","|n"&amp;FD$2&amp;"+"&amp;BX373&amp;FD$1)</f>
        <v/>
      </c>
      <c r="FE373" s="71" t="str">
        <f t="shared" ref="FE373:FE380" si="5262">IF(BY373="","","|n"&amp;FE$2&amp;"+"&amp;BY373&amp;FE$1)</f>
        <v/>
      </c>
      <c r="FF373" s="71" t="str">
        <f t="shared" ref="FF373:FF380" si="5263">IF(BZ373="","","|n"&amp;FF$2&amp;"+"&amp;BZ373&amp;FF$1)</f>
        <v/>
      </c>
      <c r="FG373" s="71" t="str">
        <f t="shared" ref="FG373:FG380" si="5264">IF(CA373="","","|n"&amp;FG$2&amp;"+"&amp;CA373&amp;FG$1)</f>
        <v/>
      </c>
      <c r="FH373" s="71" t="str">
        <f t="shared" ref="FH373:FH380" si="5265">IF(CB373="","","|n"&amp;FH$2&amp;"+"&amp;CB373&amp;FH$1)</f>
        <v/>
      </c>
      <c r="FI373" s="71" t="str">
        <f t="shared" ref="FI373:FI380" si="5266">IF(CC373="","","|n"&amp;FI$2&amp;"+"&amp;CC373&amp;FI$1)</f>
        <v/>
      </c>
      <c r="FJ373" s="71" t="str">
        <f t="shared" ref="FJ373:FJ380" si="5267">IF(CD373="","","|n"&amp;FJ$2&amp;"+"&amp;CD373&amp;FJ$1)</f>
        <v/>
      </c>
      <c r="FK373" s="71" t="str">
        <f t="shared" ref="FK373:FK380" si="5268">IF(CE373="","","|n"&amp;FK$2&amp;"+"&amp;CE373&amp;FK$1)</f>
        <v/>
      </c>
      <c r="FL373" s="71" t="str">
        <f t="shared" ref="FL373:FL380" si="5269">IF(CF373="","","|n"&amp;FL$2&amp;"+"&amp;CF373&amp;FL$1)</f>
        <v/>
      </c>
      <c r="FM373" s="71" t="str">
        <f t="shared" ref="FM373:FM380" si="5270">IF(CG373="","","|n"&amp;FM$2&amp;"+"&amp;CG373&amp;FM$1)</f>
        <v/>
      </c>
      <c r="FN373" s="71" t="str">
        <f t="shared" ref="FN373:FN380" si="5271">IF(CH373="","","|n"&amp;FN$2&amp;"+"&amp;CH373&amp;FN$1)</f>
        <v/>
      </c>
      <c r="FO373" s="71" t="str">
        <f t="shared" ref="FO373:FO380" si="5272">IF(CI373="","","|n"&amp;FO$2&amp;"+"&amp;CI373&amp;FO$1)</f>
        <v/>
      </c>
      <c r="FP373" s="71" t="str">
        <f t="shared" ref="FP373:FP380" si="5273">IF(CJ373="","","|n"&amp;FP$2&amp;"+"&amp;CJ373&amp;FP$1)</f>
        <v/>
      </c>
      <c r="FQ373" s="71" t="str">
        <f t="shared" ref="FQ373:FQ380" si="5274">IF(CK373="","","|n"&amp;FQ$2&amp;"+"&amp;CK373&amp;FQ$1)</f>
        <v/>
      </c>
      <c r="FR373" s="71" t="str">
        <f t="shared" ref="FR373:FR380" si="5275">IF(CL373="","","|n"&amp;FR$2&amp;"+"&amp;CL373&amp;FR$1)</f>
        <v/>
      </c>
      <c r="FS373" s="71" t="str">
        <f t="shared" ref="FS373:FS380" si="5276">IF(CM373="","","|n"&amp;FS$2&amp;"+"&amp;CM373&amp;FS$1)</f>
        <v/>
      </c>
    </row>
    <row r="374" spans="1:175" ht="16.5">
      <c r="A374" s="135"/>
      <c r="B374" s="187" t="s">
        <v>1210</v>
      </c>
      <c r="C374" s="142" t="s">
        <v>975</v>
      </c>
      <c r="K374" s="190"/>
      <c r="T374" s="151" t="s">
        <v>1286</v>
      </c>
      <c r="U374" s="126" t="s">
        <v>977</v>
      </c>
      <c r="CN374" s="69" t="str">
        <f t="shared" si="5201"/>
        <v>InitUnitState('IK7C',,,,,,,,,,)</v>
      </c>
      <c r="CO374" s="69" t="str">
        <f t="shared" si="5202"/>
        <v>InitUnitNormal('IK7C',,,,,,,,,,)</v>
      </c>
      <c r="CP374" s="69" t="str">
        <f t="shared" si="5203"/>
        <v>InitUnitMagic('IK7C',,,,,,,,,,)</v>
      </c>
      <c r="CQ374" s="69" t="str">
        <f t="shared" si="5204"/>
        <v>InitUnitAdd('IK7C',,,,,,,,,,)</v>
      </c>
      <c r="CR374" s="69" t="str">
        <f t="shared" si="5205"/>
        <v>InitEquipData('IK7C',,"",,,,,'','','','','','',"ReplaceableTextures\\CommandButtons\\BTNSST16.blp")</v>
      </c>
      <c r="CU374" s="95" t="str">
        <f t="shared" si="5206"/>
        <v>|n</v>
      </c>
      <c r="CV374" s="70" t="str">
        <f t="shared" ref="CV374:CV397" si="5277">T374</f>
        <v>护甲|Cffffc926+100|n|n|r|Cffaaaaaa○|CffFFD24D木之符文+1|r|r|n|n|Cff00ff7f点击穿戴或脱卸。|r</v>
      </c>
      <c r="CW374" s="60"/>
      <c r="CX374" s="60"/>
      <c r="CY374" s="60"/>
      <c r="CZ374" s="60"/>
      <c r="DA374" s="60"/>
      <c r="DB374" s="71" t="str">
        <f t="shared" si="5207"/>
        <v/>
      </c>
      <c r="DC374" s="71" t="str">
        <f t="shared" si="5208"/>
        <v/>
      </c>
      <c r="DD374" s="71" t="str">
        <f t="shared" si="5209"/>
        <v/>
      </c>
      <c r="DE374" s="71" t="str">
        <f t="shared" si="5210"/>
        <v/>
      </c>
      <c r="DF374" s="71" t="str">
        <f t="shared" si="5211"/>
        <v/>
      </c>
      <c r="DG374" s="71" t="str">
        <f t="shared" si="5212"/>
        <v/>
      </c>
      <c r="DH374" s="71" t="str">
        <f t="shared" si="5213"/>
        <v/>
      </c>
      <c r="DI374" s="71" t="str">
        <f t="shared" si="5214"/>
        <v/>
      </c>
      <c r="DJ374" s="71" t="str">
        <f t="shared" si="5215"/>
        <v/>
      </c>
      <c r="DK374" s="71" t="str">
        <f t="shared" si="5216"/>
        <v/>
      </c>
      <c r="DL374" s="71" t="str">
        <f t="shared" si="5217"/>
        <v/>
      </c>
      <c r="DM374" s="71" t="str">
        <f t="shared" si="5218"/>
        <v/>
      </c>
      <c r="DN374" s="71" t="str">
        <f t="shared" si="5219"/>
        <v/>
      </c>
      <c r="DO374" s="71" t="str">
        <f t="shared" si="5220"/>
        <v/>
      </c>
      <c r="DP374" s="71" t="str">
        <f t="shared" si="5221"/>
        <v/>
      </c>
      <c r="DQ374" s="71" t="str">
        <f t="shared" si="5222"/>
        <v/>
      </c>
      <c r="DR374" s="71" t="str">
        <f t="shared" si="5223"/>
        <v/>
      </c>
      <c r="DS374" s="71" t="str">
        <f t="shared" si="5224"/>
        <v/>
      </c>
      <c r="DT374" s="71" t="str">
        <f t="shared" si="5225"/>
        <v/>
      </c>
      <c r="DU374" s="71" t="str">
        <f t="shared" si="5226"/>
        <v/>
      </c>
      <c r="DV374" s="71" t="str">
        <f t="shared" si="5227"/>
        <v/>
      </c>
      <c r="DW374" s="71" t="str">
        <f t="shared" si="5228"/>
        <v/>
      </c>
      <c r="DX374" s="71" t="str">
        <f t="shared" si="5229"/>
        <v/>
      </c>
      <c r="DY374" s="71" t="str">
        <f t="shared" si="5230"/>
        <v/>
      </c>
      <c r="DZ374" s="71" t="str">
        <f t="shared" si="5231"/>
        <v/>
      </c>
      <c r="EA374" s="71" t="str">
        <f t="shared" si="5232"/>
        <v/>
      </c>
      <c r="EB374" s="71" t="str">
        <f t="shared" si="5233"/>
        <v/>
      </c>
      <c r="EC374" s="71" t="str">
        <f t="shared" si="5234"/>
        <v/>
      </c>
      <c r="ED374" s="71" t="str">
        <f t="shared" si="5235"/>
        <v/>
      </c>
      <c r="EE374" s="71" t="str">
        <f t="shared" si="5236"/>
        <v/>
      </c>
      <c r="EF374" s="71" t="str">
        <f t="shared" si="5237"/>
        <v/>
      </c>
      <c r="EG374" s="71" t="str">
        <f t="shared" si="5238"/>
        <v/>
      </c>
      <c r="EH374" s="71" t="str">
        <f t="shared" si="5239"/>
        <v/>
      </c>
      <c r="EI374" s="71" t="str">
        <f t="shared" si="5240"/>
        <v/>
      </c>
      <c r="EJ374" s="71" t="str">
        <f t="shared" si="5241"/>
        <v/>
      </c>
      <c r="EK374" s="71" t="str">
        <f t="shared" si="5242"/>
        <v/>
      </c>
      <c r="EL374" s="71" t="str">
        <f t="shared" si="5243"/>
        <v/>
      </c>
      <c r="EM374" s="71" t="str">
        <f t="shared" si="5244"/>
        <v/>
      </c>
      <c r="EN374" s="71" t="str">
        <f t="shared" si="5245"/>
        <v/>
      </c>
      <c r="EO374" s="71" t="str">
        <f t="shared" si="5246"/>
        <v/>
      </c>
      <c r="EP374" s="71" t="str">
        <f t="shared" si="5247"/>
        <v/>
      </c>
      <c r="EQ374" s="71" t="str">
        <f t="shared" si="5248"/>
        <v/>
      </c>
      <c r="ER374" s="71" t="str">
        <f t="shared" si="5249"/>
        <v/>
      </c>
      <c r="ES374" s="71" t="str">
        <f t="shared" si="5250"/>
        <v/>
      </c>
      <c r="ET374" s="71" t="str">
        <f t="shared" si="5251"/>
        <v/>
      </c>
      <c r="EU374" s="71" t="str">
        <f t="shared" si="5252"/>
        <v/>
      </c>
      <c r="EV374" s="71" t="str">
        <f t="shared" si="5253"/>
        <v/>
      </c>
      <c r="EW374" s="71" t="str">
        <f t="shared" si="5254"/>
        <v/>
      </c>
      <c r="EX374" s="71" t="str">
        <f t="shared" si="5255"/>
        <v/>
      </c>
      <c r="EY374" s="71" t="str">
        <f t="shared" si="5256"/>
        <v/>
      </c>
      <c r="EZ374" s="71" t="str">
        <f t="shared" si="5257"/>
        <v/>
      </c>
      <c r="FA374" s="71" t="str">
        <f t="shared" si="5258"/>
        <v/>
      </c>
      <c r="FB374" s="71" t="str">
        <f t="shared" si="5259"/>
        <v/>
      </c>
      <c r="FC374" s="71" t="str">
        <f t="shared" si="5260"/>
        <v/>
      </c>
      <c r="FD374" s="71" t="str">
        <f t="shared" si="5261"/>
        <v/>
      </c>
      <c r="FE374" s="71" t="str">
        <f t="shared" si="5262"/>
        <v/>
      </c>
      <c r="FF374" s="71" t="str">
        <f t="shared" si="5263"/>
        <v/>
      </c>
      <c r="FG374" s="71" t="str">
        <f t="shared" si="5264"/>
        <v/>
      </c>
      <c r="FH374" s="71" t="str">
        <f t="shared" si="5265"/>
        <v/>
      </c>
      <c r="FI374" s="71" t="str">
        <f t="shared" si="5266"/>
        <v/>
      </c>
      <c r="FJ374" s="71" t="str">
        <f t="shared" si="5267"/>
        <v/>
      </c>
      <c r="FK374" s="71" t="str">
        <f t="shared" si="5268"/>
        <v/>
      </c>
      <c r="FL374" s="71" t="str">
        <f t="shared" si="5269"/>
        <v/>
      </c>
      <c r="FM374" s="71" t="str">
        <f t="shared" si="5270"/>
        <v/>
      </c>
      <c r="FN374" s="71" t="str">
        <f t="shared" si="5271"/>
        <v/>
      </c>
      <c r="FO374" s="71" t="str">
        <f t="shared" si="5272"/>
        <v/>
      </c>
      <c r="FP374" s="71" t="str">
        <f t="shared" si="5273"/>
        <v/>
      </c>
      <c r="FQ374" s="71" t="str">
        <f t="shared" si="5274"/>
        <v/>
      </c>
      <c r="FR374" s="71" t="str">
        <f t="shared" si="5275"/>
        <v/>
      </c>
      <c r="FS374" s="71" t="str">
        <f t="shared" si="5276"/>
        <v/>
      </c>
    </row>
    <row r="375" spans="1:175" ht="16.5">
      <c r="A375" s="135"/>
      <c r="B375" s="187" t="s">
        <v>1211</v>
      </c>
      <c r="C375" s="142" t="s">
        <v>975</v>
      </c>
      <c r="K375" s="190"/>
      <c r="T375" s="151" t="s">
        <v>1287</v>
      </c>
      <c r="U375" s="126" t="s">
        <v>977</v>
      </c>
      <c r="CN375" s="69" t="str">
        <f t="shared" si="5201"/>
        <v>InitUnitState('IK7D',,,,,,,,,,)</v>
      </c>
      <c r="CO375" s="69" t="str">
        <f t="shared" si="5202"/>
        <v>InitUnitNormal('IK7D',,,,,,,,,,)</v>
      </c>
      <c r="CP375" s="69" t="str">
        <f t="shared" si="5203"/>
        <v>InitUnitMagic('IK7D',,,,,,,,,,)</v>
      </c>
      <c r="CQ375" s="69" t="str">
        <f t="shared" si="5204"/>
        <v>InitUnitAdd('IK7D',,,,,,,,,,)</v>
      </c>
      <c r="CR375" s="69" t="str">
        <f t="shared" si="5205"/>
        <v>InitEquipData('IK7D',,"",,,,,'','','','','','',"ReplaceableTextures\\CommandButtons\\BTNSST16.blp")</v>
      </c>
      <c r="CU375" s="95" t="str">
        <f t="shared" si="5206"/>
        <v>|n</v>
      </c>
      <c r="CV375" s="70" t="str">
        <f t="shared" si="5277"/>
        <v>护甲|Cffffc926+100|n|n|r|Cffaaaaaa○|CffFFD24D水之符文+1|r|r|n|n|Cff00ff7f点击穿戴或脱卸。|r</v>
      </c>
      <c r="CW375" s="60"/>
      <c r="CX375" s="60"/>
      <c r="CY375" s="60"/>
      <c r="CZ375" s="60"/>
      <c r="DA375" s="60"/>
      <c r="DB375" s="71" t="str">
        <f t="shared" si="5207"/>
        <v/>
      </c>
      <c r="DC375" s="71" t="str">
        <f t="shared" si="5208"/>
        <v/>
      </c>
      <c r="DD375" s="71" t="str">
        <f t="shared" si="5209"/>
        <v/>
      </c>
      <c r="DE375" s="71" t="str">
        <f t="shared" si="5210"/>
        <v/>
      </c>
      <c r="DF375" s="71" t="str">
        <f t="shared" si="5211"/>
        <v/>
      </c>
      <c r="DG375" s="71" t="str">
        <f t="shared" si="5212"/>
        <v/>
      </c>
      <c r="DH375" s="71" t="str">
        <f t="shared" si="5213"/>
        <v/>
      </c>
      <c r="DI375" s="71" t="str">
        <f t="shared" si="5214"/>
        <v/>
      </c>
      <c r="DJ375" s="71" t="str">
        <f t="shared" si="5215"/>
        <v/>
      </c>
      <c r="DK375" s="71" t="str">
        <f t="shared" si="5216"/>
        <v/>
      </c>
      <c r="DL375" s="71" t="str">
        <f t="shared" si="5217"/>
        <v/>
      </c>
      <c r="DM375" s="71" t="str">
        <f t="shared" si="5218"/>
        <v/>
      </c>
      <c r="DN375" s="71" t="str">
        <f t="shared" si="5219"/>
        <v/>
      </c>
      <c r="DO375" s="71" t="str">
        <f t="shared" si="5220"/>
        <v/>
      </c>
      <c r="DP375" s="71" t="str">
        <f t="shared" si="5221"/>
        <v/>
      </c>
      <c r="DQ375" s="71" t="str">
        <f t="shared" si="5222"/>
        <v/>
      </c>
      <c r="DR375" s="71" t="str">
        <f t="shared" si="5223"/>
        <v/>
      </c>
      <c r="DS375" s="71" t="str">
        <f t="shared" si="5224"/>
        <v/>
      </c>
      <c r="DT375" s="71" t="str">
        <f t="shared" si="5225"/>
        <v/>
      </c>
      <c r="DU375" s="71" t="str">
        <f t="shared" si="5226"/>
        <v/>
      </c>
      <c r="DV375" s="71" t="str">
        <f t="shared" si="5227"/>
        <v/>
      </c>
      <c r="DW375" s="71" t="str">
        <f t="shared" si="5228"/>
        <v/>
      </c>
      <c r="DX375" s="71" t="str">
        <f t="shared" si="5229"/>
        <v/>
      </c>
      <c r="DY375" s="71" t="str">
        <f t="shared" si="5230"/>
        <v/>
      </c>
      <c r="DZ375" s="71" t="str">
        <f t="shared" si="5231"/>
        <v/>
      </c>
      <c r="EA375" s="71" t="str">
        <f t="shared" si="5232"/>
        <v/>
      </c>
      <c r="EB375" s="71" t="str">
        <f t="shared" si="5233"/>
        <v/>
      </c>
      <c r="EC375" s="71" t="str">
        <f t="shared" si="5234"/>
        <v/>
      </c>
      <c r="ED375" s="71" t="str">
        <f t="shared" si="5235"/>
        <v/>
      </c>
      <c r="EE375" s="71" t="str">
        <f t="shared" si="5236"/>
        <v/>
      </c>
      <c r="EF375" s="71" t="str">
        <f t="shared" si="5237"/>
        <v/>
      </c>
      <c r="EG375" s="71" t="str">
        <f t="shared" si="5238"/>
        <v/>
      </c>
      <c r="EH375" s="71" t="str">
        <f t="shared" si="5239"/>
        <v/>
      </c>
      <c r="EI375" s="71" t="str">
        <f t="shared" si="5240"/>
        <v/>
      </c>
      <c r="EJ375" s="71" t="str">
        <f t="shared" si="5241"/>
        <v/>
      </c>
      <c r="EK375" s="71" t="str">
        <f t="shared" si="5242"/>
        <v/>
      </c>
      <c r="EL375" s="71" t="str">
        <f t="shared" si="5243"/>
        <v/>
      </c>
      <c r="EM375" s="71" t="str">
        <f t="shared" si="5244"/>
        <v/>
      </c>
      <c r="EN375" s="71" t="str">
        <f t="shared" si="5245"/>
        <v/>
      </c>
      <c r="EO375" s="71" t="str">
        <f t="shared" si="5246"/>
        <v/>
      </c>
      <c r="EP375" s="71" t="str">
        <f t="shared" si="5247"/>
        <v/>
      </c>
      <c r="EQ375" s="71" t="str">
        <f t="shared" si="5248"/>
        <v/>
      </c>
      <c r="ER375" s="71" t="str">
        <f t="shared" si="5249"/>
        <v/>
      </c>
      <c r="ES375" s="71" t="str">
        <f t="shared" si="5250"/>
        <v/>
      </c>
      <c r="ET375" s="71" t="str">
        <f t="shared" si="5251"/>
        <v/>
      </c>
      <c r="EU375" s="71" t="str">
        <f t="shared" si="5252"/>
        <v/>
      </c>
      <c r="EV375" s="71" t="str">
        <f t="shared" si="5253"/>
        <v/>
      </c>
      <c r="EW375" s="71" t="str">
        <f t="shared" si="5254"/>
        <v/>
      </c>
      <c r="EX375" s="71" t="str">
        <f t="shared" si="5255"/>
        <v/>
      </c>
      <c r="EY375" s="71" t="str">
        <f t="shared" si="5256"/>
        <v/>
      </c>
      <c r="EZ375" s="71" t="str">
        <f t="shared" si="5257"/>
        <v/>
      </c>
      <c r="FA375" s="71" t="str">
        <f t="shared" si="5258"/>
        <v/>
      </c>
      <c r="FB375" s="71" t="str">
        <f t="shared" si="5259"/>
        <v/>
      </c>
      <c r="FC375" s="71" t="str">
        <f t="shared" si="5260"/>
        <v/>
      </c>
      <c r="FD375" s="71" t="str">
        <f t="shared" si="5261"/>
        <v/>
      </c>
      <c r="FE375" s="71" t="str">
        <f t="shared" si="5262"/>
        <v/>
      </c>
      <c r="FF375" s="71" t="str">
        <f t="shared" si="5263"/>
        <v/>
      </c>
      <c r="FG375" s="71" t="str">
        <f t="shared" si="5264"/>
        <v/>
      </c>
      <c r="FH375" s="71" t="str">
        <f t="shared" si="5265"/>
        <v/>
      </c>
      <c r="FI375" s="71" t="str">
        <f t="shared" si="5266"/>
        <v/>
      </c>
      <c r="FJ375" s="71" t="str">
        <f t="shared" si="5267"/>
        <v/>
      </c>
      <c r="FK375" s="71" t="str">
        <f t="shared" si="5268"/>
        <v/>
      </c>
      <c r="FL375" s="71" t="str">
        <f t="shared" si="5269"/>
        <v/>
      </c>
      <c r="FM375" s="71" t="str">
        <f t="shared" si="5270"/>
        <v/>
      </c>
      <c r="FN375" s="71" t="str">
        <f t="shared" si="5271"/>
        <v/>
      </c>
      <c r="FO375" s="71" t="str">
        <f t="shared" si="5272"/>
        <v/>
      </c>
      <c r="FP375" s="71" t="str">
        <f t="shared" si="5273"/>
        <v/>
      </c>
      <c r="FQ375" s="71" t="str">
        <f t="shared" si="5274"/>
        <v/>
      </c>
      <c r="FR375" s="71" t="str">
        <f t="shared" si="5275"/>
        <v/>
      </c>
      <c r="FS375" s="71" t="str">
        <f t="shared" si="5276"/>
        <v/>
      </c>
    </row>
    <row r="376" spans="1:175" ht="16.5">
      <c r="A376" s="135"/>
      <c r="B376" s="187" t="s">
        <v>1212</v>
      </c>
      <c r="C376" s="142" t="s">
        <v>975</v>
      </c>
      <c r="K376" s="190"/>
      <c r="T376" s="151" t="s">
        <v>1288</v>
      </c>
      <c r="U376" s="126" t="s">
        <v>977</v>
      </c>
      <c r="CN376" s="69" t="str">
        <f t="shared" si="5201"/>
        <v>InitUnitState('IK7E',,,,,,,,,,)</v>
      </c>
      <c r="CO376" s="69" t="str">
        <f t="shared" si="5202"/>
        <v>InitUnitNormal('IK7E',,,,,,,,,,)</v>
      </c>
      <c r="CP376" s="69" t="str">
        <f t="shared" si="5203"/>
        <v>InitUnitMagic('IK7E',,,,,,,,,,)</v>
      </c>
      <c r="CQ376" s="69" t="str">
        <f t="shared" si="5204"/>
        <v>InitUnitAdd('IK7E',,,,,,,,,,)</v>
      </c>
      <c r="CR376" s="69" t="str">
        <f t="shared" si="5205"/>
        <v>InitEquipData('IK7E',,"",,,,,'','','','','','',"ReplaceableTextures\\CommandButtons\\BTNSST16.blp")</v>
      </c>
      <c r="CU376" s="95" t="str">
        <f t="shared" si="5206"/>
        <v>|n</v>
      </c>
      <c r="CV376" s="70" t="str">
        <f t="shared" si="5277"/>
        <v>护甲|Cffffc926+100|n|n|r|Cffaaaaaa○|CffFFD24D火之符文+1|r|r|n|n|Cff00ff7f点击穿戴或脱卸。|r</v>
      </c>
      <c r="CW376" s="60"/>
      <c r="CX376" s="60"/>
      <c r="CY376" s="60"/>
      <c r="CZ376" s="60"/>
      <c r="DA376" s="60"/>
      <c r="DB376" s="71" t="str">
        <f t="shared" si="5207"/>
        <v/>
      </c>
      <c r="DC376" s="71" t="str">
        <f t="shared" si="5208"/>
        <v/>
      </c>
      <c r="DD376" s="71" t="str">
        <f t="shared" si="5209"/>
        <v/>
      </c>
      <c r="DE376" s="71" t="str">
        <f t="shared" si="5210"/>
        <v/>
      </c>
      <c r="DF376" s="71" t="str">
        <f t="shared" si="5211"/>
        <v/>
      </c>
      <c r="DG376" s="71" t="str">
        <f t="shared" si="5212"/>
        <v/>
      </c>
      <c r="DH376" s="71" t="str">
        <f t="shared" si="5213"/>
        <v/>
      </c>
      <c r="DI376" s="71" t="str">
        <f t="shared" si="5214"/>
        <v/>
      </c>
      <c r="DJ376" s="71" t="str">
        <f t="shared" si="5215"/>
        <v/>
      </c>
      <c r="DK376" s="71" t="str">
        <f t="shared" si="5216"/>
        <v/>
      </c>
      <c r="DL376" s="71" t="str">
        <f t="shared" si="5217"/>
        <v/>
      </c>
      <c r="DM376" s="71" t="str">
        <f t="shared" si="5218"/>
        <v/>
      </c>
      <c r="DN376" s="71" t="str">
        <f t="shared" si="5219"/>
        <v/>
      </c>
      <c r="DO376" s="71" t="str">
        <f t="shared" si="5220"/>
        <v/>
      </c>
      <c r="DP376" s="71" t="str">
        <f t="shared" si="5221"/>
        <v/>
      </c>
      <c r="DQ376" s="71" t="str">
        <f t="shared" si="5222"/>
        <v/>
      </c>
      <c r="DR376" s="71" t="str">
        <f t="shared" si="5223"/>
        <v/>
      </c>
      <c r="DS376" s="71" t="str">
        <f t="shared" si="5224"/>
        <v/>
      </c>
      <c r="DT376" s="71" t="str">
        <f t="shared" si="5225"/>
        <v/>
      </c>
      <c r="DU376" s="71" t="str">
        <f t="shared" si="5226"/>
        <v/>
      </c>
      <c r="DV376" s="71" t="str">
        <f t="shared" si="5227"/>
        <v/>
      </c>
      <c r="DW376" s="71" t="str">
        <f t="shared" si="5228"/>
        <v/>
      </c>
      <c r="DX376" s="71" t="str">
        <f t="shared" si="5229"/>
        <v/>
      </c>
      <c r="DY376" s="71" t="str">
        <f t="shared" si="5230"/>
        <v/>
      </c>
      <c r="DZ376" s="71" t="str">
        <f t="shared" si="5231"/>
        <v/>
      </c>
      <c r="EA376" s="71" t="str">
        <f t="shared" si="5232"/>
        <v/>
      </c>
      <c r="EB376" s="71" t="str">
        <f t="shared" si="5233"/>
        <v/>
      </c>
      <c r="EC376" s="71" t="str">
        <f t="shared" si="5234"/>
        <v/>
      </c>
      <c r="ED376" s="71" t="str">
        <f t="shared" si="5235"/>
        <v/>
      </c>
      <c r="EE376" s="71" t="str">
        <f t="shared" si="5236"/>
        <v/>
      </c>
      <c r="EF376" s="71" t="str">
        <f t="shared" si="5237"/>
        <v/>
      </c>
      <c r="EG376" s="71" t="str">
        <f t="shared" si="5238"/>
        <v/>
      </c>
      <c r="EH376" s="71" t="str">
        <f t="shared" si="5239"/>
        <v/>
      </c>
      <c r="EI376" s="71" t="str">
        <f t="shared" si="5240"/>
        <v/>
      </c>
      <c r="EJ376" s="71" t="str">
        <f t="shared" si="5241"/>
        <v/>
      </c>
      <c r="EK376" s="71" t="str">
        <f t="shared" si="5242"/>
        <v/>
      </c>
      <c r="EL376" s="71" t="str">
        <f t="shared" si="5243"/>
        <v/>
      </c>
      <c r="EM376" s="71" t="str">
        <f t="shared" si="5244"/>
        <v/>
      </c>
      <c r="EN376" s="71" t="str">
        <f t="shared" si="5245"/>
        <v/>
      </c>
      <c r="EO376" s="71" t="str">
        <f t="shared" si="5246"/>
        <v/>
      </c>
      <c r="EP376" s="71" t="str">
        <f t="shared" si="5247"/>
        <v/>
      </c>
      <c r="EQ376" s="71" t="str">
        <f t="shared" si="5248"/>
        <v/>
      </c>
      <c r="ER376" s="71" t="str">
        <f t="shared" si="5249"/>
        <v/>
      </c>
      <c r="ES376" s="71" t="str">
        <f t="shared" si="5250"/>
        <v/>
      </c>
      <c r="ET376" s="71" t="str">
        <f t="shared" si="5251"/>
        <v/>
      </c>
      <c r="EU376" s="71" t="str">
        <f t="shared" si="5252"/>
        <v/>
      </c>
      <c r="EV376" s="71" t="str">
        <f t="shared" si="5253"/>
        <v/>
      </c>
      <c r="EW376" s="71" t="str">
        <f t="shared" si="5254"/>
        <v/>
      </c>
      <c r="EX376" s="71" t="str">
        <f t="shared" si="5255"/>
        <v/>
      </c>
      <c r="EY376" s="71" t="str">
        <f t="shared" si="5256"/>
        <v/>
      </c>
      <c r="EZ376" s="71" t="str">
        <f t="shared" si="5257"/>
        <v/>
      </c>
      <c r="FA376" s="71" t="str">
        <f t="shared" si="5258"/>
        <v/>
      </c>
      <c r="FB376" s="71" t="str">
        <f t="shared" si="5259"/>
        <v/>
      </c>
      <c r="FC376" s="71" t="str">
        <f t="shared" si="5260"/>
        <v/>
      </c>
      <c r="FD376" s="71" t="str">
        <f t="shared" si="5261"/>
        <v/>
      </c>
      <c r="FE376" s="71" t="str">
        <f t="shared" si="5262"/>
        <v/>
      </c>
      <c r="FF376" s="71" t="str">
        <f t="shared" si="5263"/>
        <v/>
      </c>
      <c r="FG376" s="71" t="str">
        <f t="shared" si="5264"/>
        <v/>
      </c>
      <c r="FH376" s="71" t="str">
        <f t="shared" si="5265"/>
        <v/>
      </c>
      <c r="FI376" s="71" t="str">
        <f t="shared" si="5266"/>
        <v/>
      </c>
      <c r="FJ376" s="71" t="str">
        <f t="shared" si="5267"/>
        <v/>
      </c>
      <c r="FK376" s="71" t="str">
        <f t="shared" si="5268"/>
        <v/>
      </c>
      <c r="FL376" s="71" t="str">
        <f t="shared" si="5269"/>
        <v/>
      </c>
      <c r="FM376" s="71" t="str">
        <f t="shared" si="5270"/>
        <v/>
      </c>
      <c r="FN376" s="71" t="str">
        <f t="shared" si="5271"/>
        <v/>
      </c>
      <c r="FO376" s="71" t="str">
        <f t="shared" si="5272"/>
        <v/>
      </c>
      <c r="FP376" s="71" t="str">
        <f t="shared" si="5273"/>
        <v/>
      </c>
      <c r="FQ376" s="71" t="str">
        <f t="shared" si="5274"/>
        <v/>
      </c>
      <c r="FR376" s="71" t="str">
        <f t="shared" si="5275"/>
        <v/>
      </c>
      <c r="FS376" s="71" t="str">
        <f t="shared" si="5276"/>
        <v/>
      </c>
    </row>
    <row r="377" spans="1:175" ht="16.5">
      <c r="A377" s="135"/>
      <c r="B377" s="187" t="s">
        <v>1213</v>
      </c>
      <c r="C377" s="142" t="s">
        <v>975</v>
      </c>
      <c r="K377" s="190"/>
      <c r="T377" s="151" t="s">
        <v>1289</v>
      </c>
      <c r="U377" s="126" t="s">
        <v>977</v>
      </c>
      <c r="CN377" s="69" t="str">
        <f t="shared" si="5201"/>
        <v>InitUnitState('IK7F',,,,,,,,,,)</v>
      </c>
      <c r="CO377" s="69" t="str">
        <f t="shared" si="5202"/>
        <v>InitUnitNormal('IK7F',,,,,,,,,,)</v>
      </c>
      <c r="CP377" s="69" t="str">
        <f t="shared" si="5203"/>
        <v>InitUnitMagic('IK7F',,,,,,,,,,)</v>
      </c>
      <c r="CQ377" s="69" t="str">
        <f t="shared" si="5204"/>
        <v>InitUnitAdd('IK7F',,,,,,,,,,)</v>
      </c>
      <c r="CR377" s="69" t="str">
        <f t="shared" si="5205"/>
        <v>InitEquipData('IK7F',,"",,,,,'','','','','','',"ReplaceableTextures\\CommandButtons\\BTNSST16.blp")</v>
      </c>
      <c r="CU377" s="95" t="str">
        <f t="shared" si="5206"/>
        <v>|n</v>
      </c>
      <c r="CV377" s="70" t="str">
        <f t="shared" si="5277"/>
        <v>护甲|Cffffc926+100|n|n|r|Cffaaaaaa○|CffFFD24D土之符文+1|r|r|n|n|Cff00ff7f点击穿戴或脱卸。|r</v>
      </c>
      <c r="CW377" s="60"/>
      <c r="CX377" s="60"/>
      <c r="CY377" s="60"/>
      <c r="CZ377" s="60"/>
      <c r="DA377" s="60"/>
      <c r="DB377" s="71" t="str">
        <f t="shared" si="5207"/>
        <v/>
      </c>
      <c r="DC377" s="71" t="str">
        <f t="shared" si="5208"/>
        <v/>
      </c>
      <c r="DD377" s="71" t="str">
        <f t="shared" si="5209"/>
        <v/>
      </c>
      <c r="DE377" s="71" t="str">
        <f t="shared" si="5210"/>
        <v/>
      </c>
      <c r="DF377" s="71" t="str">
        <f t="shared" si="5211"/>
        <v/>
      </c>
      <c r="DG377" s="71" t="str">
        <f t="shared" si="5212"/>
        <v/>
      </c>
      <c r="DH377" s="71" t="str">
        <f t="shared" si="5213"/>
        <v/>
      </c>
      <c r="DI377" s="71" t="str">
        <f t="shared" si="5214"/>
        <v/>
      </c>
      <c r="DJ377" s="71" t="str">
        <f t="shared" si="5215"/>
        <v/>
      </c>
      <c r="DK377" s="71" t="str">
        <f t="shared" si="5216"/>
        <v/>
      </c>
      <c r="DL377" s="71" t="str">
        <f t="shared" si="5217"/>
        <v/>
      </c>
      <c r="DM377" s="71" t="str">
        <f t="shared" si="5218"/>
        <v/>
      </c>
      <c r="DN377" s="71" t="str">
        <f t="shared" si="5219"/>
        <v/>
      </c>
      <c r="DO377" s="71" t="str">
        <f t="shared" si="5220"/>
        <v/>
      </c>
      <c r="DP377" s="71" t="str">
        <f t="shared" si="5221"/>
        <v/>
      </c>
      <c r="DQ377" s="71" t="str">
        <f t="shared" si="5222"/>
        <v/>
      </c>
      <c r="DR377" s="71" t="str">
        <f t="shared" si="5223"/>
        <v/>
      </c>
      <c r="DS377" s="71" t="str">
        <f t="shared" si="5224"/>
        <v/>
      </c>
      <c r="DT377" s="71" t="str">
        <f t="shared" si="5225"/>
        <v/>
      </c>
      <c r="DU377" s="71" t="str">
        <f t="shared" si="5226"/>
        <v/>
      </c>
      <c r="DV377" s="71" t="str">
        <f t="shared" si="5227"/>
        <v/>
      </c>
      <c r="DW377" s="71" t="str">
        <f t="shared" si="5228"/>
        <v/>
      </c>
      <c r="DX377" s="71" t="str">
        <f t="shared" si="5229"/>
        <v/>
      </c>
      <c r="DY377" s="71" t="str">
        <f t="shared" si="5230"/>
        <v/>
      </c>
      <c r="DZ377" s="71" t="str">
        <f t="shared" si="5231"/>
        <v/>
      </c>
      <c r="EA377" s="71" t="str">
        <f t="shared" si="5232"/>
        <v/>
      </c>
      <c r="EB377" s="71" t="str">
        <f t="shared" si="5233"/>
        <v/>
      </c>
      <c r="EC377" s="71" t="str">
        <f t="shared" si="5234"/>
        <v/>
      </c>
      <c r="ED377" s="71" t="str">
        <f t="shared" si="5235"/>
        <v/>
      </c>
      <c r="EE377" s="71" t="str">
        <f t="shared" si="5236"/>
        <v/>
      </c>
      <c r="EF377" s="71" t="str">
        <f t="shared" si="5237"/>
        <v/>
      </c>
      <c r="EG377" s="71" t="str">
        <f t="shared" si="5238"/>
        <v/>
      </c>
      <c r="EH377" s="71" t="str">
        <f t="shared" si="5239"/>
        <v/>
      </c>
      <c r="EI377" s="71" t="str">
        <f t="shared" si="5240"/>
        <v/>
      </c>
      <c r="EJ377" s="71" t="str">
        <f t="shared" si="5241"/>
        <v/>
      </c>
      <c r="EK377" s="71" t="str">
        <f t="shared" si="5242"/>
        <v/>
      </c>
      <c r="EL377" s="71" t="str">
        <f t="shared" si="5243"/>
        <v/>
      </c>
      <c r="EM377" s="71" t="str">
        <f t="shared" si="5244"/>
        <v/>
      </c>
      <c r="EN377" s="71" t="str">
        <f t="shared" si="5245"/>
        <v/>
      </c>
      <c r="EO377" s="71" t="str">
        <f t="shared" si="5246"/>
        <v/>
      </c>
      <c r="EP377" s="71" t="str">
        <f t="shared" si="5247"/>
        <v/>
      </c>
      <c r="EQ377" s="71" t="str">
        <f t="shared" si="5248"/>
        <v/>
      </c>
      <c r="ER377" s="71" t="str">
        <f t="shared" si="5249"/>
        <v/>
      </c>
      <c r="ES377" s="71" t="str">
        <f t="shared" si="5250"/>
        <v/>
      </c>
      <c r="ET377" s="71" t="str">
        <f t="shared" si="5251"/>
        <v/>
      </c>
      <c r="EU377" s="71" t="str">
        <f t="shared" si="5252"/>
        <v/>
      </c>
      <c r="EV377" s="71" t="str">
        <f t="shared" si="5253"/>
        <v/>
      </c>
      <c r="EW377" s="71" t="str">
        <f t="shared" si="5254"/>
        <v/>
      </c>
      <c r="EX377" s="71" t="str">
        <f t="shared" si="5255"/>
        <v/>
      </c>
      <c r="EY377" s="71" t="str">
        <f t="shared" si="5256"/>
        <v/>
      </c>
      <c r="EZ377" s="71" t="str">
        <f t="shared" si="5257"/>
        <v/>
      </c>
      <c r="FA377" s="71" t="str">
        <f t="shared" si="5258"/>
        <v/>
      </c>
      <c r="FB377" s="71" t="str">
        <f t="shared" si="5259"/>
        <v/>
      </c>
      <c r="FC377" s="71" t="str">
        <f t="shared" si="5260"/>
        <v/>
      </c>
      <c r="FD377" s="71" t="str">
        <f t="shared" si="5261"/>
        <v/>
      </c>
      <c r="FE377" s="71" t="str">
        <f t="shared" si="5262"/>
        <v/>
      </c>
      <c r="FF377" s="71" t="str">
        <f t="shared" si="5263"/>
        <v/>
      </c>
      <c r="FG377" s="71" t="str">
        <f t="shared" si="5264"/>
        <v/>
      </c>
      <c r="FH377" s="71" t="str">
        <f t="shared" si="5265"/>
        <v/>
      </c>
      <c r="FI377" s="71" t="str">
        <f t="shared" si="5266"/>
        <v/>
      </c>
      <c r="FJ377" s="71" t="str">
        <f t="shared" si="5267"/>
        <v/>
      </c>
      <c r="FK377" s="71" t="str">
        <f t="shared" si="5268"/>
        <v/>
      </c>
      <c r="FL377" s="71" t="str">
        <f t="shared" si="5269"/>
        <v/>
      </c>
      <c r="FM377" s="71" t="str">
        <f t="shared" si="5270"/>
        <v/>
      </c>
      <c r="FN377" s="71" t="str">
        <f t="shared" si="5271"/>
        <v/>
      </c>
      <c r="FO377" s="71" t="str">
        <f t="shared" si="5272"/>
        <v/>
      </c>
      <c r="FP377" s="71" t="str">
        <f t="shared" si="5273"/>
        <v/>
      </c>
      <c r="FQ377" s="71" t="str">
        <f t="shared" si="5274"/>
        <v/>
      </c>
      <c r="FR377" s="71" t="str">
        <f t="shared" si="5275"/>
        <v/>
      </c>
      <c r="FS377" s="71" t="str">
        <f t="shared" si="5276"/>
        <v/>
      </c>
    </row>
    <row r="378" spans="1:175" ht="16.5">
      <c r="A378" s="135"/>
      <c r="B378" s="187" t="s">
        <v>1214</v>
      </c>
      <c r="C378" s="142" t="s">
        <v>975</v>
      </c>
      <c r="K378" s="190"/>
      <c r="T378" s="194" t="s">
        <v>1290</v>
      </c>
      <c r="U378" s="126" t="s">
        <v>977</v>
      </c>
      <c r="CN378" s="69" t="str">
        <f t="shared" si="5201"/>
        <v>InitUnitState('IK7G',,,,,,,,,,)</v>
      </c>
      <c r="CO378" s="69" t="str">
        <f t="shared" si="5202"/>
        <v>InitUnitNormal('IK7G',,,,,,,,,,)</v>
      </c>
      <c r="CP378" s="69" t="str">
        <f t="shared" si="5203"/>
        <v>InitUnitMagic('IK7G',,,,,,,,,,)</v>
      </c>
      <c r="CQ378" s="69" t="str">
        <f t="shared" si="5204"/>
        <v>InitUnitAdd('IK7G',,,,,,,,,,)</v>
      </c>
      <c r="CR378" s="69" t="str">
        <f t="shared" si="5205"/>
        <v>InitEquipData('IK7G',,"",,,,,'','','','','','',"ReplaceableTextures\\CommandButtons\\BTNSST16.blp")</v>
      </c>
      <c r="CU378" s="95" t="str">
        <f t="shared" si="5206"/>
        <v>|n</v>
      </c>
      <c r="CV378" s="70" t="str">
        <f t="shared" si="5277"/>
        <v>护甲|Cffffc926+100|n|n|r|Cffaaaaaa○|CffFFD24D光之符文+1|r|r|n|n|Cff00ff7f点击穿戴或脱卸。|r</v>
      </c>
      <c r="CW378" s="60"/>
      <c r="CX378" s="60"/>
      <c r="CY378" s="60"/>
      <c r="CZ378" s="60"/>
      <c r="DA378" s="60"/>
      <c r="DB378" s="71" t="str">
        <f t="shared" si="5207"/>
        <v/>
      </c>
      <c r="DC378" s="71" t="str">
        <f t="shared" si="5208"/>
        <v/>
      </c>
      <c r="DD378" s="71" t="str">
        <f t="shared" si="5209"/>
        <v/>
      </c>
      <c r="DE378" s="71" t="str">
        <f t="shared" si="5210"/>
        <v/>
      </c>
      <c r="DF378" s="71" t="str">
        <f t="shared" si="5211"/>
        <v/>
      </c>
      <c r="DG378" s="71" t="str">
        <f t="shared" si="5212"/>
        <v/>
      </c>
      <c r="DH378" s="71" t="str">
        <f t="shared" si="5213"/>
        <v/>
      </c>
      <c r="DI378" s="71" t="str">
        <f t="shared" si="5214"/>
        <v/>
      </c>
      <c r="DJ378" s="71" t="str">
        <f t="shared" si="5215"/>
        <v/>
      </c>
      <c r="DK378" s="71" t="str">
        <f t="shared" si="5216"/>
        <v/>
      </c>
      <c r="DL378" s="71" t="str">
        <f t="shared" si="5217"/>
        <v/>
      </c>
      <c r="DM378" s="71" t="str">
        <f t="shared" si="5218"/>
        <v/>
      </c>
      <c r="DN378" s="71" t="str">
        <f t="shared" si="5219"/>
        <v/>
      </c>
      <c r="DO378" s="71" t="str">
        <f t="shared" si="5220"/>
        <v/>
      </c>
      <c r="DP378" s="71" t="str">
        <f t="shared" si="5221"/>
        <v/>
      </c>
      <c r="DQ378" s="71" t="str">
        <f t="shared" si="5222"/>
        <v/>
      </c>
      <c r="DR378" s="71" t="str">
        <f t="shared" si="5223"/>
        <v/>
      </c>
      <c r="DS378" s="71" t="str">
        <f t="shared" si="5224"/>
        <v/>
      </c>
      <c r="DT378" s="71" t="str">
        <f t="shared" si="5225"/>
        <v/>
      </c>
      <c r="DU378" s="71" t="str">
        <f t="shared" si="5226"/>
        <v/>
      </c>
      <c r="DV378" s="71" t="str">
        <f t="shared" si="5227"/>
        <v/>
      </c>
      <c r="DW378" s="71" t="str">
        <f t="shared" si="5228"/>
        <v/>
      </c>
      <c r="DX378" s="71" t="str">
        <f t="shared" si="5229"/>
        <v/>
      </c>
      <c r="DY378" s="71" t="str">
        <f t="shared" si="5230"/>
        <v/>
      </c>
      <c r="DZ378" s="71" t="str">
        <f t="shared" si="5231"/>
        <v/>
      </c>
      <c r="EA378" s="71" t="str">
        <f t="shared" si="5232"/>
        <v/>
      </c>
      <c r="EB378" s="71" t="str">
        <f t="shared" si="5233"/>
        <v/>
      </c>
      <c r="EC378" s="71" t="str">
        <f t="shared" si="5234"/>
        <v/>
      </c>
      <c r="ED378" s="71" t="str">
        <f t="shared" si="5235"/>
        <v/>
      </c>
      <c r="EE378" s="71" t="str">
        <f t="shared" si="5236"/>
        <v/>
      </c>
      <c r="EF378" s="71" t="str">
        <f t="shared" si="5237"/>
        <v/>
      </c>
      <c r="EG378" s="71" t="str">
        <f t="shared" si="5238"/>
        <v/>
      </c>
      <c r="EH378" s="71" t="str">
        <f t="shared" si="5239"/>
        <v/>
      </c>
      <c r="EI378" s="71" t="str">
        <f t="shared" si="5240"/>
        <v/>
      </c>
      <c r="EJ378" s="71" t="str">
        <f t="shared" si="5241"/>
        <v/>
      </c>
      <c r="EK378" s="71" t="str">
        <f t="shared" si="5242"/>
        <v/>
      </c>
      <c r="EL378" s="71" t="str">
        <f t="shared" si="5243"/>
        <v/>
      </c>
      <c r="EM378" s="71" t="str">
        <f t="shared" si="5244"/>
        <v/>
      </c>
      <c r="EN378" s="71" t="str">
        <f t="shared" si="5245"/>
        <v/>
      </c>
      <c r="EO378" s="71" t="str">
        <f t="shared" si="5246"/>
        <v/>
      </c>
      <c r="EP378" s="71" t="str">
        <f t="shared" si="5247"/>
        <v/>
      </c>
      <c r="EQ378" s="71" t="str">
        <f t="shared" si="5248"/>
        <v/>
      </c>
      <c r="ER378" s="71" t="str">
        <f t="shared" si="5249"/>
        <v/>
      </c>
      <c r="ES378" s="71" t="str">
        <f t="shared" si="5250"/>
        <v/>
      </c>
      <c r="ET378" s="71" t="str">
        <f t="shared" si="5251"/>
        <v/>
      </c>
      <c r="EU378" s="71" t="str">
        <f t="shared" si="5252"/>
        <v/>
      </c>
      <c r="EV378" s="71" t="str">
        <f t="shared" si="5253"/>
        <v/>
      </c>
      <c r="EW378" s="71" t="str">
        <f t="shared" si="5254"/>
        <v/>
      </c>
      <c r="EX378" s="71" t="str">
        <f t="shared" si="5255"/>
        <v/>
      </c>
      <c r="EY378" s="71" t="str">
        <f t="shared" si="5256"/>
        <v/>
      </c>
      <c r="EZ378" s="71" t="str">
        <f t="shared" si="5257"/>
        <v/>
      </c>
      <c r="FA378" s="71" t="str">
        <f t="shared" si="5258"/>
        <v/>
      </c>
      <c r="FB378" s="71" t="str">
        <f t="shared" si="5259"/>
        <v/>
      </c>
      <c r="FC378" s="71" t="str">
        <f t="shared" si="5260"/>
        <v/>
      </c>
      <c r="FD378" s="71" t="str">
        <f t="shared" si="5261"/>
        <v/>
      </c>
      <c r="FE378" s="71" t="str">
        <f t="shared" si="5262"/>
        <v/>
      </c>
      <c r="FF378" s="71" t="str">
        <f t="shared" si="5263"/>
        <v/>
      </c>
      <c r="FG378" s="71" t="str">
        <f t="shared" si="5264"/>
        <v/>
      </c>
      <c r="FH378" s="71" t="str">
        <f t="shared" si="5265"/>
        <v/>
      </c>
      <c r="FI378" s="71" t="str">
        <f t="shared" si="5266"/>
        <v/>
      </c>
      <c r="FJ378" s="71" t="str">
        <f t="shared" si="5267"/>
        <v/>
      </c>
      <c r="FK378" s="71" t="str">
        <f t="shared" si="5268"/>
        <v/>
      </c>
      <c r="FL378" s="71" t="str">
        <f t="shared" si="5269"/>
        <v/>
      </c>
      <c r="FM378" s="71" t="str">
        <f t="shared" si="5270"/>
        <v/>
      </c>
      <c r="FN378" s="71" t="str">
        <f t="shared" si="5271"/>
        <v/>
      </c>
      <c r="FO378" s="71" t="str">
        <f t="shared" si="5272"/>
        <v/>
      </c>
      <c r="FP378" s="71" t="str">
        <f t="shared" si="5273"/>
        <v/>
      </c>
      <c r="FQ378" s="71" t="str">
        <f t="shared" si="5274"/>
        <v/>
      </c>
      <c r="FR378" s="71" t="str">
        <f t="shared" si="5275"/>
        <v/>
      </c>
      <c r="FS378" s="71" t="str">
        <f t="shared" si="5276"/>
        <v/>
      </c>
    </row>
    <row r="379" spans="1:175" ht="16.5">
      <c r="A379" s="135"/>
      <c r="B379" s="187" t="s">
        <v>1215</v>
      </c>
      <c r="C379" s="142" t="s">
        <v>975</v>
      </c>
      <c r="K379" s="190"/>
      <c r="T379" s="194" t="s">
        <v>1291</v>
      </c>
      <c r="U379" s="126" t="s">
        <v>977</v>
      </c>
      <c r="CN379" s="69" t="str">
        <f t="shared" si="5201"/>
        <v>InitUnitState('IK7H',,,,,,,,,,)</v>
      </c>
      <c r="CO379" s="69" t="str">
        <f t="shared" si="5202"/>
        <v>InitUnitNormal('IK7H',,,,,,,,,,)</v>
      </c>
      <c r="CP379" s="69" t="str">
        <f t="shared" si="5203"/>
        <v>InitUnitMagic('IK7H',,,,,,,,,,)</v>
      </c>
      <c r="CQ379" s="69" t="str">
        <f t="shared" si="5204"/>
        <v>InitUnitAdd('IK7H',,,,,,,,,,)</v>
      </c>
      <c r="CR379" s="69" t="str">
        <f t="shared" si="5205"/>
        <v>InitEquipData('IK7H',,"",,,,,'','','','','','',"ReplaceableTextures\\CommandButtons\\BTNSST16.blp")</v>
      </c>
      <c r="CU379" s="95" t="str">
        <f t="shared" si="5206"/>
        <v>|n</v>
      </c>
      <c r="CV379" s="70" t="str">
        <f t="shared" si="5277"/>
        <v>护甲|Cffffc926+100|n|n|r|Cffaaaaaa○|CffFFD24D雷之符文+1|r|r|n|n|Cff00ff7f点击穿戴或脱卸。|r</v>
      </c>
      <c r="CW379" s="60"/>
      <c r="CX379" s="60"/>
      <c r="CY379" s="60"/>
      <c r="CZ379" s="60"/>
      <c r="DA379" s="60"/>
      <c r="DB379" s="71" t="str">
        <f t="shared" si="5207"/>
        <v/>
      </c>
      <c r="DC379" s="71" t="str">
        <f t="shared" si="5208"/>
        <v/>
      </c>
      <c r="DD379" s="71" t="str">
        <f t="shared" si="5209"/>
        <v/>
      </c>
      <c r="DE379" s="71" t="str">
        <f t="shared" si="5210"/>
        <v/>
      </c>
      <c r="DF379" s="71" t="str">
        <f t="shared" si="5211"/>
        <v/>
      </c>
      <c r="DG379" s="71" t="str">
        <f t="shared" si="5212"/>
        <v/>
      </c>
      <c r="DH379" s="71" t="str">
        <f t="shared" si="5213"/>
        <v/>
      </c>
      <c r="DI379" s="71" t="str">
        <f t="shared" si="5214"/>
        <v/>
      </c>
      <c r="DJ379" s="71" t="str">
        <f t="shared" si="5215"/>
        <v/>
      </c>
      <c r="DK379" s="71" t="str">
        <f t="shared" si="5216"/>
        <v/>
      </c>
      <c r="DL379" s="71" t="str">
        <f t="shared" si="5217"/>
        <v/>
      </c>
      <c r="DM379" s="71" t="str">
        <f t="shared" si="5218"/>
        <v/>
      </c>
      <c r="DN379" s="71" t="str">
        <f t="shared" si="5219"/>
        <v/>
      </c>
      <c r="DO379" s="71" t="str">
        <f t="shared" si="5220"/>
        <v/>
      </c>
      <c r="DP379" s="71" t="str">
        <f t="shared" si="5221"/>
        <v/>
      </c>
      <c r="DQ379" s="71" t="str">
        <f t="shared" si="5222"/>
        <v/>
      </c>
      <c r="DR379" s="71" t="str">
        <f t="shared" si="5223"/>
        <v/>
      </c>
      <c r="DS379" s="71" t="str">
        <f t="shared" si="5224"/>
        <v/>
      </c>
      <c r="DT379" s="71" t="str">
        <f t="shared" si="5225"/>
        <v/>
      </c>
      <c r="DU379" s="71" t="str">
        <f t="shared" si="5226"/>
        <v/>
      </c>
      <c r="DV379" s="71" t="str">
        <f t="shared" si="5227"/>
        <v/>
      </c>
      <c r="DW379" s="71" t="str">
        <f t="shared" si="5228"/>
        <v/>
      </c>
      <c r="DX379" s="71" t="str">
        <f t="shared" si="5229"/>
        <v/>
      </c>
      <c r="DY379" s="71" t="str">
        <f t="shared" si="5230"/>
        <v/>
      </c>
      <c r="DZ379" s="71" t="str">
        <f t="shared" si="5231"/>
        <v/>
      </c>
      <c r="EA379" s="71" t="str">
        <f t="shared" si="5232"/>
        <v/>
      </c>
      <c r="EB379" s="71" t="str">
        <f t="shared" si="5233"/>
        <v/>
      </c>
      <c r="EC379" s="71" t="str">
        <f t="shared" si="5234"/>
        <v/>
      </c>
      <c r="ED379" s="71" t="str">
        <f t="shared" si="5235"/>
        <v/>
      </c>
      <c r="EE379" s="71" t="str">
        <f t="shared" si="5236"/>
        <v/>
      </c>
      <c r="EF379" s="71" t="str">
        <f t="shared" si="5237"/>
        <v/>
      </c>
      <c r="EG379" s="71" t="str">
        <f t="shared" si="5238"/>
        <v/>
      </c>
      <c r="EH379" s="71" t="str">
        <f t="shared" si="5239"/>
        <v/>
      </c>
      <c r="EI379" s="71" t="str">
        <f t="shared" si="5240"/>
        <v/>
      </c>
      <c r="EJ379" s="71" t="str">
        <f t="shared" si="5241"/>
        <v/>
      </c>
      <c r="EK379" s="71" t="str">
        <f t="shared" si="5242"/>
        <v/>
      </c>
      <c r="EL379" s="71" t="str">
        <f t="shared" si="5243"/>
        <v/>
      </c>
      <c r="EM379" s="71" t="str">
        <f t="shared" si="5244"/>
        <v/>
      </c>
      <c r="EN379" s="71" t="str">
        <f t="shared" si="5245"/>
        <v/>
      </c>
      <c r="EO379" s="71" t="str">
        <f t="shared" si="5246"/>
        <v/>
      </c>
      <c r="EP379" s="71" t="str">
        <f t="shared" si="5247"/>
        <v/>
      </c>
      <c r="EQ379" s="71" t="str">
        <f t="shared" si="5248"/>
        <v/>
      </c>
      <c r="ER379" s="71" t="str">
        <f t="shared" si="5249"/>
        <v/>
      </c>
      <c r="ES379" s="71" t="str">
        <f t="shared" si="5250"/>
        <v/>
      </c>
      <c r="ET379" s="71" t="str">
        <f t="shared" si="5251"/>
        <v/>
      </c>
      <c r="EU379" s="71" t="str">
        <f t="shared" si="5252"/>
        <v/>
      </c>
      <c r="EV379" s="71" t="str">
        <f t="shared" si="5253"/>
        <v/>
      </c>
      <c r="EW379" s="71" t="str">
        <f t="shared" si="5254"/>
        <v/>
      </c>
      <c r="EX379" s="71" t="str">
        <f t="shared" si="5255"/>
        <v/>
      </c>
      <c r="EY379" s="71" t="str">
        <f t="shared" si="5256"/>
        <v/>
      </c>
      <c r="EZ379" s="71" t="str">
        <f t="shared" si="5257"/>
        <v/>
      </c>
      <c r="FA379" s="71" t="str">
        <f t="shared" si="5258"/>
        <v/>
      </c>
      <c r="FB379" s="71" t="str">
        <f t="shared" si="5259"/>
        <v/>
      </c>
      <c r="FC379" s="71" t="str">
        <f t="shared" si="5260"/>
        <v/>
      </c>
      <c r="FD379" s="71" t="str">
        <f t="shared" si="5261"/>
        <v/>
      </c>
      <c r="FE379" s="71" t="str">
        <f t="shared" si="5262"/>
        <v/>
      </c>
      <c r="FF379" s="71" t="str">
        <f t="shared" si="5263"/>
        <v/>
      </c>
      <c r="FG379" s="71" t="str">
        <f t="shared" si="5264"/>
        <v/>
      </c>
      <c r="FH379" s="71" t="str">
        <f t="shared" si="5265"/>
        <v/>
      </c>
      <c r="FI379" s="71" t="str">
        <f t="shared" si="5266"/>
        <v/>
      </c>
      <c r="FJ379" s="71" t="str">
        <f t="shared" si="5267"/>
        <v/>
      </c>
      <c r="FK379" s="71" t="str">
        <f t="shared" si="5268"/>
        <v/>
      </c>
      <c r="FL379" s="71" t="str">
        <f t="shared" si="5269"/>
        <v/>
      </c>
      <c r="FM379" s="71" t="str">
        <f t="shared" si="5270"/>
        <v/>
      </c>
      <c r="FN379" s="71" t="str">
        <f t="shared" si="5271"/>
        <v/>
      </c>
      <c r="FO379" s="71" t="str">
        <f t="shared" si="5272"/>
        <v/>
      </c>
      <c r="FP379" s="71" t="str">
        <f t="shared" si="5273"/>
        <v/>
      </c>
      <c r="FQ379" s="71" t="str">
        <f t="shared" si="5274"/>
        <v/>
      </c>
      <c r="FR379" s="71" t="str">
        <f t="shared" si="5275"/>
        <v/>
      </c>
      <c r="FS379" s="71" t="str">
        <f t="shared" si="5276"/>
        <v/>
      </c>
    </row>
    <row r="380" spans="1:175" ht="16.5">
      <c r="A380" s="135"/>
      <c r="B380" s="187" t="s">
        <v>1216</v>
      </c>
      <c r="C380" s="142" t="s">
        <v>975</v>
      </c>
      <c r="K380" s="191"/>
      <c r="T380" s="151" t="s">
        <v>1292</v>
      </c>
      <c r="U380" s="126" t="s">
        <v>977</v>
      </c>
      <c r="CN380" s="69" t="str">
        <f t="shared" si="5201"/>
        <v>InitUnitState('IK7I',,,,,,,,,,)</v>
      </c>
      <c r="CO380" s="69" t="str">
        <f t="shared" si="5202"/>
        <v>InitUnitNormal('IK7I',,,,,,,,,,)</v>
      </c>
      <c r="CP380" s="69" t="str">
        <f t="shared" si="5203"/>
        <v>InitUnitMagic('IK7I',,,,,,,,,,)</v>
      </c>
      <c r="CQ380" s="69" t="str">
        <f t="shared" si="5204"/>
        <v>InitUnitAdd('IK7I',,,,,,,,,,)</v>
      </c>
      <c r="CR380" s="69" t="str">
        <f t="shared" si="5205"/>
        <v>InitEquipData('IK7I',,"",,,,,'','','','','','',"ReplaceableTextures\\CommandButtons\\BTNSST16.blp")</v>
      </c>
      <c r="CU380" s="95" t="str">
        <f t="shared" si="5206"/>
        <v>|n</v>
      </c>
      <c r="CV380" s="70" t="str">
        <f t="shared" si="5277"/>
        <v>护甲|Cffffc926+100|n|n|r|Cffaaaaaa○|CffFFD24D暗之符文+1|r|r|n|n|Cff00ff7f点击穿戴或脱卸。|r</v>
      </c>
      <c r="CW380" s="60"/>
      <c r="CX380" s="60"/>
      <c r="CY380" s="60"/>
      <c r="CZ380" s="60"/>
      <c r="DA380" s="60"/>
      <c r="DB380" s="71" t="str">
        <f t="shared" si="5207"/>
        <v/>
      </c>
      <c r="DC380" s="71" t="str">
        <f t="shared" si="5208"/>
        <v/>
      </c>
      <c r="DD380" s="71" t="str">
        <f t="shared" si="5209"/>
        <v/>
      </c>
      <c r="DE380" s="71" t="str">
        <f t="shared" si="5210"/>
        <v/>
      </c>
      <c r="DF380" s="71" t="str">
        <f t="shared" si="5211"/>
        <v/>
      </c>
      <c r="DG380" s="71" t="str">
        <f t="shared" si="5212"/>
        <v/>
      </c>
      <c r="DH380" s="71" t="str">
        <f t="shared" si="5213"/>
        <v/>
      </c>
      <c r="DI380" s="71" t="str">
        <f t="shared" si="5214"/>
        <v/>
      </c>
      <c r="DJ380" s="71" t="str">
        <f t="shared" si="5215"/>
        <v/>
      </c>
      <c r="DK380" s="71" t="str">
        <f t="shared" si="5216"/>
        <v/>
      </c>
      <c r="DL380" s="71" t="str">
        <f t="shared" si="5217"/>
        <v/>
      </c>
      <c r="DM380" s="71" t="str">
        <f t="shared" si="5218"/>
        <v/>
      </c>
      <c r="DN380" s="71" t="str">
        <f t="shared" si="5219"/>
        <v/>
      </c>
      <c r="DO380" s="71" t="str">
        <f t="shared" si="5220"/>
        <v/>
      </c>
      <c r="DP380" s="71" t="str">
        <f t="shared" si="5221"/>
        <v/>
      </c>
      <c r="DQ380" s="71" t="str">
        <f t="shared" si="5222"/>
        <v/>
      </c>
      <c r="DR380" s="71" t="str">
        <f t="shared" si="5223"/>
        <v/>
      </c>
      <c r="DS380" s="71" t="str">
        <f t="shared" si="5224"/>
        <v/>
      </c>
      <c r="DT380" s="71" t="str">
        <f t="shared" si="5225"/>
        <v/>
      </c>
      <c r="DU380" s="71" t="str">
        <f t="shared" si="5226"/>
        <v/>
      </c>
      <c r="DV380" s="71" t="str">
        <f t="shared" si="5227"/>
        <v/>
      </c>
      <c r="DW380" s="71" t="str">
        <f t="shared" si="5228"/>
        <v/>
      </c>
      <c r="DX380" s="71" t="str">
        <f t="shared" si="5229"/>
        <v/>
      </c>
      <c r="DY380" s="71" t="str">
        <f t="shared" si="5230"/>
        <v/>
      </c>
      <c r="DZ380" s="71" t="str">
        <f t="shared" si="5231"/>
        <v/>
      </c>
      <c r="EA380" s="71" t="str">
        <f t="shared" si="5232"/>
        <v/>
      </c>
      <c r="EB380" s="71" t="str">
        <f t="shared" si="5233"/>
        <v/>
      </c>
      <c r="EC380" s="71" t="str">
        <f t="shared" si="5234"/>
        <v/>
      </c>
      <c r="ED380" s="71" t="str">
        <f t="shared" si="5235"/>
        <v/>
      </c>
      <c r="EE380" s="71" t="str">
        <f t="shared" si="5236"/>
        <v/>
      </c>
      <c r="EF380" s="71" t="str">
        <f t="shared" si="5237"/>
        <v/>
      </c>
      <c r="EG380" s="71" t="str">
        <f t="shared" si="5238"/>
        <v/>
      </c>
      <c r="EH380" s="71" t="str">
        <f t="shared" si="5239"/>
        <v/>
      </c>
      <c r="EI380" s="71" t="str">
        <f t="shared" si="5240"/>
        <v/>
      </c>
      <c r="EJ380" s="71" t="str">
        <f t="shared" si="5241"/>
        <v/>
      </c>
      <c r="EK380" s="71" t="str">
        <f t="shared" si="5242"/>
        <v/>
      </c>
      <c r="EL380" s="71" t="str">
        <f t="shared" si="5243"/>
        <v/>
      </c>
      <c r="EM380" s="71" t="str">
        <f t="shared" si="5244"/>
        <v/>
      </c>
      <c r="EN380" s="71" t="str">
        <f t="shared" si="5245"/>
        <v/>
      </c>
      <c r="EO380" s="71" t="str">
        <f t="shared" si="5246"/>
        <v/>
      </c>
      <c r="EP380" s="71" t="str">
        <f t="shared" si="5247"/>
        <v/>
      </c>
      <c r="EQ380" s="71" t="str">
        <f t="shared" si="5248"/>
        <v/>
      </c>
      <c r="ER380" s="71" t="str">
        <f t="shared" si="5249"/>
        <v/>
      </c>
      <c r="ES380" s="71" t="str">
        <f t="shared" si="5250"/>
        <v/>
      </c>
      <c r="ET380" s="71" t="str">
        <f t="shared" si="5251"/>
        <v/>
      </c>
      <c r="EU380" s="71" t="str">
        <f t="shared" si="5252"/>
        <v/>
      </c>
      <c r="EV380" s="71" t="str">
        <f t="shared" si="5253"/>
        <v/>
      </c>
      <c r="EW380" s="71" t="str">
        <f t="shared" si="5254"/>
        <v/>
      </c>
      <c r="EX380" s="71" t="str">
        <f t="shared" si="5255"/>
        <v/>
      </c>
      <c r="EY380" s="71" t="str">
        <f t="shared" si="5256"/>
        <v/>
      </c>
      <c r="EZ380" s="71" t="str">
        <f t="shared" si="5257"/>
        <v/>
      </c>
      <c r="FA380" s="71" t="str">
        <f t="shared" si="5258"/>
        <v/>
      </c>
      <c r="FB380" s="71" t="str">
        <f t="shared" si="5259"/>
        <v/>
      </c>
      <c r="FC380" s="71" t="str">
        <f t="shared" si="5260"/>
        <v/>
      </c>
      <c r="FD380" s="71" t="str">
        <f t="shared" si="5261"/>
        <v/>
      </c>
      <c r="FE380" s="71" t="str">
        <f t="shared" si="5262"/>
        <v/>
      </c>
      <c r="FF380" s="71" t="str">
        <f t="shared" si="5263"/>
        <v/>
      </c>
      <c r="FG380" s="71" t="str">
        <f t="shared" si="5264"/>
        <v/>
      </c>
      <c r="FH380" s="71" t="str">
        <f t="shared" si="5265"/>
        <v/>
      </c>
      <c r="FI380" s="71" t="str">
        <f t="shared" si="5266"/>
        <v/>
      </c>
      <c r="FJ380" s="71" t="str">
        <f t="shared" si="5267"/>
        <v/>
      </c>
      <c r="FK380" s="71" t="str">
        <f t="shared" si="5268"/>
        <v/>
      </c>
      <c r="FL380" s="71" t="str">
        <f t="shared" si="5269"/>
        <v/>
      </c>
      <c r="FM380" s="71" t="str">
        <f t="shared" si="5270"/>
        <v/>
      </c>
      <c r="FN380" s="71" t="str">
        <f t="shared" si="5271"/>
        <v/>
      </c>
      <c r="FO380" s="71" t="str">
        <f t="shared" si="5272"/>
        <v/>
      </c>
      <c r="FP380" s="71" t="str">
        <f t="shared" si="5273"/>
        <v/>
      </c>
      <c r="FQ380" s="71" t="str">
        <f t="shared" si="5274"/>
        <v/>
      </c>
      <c r="FR380" s="71" t="str">
        <f t="shared" si="5275"/>
        <v/>
      </c>
      <c r="FS380" s="71" t="str">
        <f t="shared" si="5276"/>
        <v/>
      </c>
    </row>
    <row r="381" spans="1:175" ht="16.5">
      <c r="A381" s="135"/>
      <c r="B381" s="187" t="s">
        <v>1160</v>
      </c>
      <c r="C381" s="152" t="s">
        <v>978</v>
      </c>
      <c r="T381" s="151" t="s">
        <v>979</v>
      </c>
      <c r="U381" s="126" t="s">
        <v>980</v>
      </c>
      <c r="CN381" s="69" t="str">
        <f t="shared" si="4670"/>
        <v>InitUnitState('IK8A',,,,,,,,,,)</v>
      </c>
      <c r="CO381" s="69" t="str">
        <f t="shared" si="4671"/>
        <v>InitUnitNormal('IK8A',,,,,,,,,,)</v>
      </c>
      <c r="CP381" s="69" t="str">
        <f t="shared" si="4672"/>
        <v>InitUnitMagic('IK8A',,,,,,,,,,)</v>
      </c>
      <c r="CQ381" s="69" t="str">
        <f t="shared" si="4673"/>
        <v>InitUnitAdd('IK8A',,,,,,,,,,)</v>
      </c>
      <c r="CR381" s="69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InitEquipData('IK8A',,"",,,,,'','','','','','',"ReplaceableTextures\\CommandButtons\\BTNUI_Fuin_01.blp")</v>
      </c>
      <c r="CU381" s="95" t="str">
        <f t="shared" si="4674"/>
        <v>|n</v>
      </c>
      <c r="CV381" s="70" t="str">
        <f t="shared" si="5277"/>
        <v>业力|Cffffc926+50000|r，业力|Cffffc926+12%|n|n|r|Cffaaaaaa○刻印槽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4675"/>
        <v/>
      </c>
      <c r="DC381" s="71" t="str">
        <f t="shared" si="4676"/>
        <v/>
      </c>
      <c r="DD381" s="71" t="str">
        <f t="shared" si="4677"/>
        <v/>
      </c>
      <c r="DE381" s="71" t="str">
        <f t="shared" si="4678"/>
        <v/>
      </c>
      <c r="DF381" s="71" t="str">
        <f t="shared" si="4679"/>
        <v/>
      </c>
      <c r="DG381" s="71" t="str">
        <f t="shared" si="4680"/>
        <v/>
      </c>
      <c r="DH381" s="71" t="str">
        <f t="shared" si="4681"/>
        <v/>
      </c>
      <c r="DI381" s="71" t="str">
        <f t="shared" si="4682"/>
        <v/>
      </c>
      <c r="DJ381" s="71" t="str">
        <f t="shared" si="4683"/>
        <v/>
      </c>
      <c r="DK381" s="71" t="str">
        <f t="shared" si="4684"/>
        <v/>
      </c>
      <c r="DL381" s="71" t="str">
        <f t="shared" si="4685"/>
        <v/>
      </c>
      <c r="DM381" s="71" t="str">
        <f t="shared" si="4686"/>
        <v/>
      </c>
      <c r="DN381" s="71" t="str">
        <f t="shared" si="4687"/>
        <v/>
      </c>
      <c r="DO381" s="71" t="str">
        <f t="shared" si="4688"/>
        <v/>
      </c>
      <c r="DP381" s="71" t="str">
        <f t="shared" si="4689"/>
        <v/>
      </c>
      <c r="DQ381" s="71" t="str">
        <f t="shared" si="4690"/>
        <v/>
      </c>
      <c r="DR381" s="71" t="str">
        <f t="shared" si="4691"/>
        <v/>
      </c>
      <c r="DS381" s="71" t="str">
        <f t="shared" si="4692"/>
        <v/>
      </c>
      <c r="DT381" s="71" t="str">
        <f t="shared" si="4693"/>
        <v/>
      </c>
      <c r="DU381" s="71" t="str">
        <f t="shared" si="4694"/>
        <v/>
      </c>
      <c r="DV381" s="71" t="str">
        <f t="shared" si="4695"/>
        <v/>
      </c>
      <c r="DW381" s="71" t="str">
        <f t="shared" si="4696"/>
        <v/>
      </c>
      <c r="DX381" s="71" t="str">
        <f t="shared" si="4697"/>
        <v/>
      </c>
      <c r="DY381" s="71" t="str">
        <f t="shared" si="4698"/>
        <v/>
      </c>
      <c r="DZ381" s="71" t="str">
        <f t="shared" si="4699"/>
        <v/>
      </c>
      <c r="EA381" s="71" t="str">
        <f t="shared" si="4700"/>
        <v/>
      </c>
      <c r="EB381" s="71" t="str">
        <f t="shared" si="4701"/>
        <v/>
      </c>
      <c r="EC381" s="71" t="str">
        <f t="shared" si="4702"/>
        <v/>
      </c>
      <c r="ED381" s="71" t="str">
        <f t="shared" si="4703"/>
        <v/>
      </c>
      <c r="EE381" s="71" t="str">
        <f t="shared" si="4704"/>
        <v/>
      </c>
      <c r="EF381" s="71" t="str">
        <f t="shared" si="4705"/>
        <v/>
      </c>
      <c r="EG381" s="71" t="str">
        <f t="shared" si="4706"/>
        <v/>
      </c>
      <c r="EH381" s="71" t="str">
        <f t="shared" si="4707"/>
        <v/>
      </c>
      <c r="EI381" s="71" t="str">
        <f t="shared" si="4708"/>
        <v/>
      </c>
      <c r="EJ381" s="71" t="str">
        <f t="shared" si="4709"/>
        <v/>
      </c>
      <c r="EK381" s="71" t="str">
        <f t="shared" si="4710"/>
        <v/>
      </c>
      <c r="EL381" s="71" t="str">
        <f t="shared" si="4711"/>
        <v/>
      </c>
      <c r="EM381" s="71" t="str">
        <f t="shared" si="4712"/>
        <v/>
      </c>
      <c r="EN381" s="71" t="str">
        <f t="shared" si="4713"/>
        <v/>
      </c>
      <c r="EO381" s="71" t="str">
        <f t="shared" si="4714"/>
        <v/>
      </c>
      <c r="EP381" s="71" t="str">
        <f t="shared" si="4715"/>
        <v/>
      </c>
      <c r="EQ381" s="71" t="str">
        <f t="shared" si="4716"/>
        <v/>
      </c>
      <c r="ER381" s="71" t="str">
        <f t="shared" si="4717"/>
        <v/>
      </c>
      <c r="ES381" s="71" t="str">
        <f t="shared" si="4718"/>
        <v/>
      </c>
      <c r="ET381" s="71" t="str">
        <f t="shared" si="4719"/>
        <v/>
      </c>
      <c r="EU381" s="71" t="str">
        <f t="shared" si="4720"/>
        <v/>
      </c>
      <c r="EV381" s="71" t="str">
        <f t="shared" si="4721"/>
        <v/>
      </c>
      <c r="EW381" s="71" t="str">
        <f t="shared" si="4722"/>
        <v/>
      </c>
      <c r="EX381" s="71" t="str">
        <f t="shared" si="4723"/>
        <v/>
      </c>
      <c r="EY381" s="71" t="str">
        <f t="shared" si="4724"/>
        <v/>
      </c>
      <c r="EZ381" s="71" t="str">
        <f t="shared" si="4725"/>
        <v/>
      </c>
      <c r="FA381" s="71" t="str">
        <f t="shared" si="4726"/>
        <v/>
      </c>
      <c r="FB381" s="71" t="str">
        <f t="shared" si="4727"/>
        <v/>
      </c>
      <c r="FC381" s="71" t="str">
        <f t="shared" si="4728"/>
        <v/>
      </c>
      <c r="FD381" s="71" t="str">
        <f t="shared" si="4729"/>
        <v/>
      </c>
      <c r="FE381" s="71" t="str">
        <f t="shared" si="4730"/>
        <v/>
      </c>
      <c r="FF381" s="71" t="str">
        <f t="shared" si="4731"/>
        <v/>
      </c>
      <c r="FG381" s="71" t="str">
        <f t="shared" si="4732"/>
        <v/>
      </c>
      <c r="FH381" s="71" t="str">
        <f t="shared" si="4733"/>
        <v/>
      </c>
      <c r="FI381" s="71" t="str">
        <f t="shared" si="4734"/>
        <v/>
      </c>
      <c r="FJ381" s="71" t="str">
        <f t="shared" si="4735"/>
        <v/>
      </c>
      <c r="FK381" s="71" t="str">
        <f t="shared" si="4736"/>
        <v/>
      </c>
      <c r="FL381" s="71" t="str">
        <f t="shared" si="4737"/>
        <v/>
      </c>
      <c r="FM381" s="71" t="str">
        <f t="shared" si="4738"/>
        <v/>
      </c>
      <c r="FN381" s="71" t="str">
        <f t="shared" si="4739"/>
        <v/>
      </c>
      <c r="FO381" s="71" t="str">
        <f t="shared" si="4740"/>
        <v/>
      </c>
      <c r="FP381" s="71" t="str">
        <f t="shared" si="4741"/>
        <v/>
      </c>
      <c r="FQ381" s="71" t="str">
        <f t="shared" si="4742"/>
        <v/>
      </c>
      <c r="FR381" s="71" t="str">
        <f t="shared" si="4743"/>
        <v/>
      </c>
      <c r="FS381" s="71" t="str">
        <f t="shared" si="4744"/>
        <v/>
      </c>
    </row>
    <row r="382" spans="1:175" ht="16.5">
      <c r="A382" s="135"/>
      <c r="B382" s="187" t="s">
        <v>1217</v>
      </c>
      <c r="C382" s="152" t="s">
        <v>978</v>
      </c>
      <c r="K382" s="189"/>
      <c r="T382" s="151" t="s">
        <v>1293</v>
      </c>
      <c r="U382" s="126" t="s">
        <v>980</v>
      </c>
      <c r="CN382" s="69" t="str">
        <f t="shared" ref="CN382:CN389" si="5278">"InitUnitState('"&amp;B382&amp;"',"&amp;V382&amp;","&amp;W382&amp;","&amp;X382&amp;","&amp;Y382&amp;","&amp;Z382&amp;","&amp;AA382&amp;","&amp;AB382&amp;","&amp;AC382&amp;","&amp;AD382&amp;","&amp;AE382&amp;")"</f>
        <v>InitUnitState('IK8B',,,,,,,,,,)</v>
      </c>
      <c r="CO382" s="69" t="str">
        <f t="shared" ref="CO382:CO389" si="5279">"InitUnitNormal('"&amp;B382&amp;"',"&amp;AF382&amp;","&amp;AG382&amp;","&amp;AH382&amp;","&amp;AI382&amp;","&amp;AJ382&amp;","&amp;AK382&amp;","&amp;AL382&amp;","&amp;AM382&amp;","&amp;AN382&amp;","&amp;AO382&amp;")"</f>
        <v>InitUnitNormal('IK8B',,,,,,,,,,)</v>
      </c>
      <c r="CP382" s="69" t="str">
        <f t="shared" ref="CP382:CP389" si="5280">"InitUnitMagic('"&amp;B382&amp;"',"&amp;AP382&amp;","&amp;AQ382&amp;","&amp;AR382&amp;","&amp;AS382&amp;","&amp;AT382&amp;","&amp;AU382&amp;","&amp;AV382&amp;","&amp;AW382&amp;","&amp;BI382&amp;","&amp;BJ382&amp;")"</f>
        <v>InitUnitMagic('IK8B',,,,,,,,,,)</v>
      </c>
      <c r="CQ382" s="69" t="str">
        <f t="shared" ref="CQ382:CQ389" si="5281">"InitUnitAdd('"&amp;B382&amp;"',"&amp;BK382&amp;","&amp;BL382&amp;","&amp;BM382&amp;","&amp;BN382&amp;","&amp;BO382&amp;","&amp;BP382&amp;","&amp;BQ382&amp;","&amp;BR382&amp;","&amp;BS382&amp;","&amp;BT382&amp;")"</f>
        <v>InitUnitAdd('IK8B',,,,,,,,,,)</v>
      </c>
      <c r="CR382" s="69" t="str">
        <f t="shared" ref="CR382:CR389" si="5282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InitEquipData('IK8B',,"",,,,,'','','','','','',"ReplaceableTextures\\CommandButtons\\BTNUI_Fuin_02.blp")</v>
      </c>
      <c r="CU382" s="95" t="str">
        <f t="shared" ref="CU382:CU389" si="5283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70" t="str">
        <f t="shared" si="5277"/>
        <v>业力|Cffffc926+50000|r，业力|Cffffc926+12%|n|n|r|Cffaaaaaa○|CffFFD24D金之符文+1|r|r|n|n|Cff00ff7f点击穿戴或脱卸。|r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5284">IF(V382="","","|n"&amp;DB$2&amp;"+"&amp;V382&amp;DB$1)</f>
        <v/>
      </c>
      <c r="DC382" s="71" t="str">
        <f t="shared" ref="DC382:DC389" si="5285">IF(W382="","","|n"&amp;DC$2&amp;"+"&amp;W382&amp;DC$1)</f>
        <v/>
      </c>
      <c r="DD382" s="71" t="str">
        <f t="shared" ref="DD382:DD389" si="5286">IF(X382="","","|n"&amp;DD$2&amp;"+"&amp;X382&amp;DD$1)</f>
        <v/>
      </c>
      <c r="DE382" s="71" t="str">
        <f t="shared" ref="DE382:DE389" si="5287">IF(Y382="","","|n"&amp;DE$2&amp;"+"&amp;Y382&amp;DE$1)</f>
        <v/>
      </c>
      <c r="DF382" s="71" t="str">
        <f t="shared" ref="DF382:DF389" si="5288">IF(Z382="","","|n"&amp;DF$2&amp;"+"&amp;Z382&amp;DF$1)</f>
        <v/>
      </c>
      <c r="DG382" s="71" t="str">
        <f t="shared" ref="DG382:DG389" si="5289">IF(AA382="","","|n"&amp;DG$2&amp;"+"&amp;AA382&amp;DG$1)</f>
        <v/>
      </c>
      <c r="DH382" s="71" t="str">
        <f t="shared" ref="DH382:DH389" si="5290">IF(AB382="","","|n"&amp;DH$2&amp;"+"&amp;AB382&amp;DH$1)</f>
        <v/>
      </c>
      <c r="DI382" s="71" t="str">
        <f t="shared" ref="DI382:DI389" si="5291">IF(AC382="","","|n"&amp;DI$2&amp;"+"&amp;AC382&amp;DI$1)</f>
        <v/>
      </c>
      <c r="DJ382" s="71" t="str">
        <f t="shared" ref="DJ382:DJ389" si="5292">IF(AD382="","","|n"&amp;DJ$2&amp;"+"&amp;AD382&amp;DJ$1)</f>
        <v/>
      </c>
      <c r="DK382" s="71" t="str">
        <f t="shared" ref="DK382:DK389" si="5293">IF(AE382="","","|n"&amp;DK$2&amp;"+"&amp;AE382&amp;DK$1)</f>
        <v/>
      </c>
      <c r="DL382" s="71" t="str">
        <f t="shared" ref="DL382:DL389" si="5294">IF(AF382="","","|n"&amp;DL$2&amp;"+"&amp;AF382&amp;DL$1)</f>
        <v/>
      </c>
      <c r="DM382" s="71" t="str">
        <f t="shared" ref="DM382:DM389" si="5295">IF(AG382="","","|n"&amp;DM$2&amp;"+"&amp;AG382&amp;DM$1)</f>
        <v/>
      </c>
      <c r="DN382" s="71" t="str">
        <f t="shared" ref="DN382:DN389" si="5296">IF(AH382="","","|n"&amp;DN$2&amp;"+"&amp;AH382&amp;DN$1)</f>
        <v/>
      </c>
      <c r="DO382" s="71" t="str">
        <f t="shared" ref="DO382:DO389" si="5297">IF(AI382="","","|n"&amp;DO$2&amp;"+"&amp;AI382&amp;DO$1)</f>
        <v/>
      </c>
      <c r="DP382" s="71" t="str">
        <f t="shared" ref="DP382:DP389" si="5298">IF(AJ382="","","|n"&amp;DP$2&amp;"+"&amp;AJ382&amp;DP$1)</f>
        <v/>
      </c>
      <c r="DQ382" s="71" t="str">
        <f t="shared" ref="DQ382:DQ389" si="5299">IF(AK382="","","|n"&amp;DQ$2&amp;"+"&amp;AK382&amp;DQ$1)</f>
        <v/>
      </c>
      <c r="DR382" s="71" t="str">
        <f t="shared" ref="DR382:DR389" si="5300">IF(AL382="","","|n"&amp;DR$2&amp;"+"&amp;AL382&amp;DR$1)</f>
        <v/>
      </c>
      <c r="DS382" s="71" t="str">
        <f t="shared" ref="DS382:DS389" si="5301">IF(AM382="","","|n"&amp;DS$2&amp;"+"&amp;AM382&amp;DS$1)</f>
        <v/>
      </c>
      <c r="DT382" s="71" t="str">
        <f t="shared" ref="DT382:DT389" si="5302">IF(AN382="","","|n"&amp;DT$2&amp;"+"&amp;AN382&amp;DT$1)</f>
        <v/>
      </c>
      <c r="DU382" s="71" t="str">
        <f t="shared" ref="DU382:DU389" si="5303">IF(AO382="","","|n"&amp;DU$2&amp;"+"&amp;AO382&amp;DU$1)</f>
        <v/>
      </c>
      <c r="DV382" s="71" t="str">
        <f t="shared" ref="DV382:DV389" si="5304">IF(AP382="","","|n"&amp;DV$2&amp;"+"&amp;AP382&amp;DV$1)</f>
        <v/>
      </c>
      <c r="DW382" s="71" t="str">
        <f t="shared" ref="DW382:DW389" si="5305">IF(AQ382="","","|n"&amp;DW$2&amp;"+"&amp;AQ382&amp;DW$1)</f>
        <v/>
      </c>
      <c r="DX382" s="71" t="str">
        <f t="shared" ref="DX382:DX389" si="5306">IF(AR382="","","|n"&amp;DX$2&amp;"+"&amp;AR382&amp;DX$1)</f>
        <v/>
      </c>
      <c r="DY382" s="71" t="str">
        <f t="shared" ref="DY382:DY389" si="5307">IF(AS382="","","|n"&amp;DY$2&amp;"+"&amp;AS382&amp;DY$1)</f>
        <v/>
      </c>
      <c r="DZ382" s="71" t="str">
        <f t="shared" ref="DZ382:DZ389" si="5308">IF(AT382="","","|n"&amp;DZ$2&amp;"+"&amp;AT382&amp;DZ$1)</f>
        <v/>
      </c>
      <c r="EA382" s="71" t="str">
        <f t="shared" ref="EA382:EA389" si="5309">IF(AU382="","","|n"&amp;EA$2&amp;"+"&amp;AU382&amp;EA$1)</f>
        <v/>
      </c>
      <c r="EB382" s="71" t="str">
        <f t="shared" ref="EB382:EB389" si="5310">IF(AV382="","","|n"&amp;EB$2&amp;"+"&amp;AV382&amp;EB$1)</f>
        <v/>
      </c>
      <c r="EC382" s="71" t="str">
        <f t="shared" ref="EC382:EC389" si="5311">IF(AW382="","","|n"&amp;EC$2&amp;"+"&amp;AW382&amp;EC$1)</f>
        <v/>
      </c>
      <c r="ED382" s="71" t="str">
        <f t="shared" ref="ED382:ED389" si="5312">IF(AX382="","","|n"&amp;ED$2&amp;"+"&amp;AX382&amp;ED$1)</f>
        <v/>
      </c>
      <c r="EE382" s="71" t="str">
        <f t="shared" ref="EE382:EE389" si="5313">IF(AY382="","","|n"&amp;EE$2&amp;"+"&amp;AY382&amp;EE$1)</f>
        <v/>
      </c>
      <c r="EF382" s="71" t="str">
        <f t="shared" ref="EF382:EF389" si="5314">IF(AZ382="","","|n"&amp;EF$2&amp;"+"&amp;AZ382&amp;EF$1)</f>
        <v/>
      </c>
      <c r="EG382" s="71" t="str">
        <f t="shared" ref="EG382:EG389" si="5315">IF(BA382="","","|n"&amp;EG$2&amp;"+"&amp;BA382&amp;EG$1)</f>
        <v/>
      </c>
      <c r="EH382" s="71" t="str">
        <f t="shared" ref="EH382:EH389" si="5316">IF(BB382="","","|n"&amp;EH$2&amp;"+"&amp;BB382&amp;EH$1)</f>
        <v/>
      </c>
      <c r="EI382" s="71" t="str">
        <f t="shared" ref="EI382:EI389" si="5317">IF(BC382="","","|n"&amp;EI$2&amp;"+"&amp;BC382&amp;EI$1)</f>
        <v/>
      </c>
      <c r="EJ382" s="71" t="str">
        <f t="shared" ref="EJ382:EJ389" si="5318">IF(BD382="","","|n"&amp;EJ$2&amp;"+"&amp;BD382&amp;EJ$1)</f>
        <v/>
      </c>
      <c r="EK382" s="71" t="str">
        <f t="shared" ref="EK382:EK389" si="5319">IF(BE382="","","|n"&amp;EK$2&amp;"+"&amp;BE382&amp;EK$1)</f>
        <v/>
      </c>
      <c r="EL382" s="71" t="str">
        <f t="shared" ref="EL382:EL389" si="5320">IF(BF382="","","|n"&amp;EL$2&amp;"+"&amp;BF382&amp;EL$1)</f>
        <v/>
      </c>
      <c r="EM382" s="71" t="str">
        <f t="shared" ref="EM382:EM389" si="5321">IF(BG382="","","|n"&amp;EM$2&amp;"+"&amp;BG382&amp;EM$1)</f>
        <v/>
      </c>
      <c r="EN382" s="71" t="str">
        <f t="shared" ref="EN382:EN389" si="5322">IF(BH382="","","|n"&amp;EN$2&amp;"+"&amp;BH382&amp;EN$1)</f>
        <v/>
      </c>
      <c r="EO382" s="71" t="str">
        <f t="shared" ref="EO382:EO389" si="5323">IF(BI382="","","|n"&amp;EO$2&amp;"+"&amp;BI382&amp;EO$1)</f>
        <v/>
      </c>
      <c r="EP382" s="71" t="str">
        <f t="shared" ref="EP382:EP389" si="5324">IF(BJ382="","","|n"&amp;EP$2&amp;"+"&amp;BJ382&amp;EP$1)</f>
        <v/>
      </c>
      <c r="EQ382" s="71" t="str">
        <f t="shared" ref="EQ382:EQ389" si="5325">IF(BK382="","","|n"&amp;EQ$2&amp;"+"&amp;BK382&amp;EQ$1)</f>
        <v/>
      </c>
      <c r="ER382" s="71" t="str">
        <f t="shared" ref="ER382:ER389" si="5326">IF(BL382="","","|n"&amp;ER$2&amp;"+"&amp;BL382&amp;ER$1)</f>
        <v/>
      </c>
      <c r="ES382" s="71" t="str">
        <f t="shared" ref="ES382:ES389" si="5327">IF(BM382="","","|n"&amp;ES$2&amp;"+"&amp;BM382&amp;ES$1)</f>
        <v/>
      </c>
      <c r="ET382" s="71" t="str">
        <f t="shared" ref="ET382:ET389" si="5328">IF(BN382="","","|n"&amp;ET$2&amp;"+"&amp;BN382&amp;ET$1)</f>
        <v/>
      </c>
      <c r="EU382" s="71" t="str">
        <f t="shared" ref="EU382:EU389" si="5329">IF(BO382="","","|n"&amp;EU$2&amp;"+"&amp;BO382&amp;EU$1)</f>
        <v/>
      </c>
      <c r="EV382" s="71" t="str">
        <f t="shared" ref="EV382:EV389" si="5330">IF(BP382="","","|n"&amp;EV$2&amp;"+"&amp;BP382&amp;EV$1)</f>
        <v/>
      </c>
      <c r="EW382" s="71" t="str">
        <f t="shared" ref="EW382:EW389" si="5331">IF(BQ382="","","|n"&amp;EW$2&amp;"+"&amp;BQ382&amp;EW$1)</f>
        <v/>
      </c>
      <c r="EX382" s="71" t="str">
        <f t="shared" ref="EX382:EX389" si="5332">IF(BR382="","","|n"&amp;EX$2&amp;"+"&amp;BR382&amp;EX$1)</f>
        <v/>
      </c>
      <c r="EY382" s="71" t="str">
        <f t="shared" ref="EY382:EY389" si="5333">IF(BS382="","","|n"&amp;EY$2&amp;"+"&amp;BS382&amp;EY$1)</f>
        <v/>
      </c>
      <c r="EZ382" s="71" t="str">
        <f t="shared" ref="EZ382:EZ389" si="5334">IF(BT382="","","|n"&amp;EZ$2&amp;"+"&amp;BT382&amp;EZ$1)</f>
        <v/>
      </c>
      <c r="FA382" s="71" t="str">
        <f t="shared" ref="FA382:FA389" si="5335">IF(BU382="","","|n"&amp;FA$2&amp;"+"&amp;BU382&amp;FA$1)</f>
        <v/>
      </c>
      <c r="FB382" s="71" t="str">
        <f t="shared" ref="FB382:FB389" si="5336">IF(BV382="","","|n"&amp;FB$2&amp;"+"&amp;BV382&amp;FB$1)</f>
        <v/>
      </c>
      <c r="FC382" s="71" t="str">
        <f t="shared" ref="FC382:FC389" si="5337">IF(BW382="","","|n"&amp;FC$2&amp;"+"&amp;BW382&amp;FC$1)</f>
        <v/>
      </c>
      <c r="FD382" s="71" t="str">
        <f t="shared" ref="FD382:FD389" si="5338">IF(BX382="","","|n"&amp;FD$2&amp;"+"&amp;BX382&amp;FD$1)</f>
        <v/>
      </c>
      <c r="FE382" s="71" t="str">
        <f t="shared" ref="FE382:FE389" si="5339">IF(BY382="","","|n"&amp;FE$2&amp;"+"&amp;BY382&amp;FE$1)</f>
        <v/>
      </c>
      <c r="FF382" s="71" t="str">
        <f t="shared" ref="FF382:FF389" si="5340">IF(BZ382="","","|n"&amp;FF$2&amp;"+"&amp;BZ382&amp;FF$1)</f>
        <v/>
      </c>
      <c r="FG382" s="71" t="str">
        <f t="shared" ref="FG382:FG389" si="5341">IF(CA382="","","|n"&amp;FG$2&amp;"+"&amp;CA382&amp;FG$1)</f>
        <v/>
      </c>
      <c r="FH382" s="71" t="str">
        <f t="shared" ref="FH382:FH389" si="5342">IF(CB382="","","|n"&amp;FH$2&amp;"+"&amp;CB382&amp;FH$1)</f>
        <v/>
      </c>
      <c r="FI382" s="71" t="str">
        <f t="shared" ref="FI382:FI389" si="5343">IF(CC382="","","|n"&amp;FI$2&amp;"+"&amp;CC382&amp;FI$1)</f>
        <v/>
      </c>
      <c r="FJ382" s="71" t="str">
        <f t="shared" ref="FJ382:FJ389" si="5344">IF(CD382="","","|n"&amp;FJ$2&amp;"+"&amp;CD382&amp;FJ$1)</f>
        <v/>
      </c>
      <c r="FK382" s="71" t="str">
        <f t="shared" ref="FK382:FK389" si="5345">IF(CE382="","","|n"&amp;FK$2&amp;"+"&amp;CE382&amp;FK$1)</f>
        <v/>
      </c>
      <c r="FL382" s="71" t="str">
        <f t="shared" ref="FL382:FL389" si="5346">IF(CF382="","","|n"&amp;FL$2&amp;"+"&amp;CF382&amp;FL$1)</f>
        <v/>
      </c>
      <c r="FM382" s="71" t="str">
        <f t="shared" ref="FM382:FM389" si="5347">IF(CG382="","","|n"&amp;FM$2&amp;"+"&amp;CG382&amp;FM$1)</f>
        <v/>
      </c>
      <c r="FN382" s="71" t="str">
        <f t="shared" ref="FN382:FN389" si="5348">IF(CH382="","","|n"&amp;FN$2&amp;"+"&amp;CH382&amp;FN$1)</f>
        <v/>
      </c>
      <c r="FO382" s="71" t="str">
        <f t="shared" ref="FO382:FO389" si="5349">IF(CI382="","","|n"&amp;FO$2&amp;"+"&amp;CI382&amp;FO$1)</f>
        <v/>
      </c>
      <c r="FP382" s="71" t="str">
        <f t="shared" ref="FP382:FP389" si="5350">IF(CJ382="","","|n"&amp;FP$2&amp;"+"&amp;CJ382&amp;FP$1)</f>
        <v/>
      </c>
      <c r="FQ382" s="71" t="str">
        <f t="shared" ref="FQ382:FQ389" si="5351">IF(CK382="","","|n"&amp;FQ$2&amp;"+"&amp;CK382&amp;FQ$1)</f>
        <v/>
      </c>
      <c r="FR382" s="71" t="str">
        <f t="shared" ref="FR382:FR389" si="5352">IF(CL382="","","|n"&amp;FR$2&amp;"+"&amp;CL382&amp;FR$1)</f>
        <v/>
      </c>
      <c r="FS382" s="71" t="str">
        <f t="shared" ref="FS382:FS389" si="5353">IF(CM382="","","|n"&amp;FS$2&amp;"+"&amp;CM382&amp;FS$1)</f>
        <v/>
      </c>
    </row>
    <row r="383" spans="1:175" ht="16.5">
      <c r="A383" s="135"/>
      <c r="B383" s="187" t="s">
        <v>1218</v>
      </c>
      <c r="C383" s="152" t="s">
        <v>978</v>
      </c>
      <c r="K383" s="190"/>
      <c r="T383" s="151" t="s">
        <v>1294</v>
      </c>
      <c r="U383" s="126" t="s">
        <v>980</v>
      </c>
      <c r="CN383" s="69" t="str">
        <f t="shared" si="5278"/>
        <v>InitUnitState('IK8C',,,,,,,,,,)</v>
      </c>
      <c r="CO383" s="69" t="str">
        <f t="shared" si="5279"/>
        <v>InitUnitNormal('IK8C',,,,,,,,,,)</v>
      </c>
      <c r="CP383" s="69" t="str">
        <f t="shared" si="5280"/>
        <v>InitUnitMagic('IK8C',,,,,,,,,,)</v>
      </c>
      <c r="CQ383" s="69" t="str">
        <f t="shared" si="5281"/>
        <v>InitUnitAdd('IK8C',,,,,,,,,,)</v>
      </c>
      <c r="CR383" s="69" t="str">
        <f t="shared" si="5282"/>
        <v>InitEquipData('IK8C',,"",,,,,'','','','','','',"ReplaceableTextures\\CommandButtons\\BTNUI_Fuin_03.blp")</v>
      </c>
      <c r="CU383" s="95" t="str">
        <f t="shared" si="5283"/>
        <v>|n</v>
      </c>
      <c r="CV383" s="70" t="str">
        <f t="shared" si="5277"/>
        <v>业力|Cffffc926+50000|r，业力|Cffffc926+12%|n|n|r|Cffaaaaaa○|CffFFD24D木之符文+1|r|r|n|n|Cff00ff7f点击穿戴或脱卸。|r</v>
      </c>
      <c r="CW383" s="60"/>
      <c r="CX383" s="60"/>
      <c r="CY383" s="60"/>
      <c r="CZ383" s="60"/>
      <c r="DA383" s="60"/>
      <c r="DB383" s="71" t="str">
        <f t="shared" si="5284"/>
        <v/>
      </c>
      <c r="DC383" s="71" t="str">
        <f t="shared" si="5285"/>
        <v/>
      </c>
      <c r="DD383" s="71" t="str">
        <f t="shared" si="5286"/>
        <v/>
      </c>
      <c r="DE383" s="71" t="str">
        <f t="shared" si="5287"/>
        <v/>
      </c>
      <c r="DF383" s="71" t="str">
        <f t="shared" si="5288"/>
        <v/>
      </c>
      <c r="DG383" s="71" t="str">
        <f t="shared" si="5289"/>
        <v/>
      </c>
      <c r="DH383" s="71" t="str">
        <f t="shared" si="5290"/>
        <v/>
      </c>
      <c r="DI383" s="71" t="str">
        <f t="shared" si="5291"/>
        <v/>
      </c>
      <c r="DJ383" s="71" t="str">
        <f t="shared" si="5292"/>
        <v/>
      </c>
      <c r="DK383" s="71" t="str">
        <f t="shared" si="5293"/>
        <v/>
      </c>
      <c r="DL383" s="71" t="str">
        <f t="shared" si="5294"/>
        <v/>
      </c>
      <c r="DM383" s="71" t="str">
        <f t="shared" si="5295"/>
        <v/>
      </c>
      <c r="DN383" s="71" t="str">
        <f t="shared" si="5296"/>
        <v/>
      </c>
      <c r="DO383" s="71" t="str">
        <f t="shared" si="5297"/>
        <v/>
      </c>
      <c r="DP383" s="71" t="str">
        <f t="shared" si="5298"/>
        <v/>
      </c>
      <c r="DQ383" s="71" t="str">
        <f t="shared" si="5299"/>
        <v/>
      </c>
      <c r="DR383" s="71" t="str">
        <f t="shared" si="5300"/>
        <v/>
      </c>
      <c r="DS383" s="71" t="str">
        <f t="shared" si="5301"/>
        <v/>
      </c>
      <c r="DT383" s="71" t="str">
        <f t="shared" si="5302"/>
        <v/>
      </c>
      <c r="DU383" s="71" t="str">
        <f t="shared" si="5303"/>
        <v/>
      </c>
      <c r="DV383" s="71" t="str">
        <f t="shared" si="5304"/>
        <v/>
      </c>
      <c r="DW383" s="71" t="str">
        <f t="shared" si="5305"/>
        <v/>
      </c>
      <c r="DX383" s="71" t="str">
        <f t="shared" si="5306"/>
        <v/>
      </c>
      <c r="DY383" s="71" t="str">
        <f t="shared" si="5307"/>
        <v/>
      </c>
      <c r="DZ383" s="71" t="str">
        <f t="shared" si="5308"/>
        <v/>
      </c>
      <c r="EA383" s="71" t="str">
        <f t="shared" si="5309"/>
        <v/>
      </c>
      <c r="EB383" s="71" t="str">
        <f t="shared" si="5310"/>
        <v/>
      </c>
      <c r="EC383" s="71" t="str">
        <f t="shared" si="5311"/>
        <v/>
      </c>
      <c r="ED383" s="71" t="str">
        <f t="shared" si="5312"/>
        <v/>
      </c>
      <c r="EE383" s="71" t="str">
        <f t="shared" si="5313"/>
        <v/>
      </c>
      <c r="EF383" s="71" t="str">
        <f t="shared" si="5314"/>
        <v/>
      </c>
      <c r="EG383" s="71" t="str">
        <f t="shared" si="5315"/>
        <v/>
      </c>
      <c r="EH383" s="71" t="str">
        <f t="shared" si="5316"/>
        <v/>
      </c>
      <c r="EI383" s="71" t="str">
        <f t="shared" si="5317"/>
        <v/>
      </c>
      <c r="EJ383" s="71" t="str">
        <f t="shared" si="5318"/>
        <v/>
      </c>
      <c r="EK383" s="71" t="str">
        <f t="shared" si="5319"/>
        <v/>
      </c>
      <c r="EL383" s="71" t="str">
        <f t="shared" si="5320"/>
        <v/>
      </c>
      <c r="EM383" s="71" t="str">
        <f t="shared" si="5321"/>
        <v/>
      </c>
      <c r="EN383" s="71" t="str">
        <f t="shared" si="5322"/>
        <v/>
      </c>
      <c r="EO383" s="71" t="str">
        <f t="shared" si="5323"/>
        <v/>
      </c>
      <c r="EP383" s="71" t="str">
        <f t="shared" si="5324"/>
        <v/>
      </c>
      <c r="EQ383" s="71" t="str">
        <f t="shared" si="5325"/>
        <v/>
      </c>
      <c r="ER383" s="71" t="str">
        <f t="shared" si="5326"/>
        <v/>
      </c>
      <c r="ES383" s="71" t="str">
        <f t="shared" si="5327"/>
        <v/>
      </c>
      <c r="ET383" s="71" t="str">
        <f t="shared" si="5328"/>
        <v/>
      </c>
      <c r="EU383" s="71" t="str">
        <f t="shared" si="5329"/>
        <v/>
      </c>
      <c r="EV383" s="71" t="str">
        <f t="shared" si="5330"/>
        <v/>
      </c>
      <c r="EW383" s="71" t="str">
        <f t="shared" si="5331"/>
        <v/>
      </c>
      <c r="EX383" s="71" t="str">
        <f t="shared" si="5332"/>
        <v/>
      </c>
      <c r="EY383" s="71" t="str">
        <f t="shared" si="5333"/>
        <v/>
      </c>
      <c r="EZ383" s="71" t="str">
        <f t="shared" si="5334"/>
        <v/>
      </c>
      <c r="FA383" s="71" t="str">
        <f t="shared" si="5335"/>
        <v/>
      </c>
      <c r="FB383" s="71" t="str">
        <f t="shared" si="5336"/>
        <v/>
      </c>
      <c r="FC383" s="71" t="str">
        <f t="shared" si="5337"/>
        <v/>
      </c>
      <c r="FD383" s="71" t="str">
        <f t="shared" si="5338"/>
        <v/>
      </c>
      <c r="FE383" s="71" t="str">
        <f t="shared" si="5339"/>
        <v/>
      </c>
      <c r="FF383" s="71" t="str">
        <f t="shared" si="5340"/>
        <v/>
      </c>
      <c r="FG383" s="71" t="str">
        <f t="shared" si="5341"/>
        <v/>
      </c>
      <c r="FH383" s="71" t="str">
        <f t="shared" si="5342"/>
        <v/>
      </c>
      <c r="FI383" s="71" t="str">
        <f t="shared" si="5343"/>
        <v/>
      </c>
      <c r="FJ383" s="71" t="str">
        <f t="shared" si="5344"/>
        <v/>
      </c>
      <c r="FK383" s="71" t="str">
        <f t="shared" si="5345"/>
        <v/>
      </c>
      <c r="FL383" s="71" t="str">
        <f t="shared" si="5346"/>
        <v/>
      </c>
      <c r="FM383" s="71" t="str">
        <f t="shared" si="5347"/>
        <v/>
      </c>
      <c r="FN383" s="71" t="str">
        <f t="shared" si="5348"/>
        <v/>
      </c>
      <c r="FO383" s="71" t="str">
        <f t="shared" si="5349"/>
        <v/>
      </c>
      <c r="FP383" s="71" t="str">
        <f t="shared" si="5350"/>
        <v/>
      </c>
      <c r="FQ383" s="71" t="str">
        <f t="shared" si="5351"/>
        <v/>
      </c>
      <c r="FR383" s="71" t="str">
        <f t="shared" si="5352"/>
        <v/>
      </c>
      <c r="FS383" s="71" t="str">
        <f t="shared" si="5353"/>
        <v/>
      </c>
    </row>
    <row r="384" spans="1:175" ht="16.5">
      <c r="A384" s="135"/>
      <c r="B384" s="187" t="s">
        <v>1219</v>
      </c>
      <c r="C384" s="152" t="s">
        <v>978</v>
      </c>
      <c r="K384" s="190"/>
      <c r="T384" s="151" t="s">
        <v>1295</v>
      </c>
      <c r="U384" s="126" t="s">
        <v>980</v>
      </c>
      <c r="CN384" s="69" t="str">
        <f t="shared" si="5278"/>
        <v>InitUnitState('IK8D',,,,,,,,,,)</v>
      </c>
      <c r="CO384" s="69" t="str">
        <f t="shared" si="5279"/>
        <v>InitUnitNormal('IK8D',,,,,,,,,,)</v>
      </c>
      <c r="CP384" s="69" t="str">
        <f t="shared" si="5280"/>
        <v>InitUnitMagic('IK8D',,,,,,,,,,)</v>
      </c>
      <c r="CQ384" s="69" t="str">
        <f t="shared" si="5281"/>
        <v>InitUnitAdd('IK8D',,,,,,,,,,)</v>
      </c>
      <c r="CR384" s="69" t="str">
        <f t="shared" si="5282"/>
        <v>InitEquipData('IK8D',,"",,,,,'','','','','','',"ReplaceableTextures\\CommandButtons\\BTNUI_Fuin_04.blp")</v>
      </c>
      <c r="CU384" s="95" t="str">
        <f t="shared" si="5283"/>
        <v>|n</v>
      </c>
      <c r="CV384" s="70" t="str">
        <f t="shared" si="5277"/>
        <v>业力|Cffffc926+50000|r，业力|Cffffc926+12%|n|n|r|Cffaaaaaa○|CffFFD24D水之符文+1|r|r|n|n|Cff00ff7f点击穿戴或脱卸。|r</v>
      </c>
      <c r="CW384" s="60"/>
      <c r="CX384" s="60"/>
      <c r="CY384" s="60"/>
      <c r="CZ384" s="60"/>
      <c r="DA384" s="60"/>
      <c r="DB384" s="71" t="str">
        <f t="shared" si="5284"/>
        <v/>
      </c>
      <c r="DC384" s="71" t="str">
        <f t="shared" si="5285"/>
        <v/>
      </c>
      <c r="DD384" s="71" t="str">
        <f t="shared" si="5286"/>
        <v/>
      </c>
      <c r="DE384" s="71" t="str">
        <f t="shared" si="5287"/>
        <v/>
      </c>
      <c r="DF384" s="71" t="str">
        <f t="shared" si="5288"/>
        <v/>
      </c>
      <c r="DG384" s="71" t="str">
        <f t="shared" si="5289"/>
        <v/>
      </c>
      <c r="DH384" s="71" t="str">
        <f t="shared" si="5290"/>
        <v/>
      </c>
      <c r="DI384" s="71" t="str">
        <f t="shared" si="5291"/>
        <v/>
      </c>
      <c r="DJ384" s="71" t="str">
        <f t="shared" si="5292"/>
        <v/>
      </c>
      <c r="DK384" s="71" t="str">
        <f t="shared" si="5293"/>
        <v/>
      </c>
      <c r="DL384" s="71" t="str">
        <f t="shared" si="5294"/>
        <v/>
      </c>
      <c r="DM384" s="71" t="str">
        <f t="shared" si="5295"/>
        <v/>
      </c>
      <c r="DN384" s="71" t="str">
        <f t="shared" si="5296"/>
        <v/>
      </c>
      <c r="DO384" s="71" t="str">
        <f t="shared" si="5297"/>
        <v/>
      </c>
      <c r="DP384" s="71" t="str">
        <f t="shared" si="5298"/>
        <v/>
      </c>
      <c r="DQ384" s="71" t="str">
        <f t="shared" si="5299"/>
        <v/>
      </c>
      <c r="DR384" s="71" t="str">
        <f t="shared" si="5300"/>
        <v/>
      </c>
      <c r="DS384" s="71" t="str">
        <f t="shared" si="5301"/>
        <v/>
      </c>
      <c r="DT384" s="71" t="str">
        <f t="shared" si="5302"/>
        <v/>
      </c>
      <c r="DU384" s="71" t="str">
        <f t="shared" si="5303"/>
        <v/>
      </c>
      <c r="DV384" s="71" t="str">
        <f t="shared" si="5304"/>
        <v/>
      </c>
      <c r="DW384" s="71" t="str">
        <f t="shared" si="5305"/>
        <v/>
      </c>
      <c r="DX384" s="71" t="str">
        <f t="shared" si="5306"/>
        <v/>
      </c>
      <c r="DY384" s="71" t="str">
        <f t="shared" si="5307"/>
        <v/>
      </c>
      <c r="DZ384" s="71" t="str">
        <f t="shared" si="5308"/>
        <v/>
      </c>
      <c r="EA384" s="71" t="str">
        <f t="shared" si="5309"/>
        <v/>
      </c>
      <c r="EB384" s="71" t="str">
        <f t="shared" si="5310"/>
        <v/>
      </c>
      <c r="EC384" s="71" t="str">
        <f t="shared" si="5311"/>
        <v/>
      </c>
      <c r="ED384" s="71" t="str">
        <f t="shared" si="5312"/>
        <v/>
      </c>
      <c r="EE384" s="71" t="str">
        <f t="shared" si="5313"/>
        <v/>
      </c>
      <c r="EF384" s="71" t="str">
        <f t="shared" si="5314"/>
        <v/>
      </c>
      <c r="EG384" s="71" t="str">
        <f t="shared" si="5315"/>
        <v/>
      </c>
      <c r="EH384" s="71" t="str">
        <f t="shared" si="5316"/>
        <v/>
      </c>
      <c r="EI384" s="71" t="str">
        <f t="shared" si="5317"/>
        <v/>
      </c>
      <c r="EJ384" s="71" t="str">
        <f t="shared" si="5318"/>
        <v/>
      </c>
      <c r="EK384" s="71" t="str">
        <f t="shared" si="5319"/>
        <v/>
      </c>
      <c r="EL384" s="71" t="str">
        <f t="shared" si="5320"/>
        <v/>
      </c>
      <c r="EM384" s="71" t="str">
        <f t="shared" si="5321"/>
        <v/>
      </c>
      <c r="EN384" s="71" t="str">
        <f t="shared" si="5322"/>
        <v/>
      </c>
      <c r="EO384" s="71" t="str">
        <f t="shared" si="5323"/>
        <v/>
      </c>
      <c r="EP384" s="71" t="str">
        <f t="shared" si="5324"/>
        <v/>
      </c>
      <c r="EQ384" s="71" t="str">
        <f t="shared" si="5325"/>
        <v/>
      </c>
      <c r="ER384" s="71" t="str">
        <f t="shared" si="5326"/>
        <v/>
      </c>
      <c r="ES384" s="71" t="str">
        <f t="shared" si="5327"/>
        <v/>
      </c>
      <c r="ET384" s="71" t="str">
        <f t="shared" si="5328"/>
        <v/>
      </c>
      <c r="EU384" s="71" t="str">
        <f t="shared" si="5329"/>
        <v/>
      </c>
      <c r="EV384" s="71" t="str">
        <f t="shared" si="5330"/>
        <v/>
      </c>
      <c r="EW384" s="71" t="str">
        <f t="shared" si="5331"/>
        <v/>
      </c>
      <c r="EX384" s="71" t="str">
        <f t="shared" si="5332"/>
        <v/>
      </c>
      <c r="EY384" s="71" t="str">
        <f t="shared" si="5333"/>
        <v/>
      </c>
      <c r="EZ384" s="71" t="str">
        <f t="shared" si="5334"/>
        <v/>
      </c>
      <c r="FA384" s="71" t="str">
        <f t="shared" si="5335"/>
        <v/>
      </c>
      <c r="FB384" s="71" t="str">
        <f t="shared" si="5336"/>
        <v/>
      </c>
      <c r="FC384" s="71" t="str">
        <f t="shared" si="5337"/>
        <v/>
      </c>
      <c r="FD384" s="71" t="str">
        <f t="shared" si="5338"/>
        <v/>
      </c>
      <c r="FE384" s="71" t="str">
        <f t="shared" si="5339"/>
        <v/>
      </c>
      <c r="FF384" s="71" t="str">
        <f t="shared" si="5340"/>
        <v/>
      </c>
      <c r="FG384" s="71" t="str">
        <f t="shared" si="5341"/>
        <v/>
      </c>
      <c r="FH384" s="71" t="str">
        <f t="shared" si="5342"/>
        <v/>
      </c>
      <c r="FI384" s="71" t="str">
        <f t="shared" si="5343"/>
        <v/>
      </c>
      <c r="FJ384" s="71" t="str">
        <f t="shared" si="5344"/>
        <v/>
      </c>
      <c r="FK384" s="71" t="str">
        <f t="shared" si="5345"/>
        <v/>
      </c>
      <c r="FL384" s="71" t="str">
        <f t="shared" si="5346"/>
        <v/>
      </c>
      <c r="FM384" s="71" t="str">
        <f t="shared" si="5347"/>
        <v/>
      </c>
      <c r="FN384" s="71" t="str">
        <f t="shared" si="5348"/>
        <v/>
      </c>
      <c r="FO384" s="71" t="str">
        <f t="shared" si="5349"/>
        <v/>
      </c>
      <c r="FP384" s="71" t="str">
        <f t="shared" si="5350"/>
        <v/>
      </c>
      <c r="FQ384" s="71" t="str">
        <f t="shared" si="5351"/>
        <v/>
      </c>
      <c r="FR384" s="71" t="str">
        <f t="shared" si="5352"/>
        <v/>
      </c>
      <c r="FS384" s="71" t="str">
        <f t="shared" si="5353"/>
        <v/>
      </c>
    </row>
    <row r="385" spans="1:175" ht="16.5">
      <c r="A385" s="135"/>
      <c r="B385" s="187" t="s">
        <v>1220</v>
      </c>
      <c r="C385" s="152" t="s">
        <v>978</v>
      </c>
      <c r="K385" s="190"/>
      <c r="T385" s="151" t="s">
        <v>1296</v>
      </c>
      <c r="U385" s="126" t="s">
        <v>980</v>
      </c>
      <c r="CN385" s="69" t="str">
        <f t="shared" si="5278"/>
        <v>InitUnitState('IK8E',,,,,,,,,,)</v>
      </c>
      <c r="CO385" s="69" t="str">
        <f t="shared" si="5279"/>
        <v>InitUnitNormal('IK8E',,,,,,,,,,)</v>
      </c>
      <c r="CP385" s="69" t="str">
        <f t="shared" si="5280"/>
        <v>InitUnitMagic('IK8E',,,,,,,,,,)</v>
      </c>
      <c r="CQ385" s="69" t="str">
        <f t="shared" si="5281"/>
        <v>InitUnitAdd('IK8E',,,,,,,,,,)</v>
      </c>
      <c r="CR385" s="69" t="str">
        <f t="shared" si="5282"/>
        <v>InitEquipData('IK8E',,"",,,,,'','','','','','',"ReplaceableTextures\\CommandButtons\\BTNUI_Fuin_05.blp")</v>
      </c>
      <c r="CU385" s="95" t="str">
        <f t="shared" si="5283"/>
        <v>|n</v>
      </c>
      <c r="CV385" s="70" t="str">
        <f t="shared" si="5277"/>
        <v>业力|Cffffc926+50000|r，业力|Cffffc926+12%|n|n|r|Cffaaaaaa○|CffFFD24D火之符文+1|r|r|n|n|Cff00ff7f点击穿戴或脱卸。|r</v>
      </c>
      <c r="CW385" s="60"/>
      <c r="CX385" s="60"/>
      <c r="CY385" s="60"/>
      <c r="CZ385" s="60"/>
      <c r="DA385" s="60"/>
      <c r="DB385" s="71" t="str">
        <f t="shared" si="5284"/>
        <v/>
      </c>
      <c r="DC385" s="71" t="str">
        <f t="shared" si="5285"/>
        <v/>
      </c>
      <c r="DD385" s="71" t="str">
        <f t="shared" si="5286"/>
        <v/>
      </c>
      <c r="DE385" s="71" t="str">
        <f t="shared" si="5287"/>
        <v/>
      </c>
      <c r="DF385" s="71" t="str">
        <f t="shared" si="5288"/>
        <v/>
      </c>
      <c r="DG385" s="71" t="str">
        <f t="shared" si="5289"/>
        <v/>
      </c>
      <c r="DH385" s="71" t="str">
        <f t="shared" si="5290"/>
        <v/>
      </c>
      <c r="DI385" s="71" t="str">
        <f t="shared" si="5291"/>
        <v/>
      </c>
      <c r="DJ385" s="71" t="str">
        <f t="shared" si="5292"/>
        <v/>
      </c>
      <c r="DK385" s="71" t="str">
        <f t="shared" si="5293"/>
        <v/>
      </c>
      <c r="DL385" s="71" t="str">
        <f t="shared" si="5294"/>
        <v/>
      </c>
      <c r="DM385" s="71" t="str">
        <f t="shared" si="5295"/>
        <v/>
      </c>
      <c r="DN385" s="71" t="str">
        <f t="shared" si="5296"/>
        <v/>
      </c>
      <c r="DO385" s="71" t="str">
        <f t="shared" si="5297"/>
        <v/>
      </c>
      <c r="DP385" s="71" t="str">
        <f t="shared" si="5298"/>
        <v/>
      </c>
      <c r="DQ385" s="71" t="str">
        <f t="shared" si="5299"/>
        <v/>
      </c>
      <c r="DR385" s="71" t="str">
        <f t="shared" si="5300"/>
        <v/>
      </c>
      <c r="DS385" s="71" t="str">
        <f t="shared" si="5301"/>
        <v/>
      </c>
      <c r="DT385" s="71" t="str">
        <f t="shared" si="5302"/>
        <v/>
      </c>
      <c r="DU385" s="71" t="str">
        <f t="shared" si="5303"/>
        <v/>
      </c>
      <c r="DV385" s="71" t="str">
        <f t="shared" si="5304"/>
        <v/>
      </c>
      <c r="DW385" s="71" t="str">
        <f t="shared" si="5305"/>
        <v/>
      </c>
      <c r="DX385" s="71" t="str">
        <f t="shared" si="5306"/>
        <v/>
      </c>
      <c r="DY385" s="71" t="str">
        <f t="shared" si="5307"/>
        <v/>
      </c>
      <c r="DZ385" s="71" t="str">
        <f t="shared" si="5308"/>
        <v/>
      </c>
      <c r="EA385" s="71" t="str">
        <f t="shared" si="5309"/>
        <v/>
      </c>
      <c r="EB385" s="71" t="str">
        <f t="shared" si="5310"/>
        <v/>
      </c>
      <c r="EC385" s="71" t="str">
        <f t="shared" si="5311"/>
        <v/>
      </c>
      <c r="ED385" s="71" t="str">
        <f t="shared" si="5312"/>
        <v/>
      </c>
      <c r="EE385" s="71" t="str">
        <f t="shared" si="5313"/>
        <v/>
      </c>
      <c r="EF385" s="71" t="str">
        <f t="shared" si="5314"/>
        <v/>
      </c>
      <c r="EG385" s="71" t="str">
        <f t="shared" si="5315"/>
        <v/>
      </c>
      <c r="EH385" s="71" t="str">
        <f t="shared" si="5316"/>
        <v/>
      </c>
      <c r="EI385" s="71" t="str">
        <f t="shared" si="5317"/>
        <v/>
      </c>
      <c r="EJ385" s="71" t="str">
        <f t="shared" si="5318"/>
        <v/>
      </c>
      <c r="EK385" s="71" t="str">
        <f t="shared" si="5319"/>
        <v/>
      </c>
      <c r="EL385" s="71" t="str">
        <f t="shared" si="5320"/>
        <v/>
      </c>
      <c r="EM385" s="71" t="str">
        <f t="shared" si="5321"/>
        <v/>
      </c>
      <c r="EN385" s="71" t="str">
        <f t="shared" si="5322"/>
        <v/>
      </c>
      <c r="EO385" s="71" t="str">
        <f t="shared" si="5323"/>
        <v/>
      </c>
      <c r="EP385" s="71" t="str">
        <f t="shared" si="5324"/>
        <v/>
      </c>
      <c r="EQ385" s="71" t="str">
        <f t="shared" si="5325"/>
        <v/>
      </c>
      <c r="ER385" s="71" t="str">
        <f t="shared" si="5326"/>
        <v/>
      </c>
      <c r="ES385" s="71" t="str">
        <f t="shared" si="5327"/>
        <v/>
      </c>
      <c r="ET385" s="71" t="str">
        <f t="shared" si="5328"/>
        <v/>
      </c>
      <c r="EU385" s="71" t="str">
        <f t="shared" si="5329"/>
        <v/>
      </c>
      <c r="EV385" s="71" t="str">
        <f t="shared" si="5330"/>
        <v/>
      </c>
      <c r="EW385" s="71" t="str">
        <f t="shared" si="5331"/>
        <v/>
      </c>
      <c r="EX385" s="71" t="str">
        <f t="shared" si="5332"/>
        <v/>
      </c>
      <c r="EY385" s="71" t="str">
        <f t="shared" si="5333"/>
        <v/>
      </c>
      <c r="EZ385" s="71" t="str">
        <f t="shared" si="5334"/>
        <v/>
      </c>
      <c r="FA385" s="71" t="str">
        <f t="shared" si="5335"/>
        <v/>
      </c>
      <c r="FB385" s="71" t="str">
        <f t="shared" si="5336"/>
        <v/>
      </c>
      <c r="FC385" s="71" t="str">
        <f t="shared" si="5337"/>
        <v/>
      </c>
      <c r="FD385" s="71" t="str">
        <f t="shared" si="5338"/>
        <v/>
      </c>
      <c r="FE385" s="71" t="str">
        <f t="shared" si="5339"/>
        <v/>
      </c>
      <c r="FF385" s="71" t="str">
        <f t="shared" si="5340"/>
        <v/>
      </c>
      <c r="FG385" s="71" t="str">
        <f t="shared" si="5341"/>
        <v/>
      </c>
      <c r="FH385" s="71" t="str">
        <f t="shared" si="5342"/>
        <v/>
      </c>
      <c r="FI385" s="71" t="str">
        <f t="shared" si="5343"/>
        <v/>
      </c>
      <c r="FJ385" s="71" t="str">
        <f t="shared" si="5344"/>
        <v/>
      </c>
      <c r="FK385" s="71" t="str">
        <f t="shared" si="5345"/>
        <v/>
      </c>
      <c r="FL385" s="71" t="str">
        <f t="shared" si="5346"/>
        <v/>
      </c>
      <c r="FM385" s="71" t="str">
        <f t="shared" si="5347"/>
        <v/>
      </c>
      <c r="FN385" s="71" t="str">
        <f t="shared" si="5348"/>
        <v/>
      </c>
      <c r="FO385" s="71" t="str">
        <f t="shared" si="5349"/>
        <v/>
      </c>
      <c r="FP385" s="71" t="str">
        <f t="shared" si="5350"/>
        <v/>
      </c>
      <c r="FQ385" s="71" t="str">
        <f t="shared" si="5351"/>
        <v/>
      </c>
      <c r="FR385" s="71" t="str">
        <f t="shared" si="5352"/>
        <v/>
      </c>
      <c r="FS385" s="71" t="str">
        <f t="shared" si="5353"/>
        <v/>
      </c>
    </row>
    <row r="386" spans="1:175" ht="16.5">
      <c r="A386" s="135"/>
      <c r="B386" s="187" t="s">
        <v>1221</v>
      </c>
      <c r="C386" s="152" t="s">
        <v>978</v>
      </c>
      <c r="K386" s="190"/>
      <c r="T386" s="151" t="s">
        <v>1297</v>
      </c>
      <c r="U386" s="126" t="s">
        <v>980</v>
      </c>
      <c r="CN386" s="69" t="str">
        <f t="shared" si="5278"/>
        <v>InitUnitState('IK8F',,,,,,,,,,)</v>
      </c>
      <c r="CO386" s="69" t="str">
        <f t="shared" si="5279"/>
        <v>InitUnitNormal('IK8F',,,,,,,,,,)</v>
      </c>
      <c r="CP386" s="69" t="str">
        <f t="shared" si="5280"/>
        <v>InitUnitMagic('IK8F',,,,,,,,,,)</v>
      </c>
      <c r="CQ386" s="69" t="str">
        <f t="shared" si="5281"/>
        <v>InitUnitAdd('IK8F',,,,,,,,,,)</v>
      </c>
      <c r="CR386" s="69" t="str">
        <f t="shared" si="5282"/>
        <v>InitEquipData('IK8F',,"",,,,,'','','','','','',"ReplaceableTextures\\CommandButtons\\BTNUI_Fuin_06.blp")</v>
      </c>
      <c r="CU386" s="95" t="str">
        <f t="shared" si="5283"/>
        <v>|n</v>
      </c>
      <c r="CV386" s="70" t="str">
        <f t="shared" si="5277"/>
        <v>业力|Cffffc926+50000|r，业力|Cffffc926+12%|n|n|r|Cffaaaaaa○|CffFFD24D土之符文+1|r|r|n|n|Cff00ff7f点击穿戴或脱卸。|r</v>
      </c>
      <c r="CW386" s="60"/>
      <c r="CX386" s="60"/>
      <c r="CY386" s="60"/>
      <c r="CZ386" s="60"/>
      <c r="DA386" s="60"/>
      <c r="DB386" s="71" t="str">
        <f t="shared" si="5284"/>
        <v/>
      </c>
      <c r="DC386" s="71" t="str">
        <f t="shared" si="5285"/>
        <v/>
      </c>
      <c r="DD386" s="71" t="str">
        <f t="shared" si="5286"/>
        <v/>
      </c>
      <c r="DE386" s="71" t="str">
        <f t="shared" si="5287"/>
        <v/>
      </c>
      <c r="DF386" s="71" t="str">
        <f t="shared" si="5288"/>
        <v/>
      </c>
      <c r="DG386" s="71" t="str">
        <f t="shared" si="5289"/>
        <v/>
      </c>
      <c r="DH386" s="71" t="str">
        <f t="shared" si="5290"/>
        <v/>
      </c>
      <c r="DI386" s="71" t="str">
        <f t="shared" si="5291"/>
        <v/>
      </c>
      <c r="DJ386" s="71" t="str">
        <f t="shared" si="5292"/>
        <v/>
      </c>
      <c r="DK386" s="71" t="str">
        <f t="shared" si="5293"/>
        <v/>
      </c>
      <c r="DL386" s="71" t="str">
        <f t="shared" si="5294"/>
        <v/>
      </c>
      <c r="DM386" s="71" t="str">
        <f t="shared" si="5295"/>
        <v/>
      </c>
      <c r="DN386" s="71" t="str">
        <f t="shared" si="5296"/>
        <v/>
      </c>
      <c r="DO386" s="71" t="str">
        <f t="shared" si="5297"/>
        <v/>
      </c>
      <c r="DP386" s="71" t="str">
        <f t="shared" si="5298"/>
        <v/>
      </c>
      <c r="DQ386" s="71" t="str">
        <f t="shared" si="5299"/>
        <v/>
      </c>
      <c r="DR386" s="71" t="str">
        <f t="shared" si="5300"/>
        <v/>
      </c>
      <c r="DS386" s="71" t="str">
        <f t="shared" si="5301"/>
        <v/>
      </c>
      <c r="DT386" s="71" t="str">
        <f t="shared" si="5302"/>
        <v/>
      </c>
      <c r="DU386" s="71" t="str">
        <f t="shared" si="5303"/>
        <v/>
      </c>
      <c r="DV386" s="71" t="str">
        <f t="shared" si="5304"/>
        <v/>
      </c>
      <c r="DW386" s="71" t="str">
        <f t="shared" si="5305"/>
        <v/>
      </c>
      <c r="DX386" s="71" t="str">
        <f t="shared" si="5306"/>
        <v/>
      </c>
      <c r="DY386" s="71" t="str">
        <f t="shared" si="5307"/>
        <v/>
      </c>
      <c r="DZ386" s="71" t="str">
        <f t="shared" si="5308"/>
        <v/>
      </c>
      <c r="EA386" s="71" t="str">
        <f t="shared" si="5309"/>
        <v/>
      </c>
      <c r="EB386" s="71" t="str">
        <f t="shared" si="5310"/>
        <v/>
      </c>
      <c r="EC386" s="71" t="str">
        <f t="shared" si="5311"/>
        <v/>
      </c>
      <c r="ED386" s="71" t="str">
        <f t="shared" si="5312"/>
        <v/>
      </c>
      <c r="EE386" s="71" t="str">
        <f t="shared" si="5313"/>
        <v/>
      </c>
      <c r="EF386" s="71" t="str">
        <f t="shared" si="5314"/>
        <v/>
      </c>
      <c r="EG386" s="71" t="str">
        <f t="shared" si="5315"/>
        <v/>
      </c>
      <c r="EH386" s="71" t="str">
        <f t="shared" si="5316"/>
        <v/>
      </c>
      <c r="EI386" s="71" t="str">
        <f t="shared" si="5317"/>
        <v/>
      </c>
      <c r="EJ386" s="71" t="str">
        <f t="shared" si="5318"/>
        <v/>
      </c>
      <c r="EK386" s="71" t="str">
        <f t="shared" si="5319"/>
        <v/>
      </c>
      <c r="EL386" s="71" t="str">
        <f t="shared" si="5320"/>
        <v/>
      </c>
      <c r="EM386" s="71" t="str">
        <f t="shared" si="5321"/>
        <v/>
      </c>
      <c r="EN386" s="71" t="str">
        <f t="shared" si="5322"/>
        <v/>
      </c>
      <c r="EO386" s="71" t="str">
        <f t="shared" si="5323"/>
        <v/>
      </c>
      <c r="EP386" s="71" t="str">
        <f t="shared" si="5324"/>
        <v/>
      </c>
      <c r="EQ386" s="71" t="str">
        <f t="shared" si="5325"/>
        <v/>
      </c>
      <c r="ER386" s="71" t="str">
        <f t="shared" si="5326"/>
        <v/>
      </c>
      <c r="ES386" s="71" t="str">
        <f t="shared" si="5327"/>
        <v/>
      </c>
      <c r="ET386" s="71" t="str">
        <f t="shared" si="5328"/>
        <v/>
      </c>
      <c r="EU386" s="71" t="str">
        <f t="shared" si="5329"/>
        <v/>
      </c>
      <c r="EV386" s="71" t="str">
        <f t="shared" si="5330"/>
        <v/>
      </c>
      <c r="EW386" s="71" t="str">
        <f t="shared" si="5331"/>
        <v/>
      </c>
      <c r="EX386" s="71" t="str">
        <f t="shared" si="5332"/>
        <v/>
      </c>
      <c r="EY386" s="71" t="str">
        <f t="shared" si="5333"/>
        <v/>
      </c>
      <c r="EZ386" s="71" t="str">
        <f t="shared" si="5334"/>
        <v/>
      </c>
      <c r="FA386" s="71" t="str">
        <f t="shared" si="5335"/>
        <v/>
      </c>
      <c r="FB386" s="71" t="str">
        <f t="shared" si="5336"/>
        <v/>
      </c>
      <c r="FC386" s="71" t="str">
        <f t="shared" si="5337"/>
        <v/>
      </c>
      <c r="FD386" s="71" t="str">
        <f t="shared" si="5338"/>
        <v/>
      </c>
      <c r="FE386" s="71" t="str">
        <f t="shared" si="5339"/>
        <v/>
      </c>
      <c r="FF386" s="71" t="str">
        <f t="shared" si="5340"/>
        <v/>
      </c>
      <c r="FG386" s="71" t="str">
        <f t="shared" si="5341"/>
        <v/>
      </c>
      <c r="FH386" s="71" t="str">
        <f t="shared" si="5342"/>
        <v/>
      </c>
      <c r="FI386" s="71" t="str">
        <f t="shared" si="5343"/>
        <v/>
      </c>
      <c r="FJ386" s="71" t="str">
        <f t="shared" si="5344"/>
        <v/>
      </c>
      <c r="FK386" s="71" t="str">
        <f t="shared" si="5345"/>
        <v/>
      </c>
      <c r="FL386" s="71" t="str">
        <f t="shared" si="5346"/>
        <v/>
      </c>
      <c r="FM386" s="71" t="str">
        <f t="shared" si="5347"/>
        <v/>
      </c>
      <c r="FN386" s="71" t="str">
        <f t="shared" si="5348"/>
        <v/>
      </c>
      <c r="FO386" s="71" t="str">
        <f t="shared" si="5349"/>
        <v/>
      </c>
      <c r="FP386" s="71" t="str">
        <f t="shared" si="5350"/>
        <v/>
      </c>
      <c r="FQ386" s="71" t="str">
        <f t="shared" si="5351"/>
        <v/>
      </c>
      <c r="FR386" s="71" t="str">
        <f t="shared" si="5352"/>
        <v/>
      </c>
      <c r="FS386" s="71" t="str">
        <f t="shared" si="5353"/>
        <v/>
      </c>
    </row>
    <row r="387" spans="1:175" ht="16.5">
      <c r="A387" s="135"/>
      <c r="B387" s="187" t="s">
        <v>1222</v>
      </c>
      <c r="C387" s="152" t="s">
        <v>978</v>
      </c>
      <c r="K387" s="190"/>
      <c r="T387" s="194" t="s">
        <v>1298</v>
      </c>
      <c r="U387" s="126" t="s">
        <v>980</v>
      </c>
      <c r="CN387" s="69" t="str">
        <f t="shared" si="5278"/>
        <v>InitUnitState('IK8G',,,,,,,,,,)</v>
      </c>
      <c r="CO387" s="69" t="str">
        <f t="shared" si="5279"/>
        <v>InitUnitNormal('IK8G',,,,,,,,,,)</v>
      </c>
      <c r="CP387" s="69" t="str">
        <f t="shared" si="5280"/>
        <v>InitUnitMagic('IK8G',,,,,,,,,,)</v>
      </c>
      <c r="CQ387" s="69" t="str">
        <f t="shared" si="5281"/>
        <v>InitUnitAdd('IK8G',,,,,,,,,,)</v>
      </c>
      <c r="CR387" s="69" t="str">
        <f t="shared" si="5282"/>
        <v>InitEquipData('IK8G',,"",,,,,'','','','','','',"ReplaceableTextures\\CommandButtons\\BTNUI_Fuin_07.blp")</v>
      </c>
      <c r="CU387" s="95" t="str">
        <f t="shared" si="5283"/>
        <v>|n</v>
      </c>
      <c r="CV387" s="70" t="str">
        <f t="shared" si="5277"/>
        <v>业力|Cffffc926+50000|r，业力|Cffffc926+12%|n|n|r|Cffaaaaaa○|CffFFD24D光之符文+1|r|r|n|n|Cff00ff7f点击穿戴或脱卸。|r</v>
      </c>
      <c r="CW387" s="60"/>
      <c r="CX387" s="60"/>
      <c r="CY387" s="60"/>
      <c r="CZ387" s="60"/>
      <c r="DA387" s="60"/>
      <c r="DB387" s="71" t="str">
        <f t="shared" si="5284"/>
        <v/>
      </c>
      <c r="DC387" s="71" t="str">
        <f t="shared" si="5285"/>
        <v/>
      </c>
      <c r="DD387" s="71" t="str">
        <f t="shared" si="5286"/>
        <v/>
      </c>
      <c r="DE387" s="71" t="str">
        <f t="shared" si="5287"/>
        <v/>
      </c>
      <c r="DF387" s="71" t="str">
        <f t="shared" si="5288"/>
        <v/>
      </c>
      <c r="DG387" s="71" t="str">
        <f t="shared" si="5289"/>
        <v/>
      </c>
      <c r="DH387" s="71" t="str">
        <f t="shared" si="5290"/>
        <v/>
      </c>
      <c r="DI387" s="71" t="str">
        <f t="shared" si="5291"/>
        <v/>
      </c>
      <c r="DJ387" s="71" t="str">
        <f t="shared" si="5292"/>
        <v/>
      </c>
      <c r="DK387" s="71" t="str">
        <f t="shared" si="5293"/>
        <v/>
      </c>
      <c r="DL387" s="71" t="str">
        <f t="shared" si="5294"/>
        <v/>
      </c>
      <c r="DM387" s="71" t="str">
        <f t="shared" si="5295"/>
        <v/>
      </c>
      <c r="DN387" s="71" t="str">
        <f t="shared" si="5296"/>
        <v/>
      </c>
      <c r="DO387" s="71" t="str">
        <f t="shared" si="5297"/>
        <v/>
      </c>
      <c r="DP387" s="71" t="str">
        <f t="shared" si="5298"/>
        <v/>
      </c>
      <c r="DQ387" s="71" t="str">
        <f t="shared" si="5299"/>
        <v/>
      </c>
      <c r="DR387" s="71" t="str">
        <f t="shared" si="5300"/>
        <v/>
      </c>
      <c r="DS387" s="71" t="str">
        <f t="shared" si="5301"/>
        <v/>
      </c>
      <c r="DT387" s="71" t="str">
        <f t="shared" si="5302"/>
        <v/>
      </c>
      <c r="DU387" s="71" t="str">
        <f t="shared" si="5303"/>
        <v/>
      </c>
      <c r="DV387" s="71" t="str">
        <f t="shared" si="5304"/>
        <v/>
      </c>
      <c r="DW387" s="71" t="str">
        <f t="shared" si="5305"/>
        <v/>
      </c>
      <c r="DX387" s="71" t="str">
        <f t="shared" si="5306"/>
        <v/>
      </c>
      <c r="DY387" s="71" t="str">
        <f t="shared" si="5307"/>
        <v/>
      </c>
      <c r="DZ387" s="71" t="str">
        <f t="shared" si="5308"/>
        <v/>
      </c>
      <c r="EA387" s="71" t="str">
        <f t="shared" si="5309"/>
        <v/>
      </c>
      <c r="EB387" s="71" t="str">
        <f t="shared" si="5310"/>
        <v/>
      </c>
      <c r="EC387" s="71" t="str">
        <f t="shared" si="5311"/>
        <v/>
      </c>
      <c r="ED387" s="71" t="str">
        <f t="shared" si="5312"/>
        <v/>
      </c>
      <c r="EE387" s="71" t="str">
        <f t="shared" si="5313"/>
        <v/>
      </c>
      <c r="EF387" s="71" t="str">
        <f t="shared" si="5314"/>
        <v/>
      </c>
      <c r="EG387" s="71" t="str">
        <f t="shared" si="5315"/>
        <v/>
      </c>
      <c r="EH387" s="71" t="str">
        <f t="shared" si="5316"/>
        <v/>
      </c>
      <c r="EI387" s="71" t="str">
        <f t="shared" si="5317"/>
        <v/>
      </c>
      <c r="EJ387" s="71" t="str">
        <f t="shared" si="5318"/>
        <v/>
      </c>
      <c r="EK387" s="71" t="str">
        <f t="shared" si="5319"/>
        <v/>
      </c>
      <c r="EL387" s="71" t="str">
        <f t="shared" si="5320"/>
        <v/>
      </c>
      <c r="EM387" s="71" t="str">
        <f t="shared" si="5321"/>
        <v/>
      </c>
      <c r="EN387" s="71" t="str">
        <f t="shared" si="5322"/>
        <v/>
      </c>
      <c r="EO387" s="71" t="str">
        <f t="shared" si="5323"/>
        <v/>
      </c>
      <c r="EP387" s="71" t="str">
        <f t="shared" si="5324"/>
        <v/>
      </c>
      <c r="EQ387" s="71" t="str">
        <f t="shared" si="5325"/>
        <v/>
      </c>
      <c r="ER387" s="71" t="str">
        <f t="shared" si="5326"/>
        <v/>
      </c>
      <c r="ES387" s="71" t="str">
        <f t="shared" si="5327"/>
        <v/>
      </c>
      <c r="ET387" s="71" t="str">
        <f t="shared" si="5328"/>
        <v/>
      </c>
      <c r="EU387" s="71" t="str">
        <f t="shared" si="5329"/>
        <v/>
      </c>
      <c r="EV387" s="71" t="str">
        <f t="shared" si="5330"/>
        <v/>
      </c>
      <c r="EW387" s="71" t="str">
        <f t="shared" si="5331"/>
        <v/>
      </c>
      <c r="EX387" s="71" t="str">
        <f t="shared" si="5332"/>
        <v/>
      </c>
      <c r="EY387" s="71" t="str">
        <f t="shared" si="5333"/>
        <v/>
      </c>
      <c r="EZ387" s="71" t="str">
        <f t="shared" si="5334"/>
        <v/>
      </c>
      <c r="FA387" s="71" t="str">
        <f t="shared" si="5335"/>
        <v/>
      </c>
      <c r="FB387" s="71" t="str">
        <f t="shared" si="5336"/>
        <v/>
      </c>
      <c r="FC387" s="71" t="str">
        <f t="shared" si="5337"/>
        <v/>
      </c>
      <c r="FD387" s="71" t="str">
        <f t="shared" si="5338"/>
        <v/>
      </c>
      <c r="FE387" s="71" t="str">
        <f t="shared" si="5339"/>
        <v/>
      </c>
      <c r="FF387" s="71" t="str">
        <f t="shared" si="5340"/>
        <v/>
      </c>
      <c r="FG387" s="71" t="str">
        <f t="shared" si="5341"/>
        <v/>
      </c>
      <c r="FH387" s="71" t="str">
        <f t="shared" si="5342"/>
        <v/>
      </c>
      <c r="FI387" s="71" t="str">
        <f t="shared" si="5343"/>
        <v/>
      </c>
      <c r="FJ387" s="71" t="str">
        <f t="shared" si="5344"/>
        <v/>
      </c>
      <c r="FK387" s="71" t="str">
        <f t="shared" si="5345"/>
        <v/>
      </c>
      <c r="FL387" s="71" t="str">
        <f t="shared" si="5346"/>
        <v/>
      </c>
      <c r="FM387" s="71" t="str">
        <f t="shared" si="5347"/>
        <v/>
      </c>
      <c r="FN387" s="71" t="str">
        <f t="shared" si="5348"/>
        <v/>
      </c>
      <c r="FO387" s="71" t="str">
        <f t="shared" si="5349"/>
        <v/>
      </c>
      <c r="FP387" s="71" t="str">
        <f t="shared" si="5350"/>
        <v/>
      </c>
      <c r="FQ387" s="71" t="str">
        <f t="shared" si="5351"/>
        <v/>
      </c>
      <c r="FR387" s="71" t="str">
        <f t="shared" si="5352"/>
        <v/>
      </c>
      <c r="FS387" s="71" t="str">
        <f t="shared" si="5353"/>
        <v/>
      </c>
    </row>
    <row r="388" spans="1:175" ht="16.5">
      <c r="A388" s="135"/>
      <c r="B388" s="187" t="s">
        <v>1223</v>
      </c>
      <c r="C388" s="152" t="s">
        <v>978</v>
      </c>
      <c r="K388" s="190"/>
      <c r="T388" s="194" t="s">
        <v>1299</v>
      </c>
      <c r="U388" s="126" t="s">
        <v>980</v>
      </c>
      <c r="CN388" s="69" t="str">
        <f t="shared" si="5278"/>
        <v>InitUnitState('IK8H',,,,,,,,,,)</v>
      </c>
      <c r="CO388" s="69" t="str">
        <f t="shared" si="5279"/>
        <v>InitUnitNormal('IK8H',,,,,,,,,,)</v>
      </c>
      <c r="CP388" s="69" t="str">
        <f t="shared" si="5280"/>
        <v>InitUnitMagic('IK8H',,,,,,,,,,)</v>
      </c>
      <c r="CQ388" s="69" t="str">
        <f t="shared" si="5281"/>
        <v>InitUnitAdd('IK8H',,,,,,,,,,)</v>
      </c>
      <c r="CR388" s="69" t="str">
        <f t="shared" si="5282"/>
        <v>InitEquipData('IK8H',,"",,,,,'','','','','','',"ReplaceableTextures\\CommandButtons\\BTNUI_Fuin_08.blp")</v>
      </c>
      <c r="CU388" s="95" t="str">
        <f t="shared" si="5283"/>
        <v>|n</v>
      </c>
      <c r="CV388" s="70" t="str">
        <f t="shared" si="5277"/>
        <v>业力|Cffffc926+50000|r，业力|Cffffc926+12%|n|n|r|Cffaaaaaa○|CffFFD24D雷之符文+1|r|r|n|n|Cff00ff7f点击穿戴或脱卸。|r</v>
      </c>
      <c r="CW388" s="60"/>
      <c r="CX388" s="60"/>
      <c r="CY388" s="60"/>
      <c r="CZ388" s="60"/>
      <c r="DA388" s="60"/>
      <c r="DB388" s="71" t="str">
        <f t="shared" si="5284"/>
        <v/>
      </c>
      <c r="DC388" s="71" t="str">
        <f t="shared" si="5285"/>
        <v/>
      </c>
      <c r="DD388" s="71" t="str">
        <f t="shared" si="5286"/>
        <v/>
      </c>
      <c r="DE388" s="71" t="str">
        <f t="shared" si="5287"/>
        <v/>
      </c>
      <c r="DF388" s="71" t="str">
        <f t="shared" si="5288"/>
        <v/>
      </c>
      <c r="DG388" s="71" t="str">
        <f t="shared" si="5289"/>
        <v/>
      </c>
      <c r="DH388" s="71" t="str">
        <f t="shared" si="5290"/>
        <v/>
      </c>
      <c r="DI388" s="71" t="str">
        <f t="shared" si="5291"/>
        <v/>
      </c>
      <c r="DJ388" s="71" t="str">
        <f t="shared" si="5292"/>
        <v/>
      </c>
      <c r="DK388" s="71" t="str">
        <f t="shared" si="5293"/>
        <v/>
      </c>
      <c r="DL388" s="71" t="str">
        <f t="shared" si="5294"/>
        <v/>
      </c>
      <c r="DM388" s="71" t="str">
        <f t="shared" si="5295"/>
        <v/>
      </c>
      <c r="DN388" s="71" t="str">
        <f t="shared" si="5296"/>
        <v/>
      </c>
      <c r="DO388" s="71" t="str">
        <f t="shared" si="5297"/>
        <v/>
      </c>
      <c r="DP388" s="71" t="str">
        <f t="shared" si="5298"/>
        <v/>
      </c>
      <c r="DQ388" s="71" t="str">
        <f t="shared" si="5299"/>
        <v/>
      </c>
      <c r="DR388" s="71" t="str">
        <f t="shared" si="5300"/>
        <v/>
      </c>
      <c r="DS388" s="71" t="str">
        <f t="shared" si="5301"/>
        <v/>
      </c>
      <c r="DT388" s="71" t="str">
        <f t="shared" si="5302"/>
        <v/>
      </c>
      <c r="DU388" s="71" t="str">
        <f t="shared" si="5303"/>
        <v/>
      </c>
      <c r="DV388" s="71" t="str">
        <f t="shared" si="5304"/>
        <v/>
      </c>
      <c r="DW388" s="71" t="str">
        <f t="shared" si="5305"/>
        <v/>
      </c>
      <c r="DX388" s="71" t="str">
        <f t="shared" si="5306"/>
        <v/>
      </c>
      <c r="DY388" s="71" t="str">
        <f t="shared" si="5307"/>
        <v/>
      </c>
      <c r="DZ388" s="71" t="str">
        <f t="shared" si="5308"/>
        <v/>
      </c>
      <c r="EA388" s="71" t="str">
        <f t="shared" si="5309"/>
        <v/>
      </c>
      <c r="EB388" s="71" t="str">
        <f t="shared" si="5310"/>
        <v/>
      </c>
      <c r="EC388" s="71" t="str">
        <f t="shared" si="5311"/>
        <v/>
      </c>
      <c r="ED388" s="71" t="str">
        <f t="shared" si="5312"/>
        <v/>
      </c>
      <c r="EE388" s="71" t="str">
        <f t="shared" si="5313"/>
        <v/>
      </c>
      <c r="EF388" s="71" t="str">
        <f t="shared" si="5314"/>
        <v/>
      </c>
      <c r="EG388" s="71" t="str">
        <f t="shared" si="5315"/>
        <v/>
      </c>
      <c r="EH388" s="71" t="str">
        <f t="shared" si="5316"/>
        <v/>
      </c>
      <c r="EI388" s="71" t="str">
        <f t="shared" si="5317"/>
        <v/>
      </c>
      <c r="EJ388" s="71" t="str">
        <f t="shared" si="5318"/>
        <v/>
      </c>
      <c r="EK388" s="71" t="str">
        <f t="shared" si="5319"/>
        <v/>
      </c>
      <c r="EL388" s="71" t="str">
        <f t="shared" si="5320"/>
        <v/>
      </c>
      <c r="EM388" s="71" t="str">
        <f t="shared" si="5321"/>
        <v/>
      </c>
      <c r="EN388" s="71" t="str">
        <f t="shared" si="5322"/>
        <v/>
      </c>
      <c r="EO388" s="71" t="str">
        <f t="shared" si="5323"/>
        <v/>
      </c>
      <c r="EP388" s="71" t="str">
        <f t="shared" si="5324"/>
        <v/>
      </c>
      <c r="EQ388" s="71" t="str">
        <f t="shared" si="5325"/>
        <v/>
      </c>
      <c r="ER388" s="71" t="str">
        <f t="shared" si="5326"/>
        <v/>
      </c>
      <c r="ES388" s="71" t="str">
        <f t="shared" si="5327"/>
        <v/>
      </c>
      <c r="ET388" s="71" t="str">
        <f t="shared" si="5328"/>
        <v/>
      </c>
      <c r="EU388" s="71" t="str">
        <f t="shared" si="5329"/>
        <v/>
      </c>
      <c r="EV388" s="71" t="str">
        <f t="shared" si="5330"/>
        <v/>
      </c>
      <c r="EW388" s="71" t="str">
        <f t="shared" si="5331"/>
        <v/>
      </c>
      <c r="EX388" s="71" t="str">
        <f t="shared" si="5332"/>
        <v/>
      </c>
      <c r="EY388" s="71" t="str">
        <f t="shared" si="5333"/>
        <v/>
      </c>
      <c r="EZ388" s="71" t="str">
        <f t="shared" si="5334"/>
        <v/>
      </c>
      <c r="FA388" s="71" t="str">
        <f t="shared" si="5335"/>
        <v/>
      </c>
      <c r="FB388" s="71" t="str">
        <f t="shared" si="5336"/>
        <v/>
      </c>
      <c r="FC388" s="71" t="str">
        <f t="shared" si="5337"/>
        <v/>
      </c>
      <c r="FD388" s="71" t="str">
        <f t="shared" si="5338"/>
        <v/>
      </c>
      <c r="FE388" s="71" t="str">
        <f t="shared" si="5339"/>
        <v/>
      </c>
      <c r="FF388" s="71" t="str">
        <f t="shared" si="5340"/>
        <v/>
      </c>
      <c r="FG388" s="71" t="str">
        <f t="shared" si="5341"/>
        <v/>
      </c>
      <c r="FH388" s="71" t="str">
        <f t="shared" si="5342"/>
        <v/>
      </c>
      <c r="FI388" s="71" t="str">
        <f t="shared" si="5343"/>
        <v/>
      </c>
      <c r="FJ388" s="71" t="str">
        <f t="shared" si="5344"/>
        <v/>
      </c>
      <c r="FK388" s="71" t="str">
        <f t="shared" si="5345"/>
        <v/>
      </c>
      <c r="FL388" s="71" t="str">
        <f t="shared" si="5346"/>
        <v/>
      </c>
      <c r="FM388" s="71" t="str">
        <f t="shared" si="5347"/>
        <v/>
      </c>
      <c r="FN388" s="71" t="str">
        <f t="shared" si="5348"/>
        <v/>
      </c>
      <c r="FO388" s="71" t="str">
        <f t="shared" si="5349"/>
        <v/>
      </c>
      <c r="FP388" s="71" t="str">
        <f t="shared" si="5350"/>
        <v/>
      </c>
      <c r="FQ388" s="71" t="str">
        <f t="shared" si="5351"/>
        <v/>
      </c>
      <c r="FR388" s="71" t="str">
        <f t="shared" si="5352"/>
        <v/>
      </c>
      <c r="FS388" s="71" t="str">
        <f t="shared" si="5353"/>
        <v/>
      </c>
    </row>
    <row r="389" spans="1:175" ht="16.5">
      <c r="A389" s="135"/>
      <c r="B389" s="187" t="s">
        <v>1224</v>
      </c>
      <c r="C389" s="152" t="s">
        <v>978</v>
      </c>
      <c r="K389" s="191"/>
      <c r="T389" s="151" t="s">
        <v>1300</v>
      </c>
      <c r="U389" s="126" t="s">
        <v>980</v>
      </c>
      <c r="CN389" s="69" t="str">
        <f t="shared" si="5278"/>
        <v>InitUnitState('IK8I',,,,,,,,,,)</v>
      </c>
      <c r="CO389" s="69" t="str">
        <f t="shared" si="5279"/>
        <v>InitUnitNormal('IK8I',,,,,,,,,,)</v>
      </c>
      <c r="CP389" s="69" t="str">
        <f t="shared" si="5280"/>
        <v>InitUnitMagic('IK8I',,,,,,,,,,)</v>
      </c>
      <c r="CQ389" s="69" t="str">
        <f t="shared" si="5281"/>
        <v>InitUnitAdd('IK8I',,,,,,,,,,)</v>
      </c>
      <c r="CR389" s="69" t="str">
        <f t="shared" si="5282"/>
        <v>InitEquipData('IK8I',,"",,,,,'','','','','','',"")</v>
      </c>
      <c r="CU389" s="95" t="str">
        <f t="shared" si="5283"/>
        <v>|n</v>
      </c>
      <c r="CV389" s="70" t="str">
        <f t="shared" si="5277"/>
        <v>业力|Cffffc926+50000|r，业力|Cffffc926+12%|n|n|r|Cffaaaaaa○|CffFFD24D暗之符文+1|r|r|n|n|Cff00ff7f点击穿戴或脱卸。|r</v>
      </c>
      <c r="CW389" s="60"/>
      <c r="CX389" s="60"/>
      <c r="CY389" s="60"/>
      <c r="CZ389" s="60"/>
      <c r="DA389" s="60"/>
      <c r="DB389" s="71" t="str">
        <f t="shared" si="5284"/>
        <v/>
      </c>
      <c r="DC389" s="71" t="str">
        <f t="shared" si="5285"/>
        <v/>
      </c>
      <c r="DD389" s="71" t="str">
        <f t="shared" si="5286"/>
        <v/>
      </c>
      <c r="DE389" s="71" t="str">
        <f t="shared" si="5287"/>
        <v/>
      </c>
      <c r="DF389" s="71" t="str">
        <f t="shared" si="5288"/>
        <v/>
      </c>
      <c r="DG389" s="71" t="str">
        <f t="shared" si="5289"/>
        <v/>
      </c>
      <c r="DH389" s="71" t="str">
        <f t="shared" si="5290"/>
        <v/>
      </c>
      <c r="DI389" s="71" t="str">
        <f t="shared" si="5291"/>
        <v/>
      </c>
      <c r="DJ389" s="71" t="str">
        <f t="shared" si="5292"/>
        <v/>
      </c>
      <c r="DK389" s="71" t="str">
        <f t="shared" si="5293"/>
        <v/>
      </c>
      <c r="DL389" s="71" t="str">
        <f t="shared" si="5294"/>
        <v/>
      </c>
      <c r="DM389" s="71" t="str">
        <f t="shared" si="5295"/>
        <v/>
      </c>
      <c r="DN389" s="71" t="str">
        <f t="shared" si="5296"/>
        <v/>
      </c>
      <c r="DO389" s="71" t="str">
        <f t="shared" si="5297"/>
        <v/>
      </c>
      <c r="DP389" s="71" t="str">
        <f t="shared" si="5298"/>
        <v/>
      </c>
      <c r="DQ389" s="71" t="str">
        <f t="shared" si="5299"/>
        <v/>
      </c>
      <c r="DR389" s="71" t="str">
        <f t="shared" si="5300"/>
        <v/>
      </c>
      <c r="DS389" s="71" t="str">
        <f t="shared" si="5301"/>
        <v/>
      </c>
      <c r="DT389" s="71" t="str">
        <f t="shared" si="5302"/>
        <v/>
      </c>
      <c r="DU389" s="71" t="str">
        <f t="shared" si="5303"/>
        <v/>
      </c>
      <c r="DV389" s="71" t="str">
        <f t="shared" si="5304"/>
        <v/>
      </c>
      <c r="DW389" s="71" t="str">
        <f t="shared" si="5305"/>
        <v/>
      </c>
      <c r="DX389" s="71" t="str">
        <f t="shared" si="5306"/>
        <v/>
      </c>
      <c r="DY389" s="71" t="str">
        <f t="shared" si="5307"/>
        <v/>
      </c>
      <c r="DZ389" s="71" t="str">
        <f t="shared" si="5308"/>
        <v/>
      </c>
      <c r="EA389" s="71" t="str">
        <f t="shared" si="5309"/>
        <v/>
      </c>
      <c r="EB389" s="71" t="str">
        <f t="shared" si="5310"/>
        <v/>
      </c>
      <c r="EC389" s="71" t="str">
        <f t="shared" si="5311"/>
        <v/>
      </c>
      <c r="ED389" s="71" t="str">
        <f t="shared" si="5312"/>
        <v/>
      </c>
      <c r="EE389" s="71" t="str">
        <f t="shared" si="5313"/>
        <v/>
      </c>
      <c r="EF389" s="71" t="str">
        <f t="shared" si="5314"/>
        <v/>
      </c>
      <c r="EG389" s="71" t="str">
        <f t="shared" si="5315"/>
        <v/>
      </c>
      <c r="EH389" s="71" t="str">
        <f t="shared" si="5316"/>
        <v/>
      </c>
      <c r="EI389" s="71" t="str">
        <f t="shared" si="5317"/>
        <v/>
      </c>
      <c r="EJ389" s="71" t="str">
        <f t="shared" si="5318"/>
        <v/>
      </c>
      <c r="EK389" s="71" t="str">
        <f t="shared" si="5319"/>
        <v/>
      </c>
      <c r="EL389" s="71" t="str">
        <f t="shared" si="5320"/>
        <v/>
      </c>
      <c r="EM389" s="71" t="str">
        <f t="shared" si="5321"/>
        <v/>
      </c>
      <c r="EN389" s="71" t="str">
        <f t="shared" si="5322"/>
        <v/>
      </c>
      <c r="EO389" s="71" t="str">
        <f t="shared" si="5323"/>
        <v/>
      </c>
      <c r="EP389" s="71" t="str">
        <f t="shared" si="5324"/>
        <v/>
      </c>
      <c r="EQ389" s="71" t="str">
        <f t="shared" si="5325"/>
        <v/>
      </c>
      <c r="ER389" s="71" t="str">
        <f t="shared" si="5326"/>
        <v/>
      </c>
      <c r="ES389" s="71" t="str">
        <f t="shared" si="5327"/>
        <v/>
      </c>
      <c r="ET389" s="71" t="str">
        <f t="shared" si="5328"/>
        <v/>
      </c>
      <c r="EU389" s="71" t="str">
        <f t="shared" si="5329"/>
        <v/>
      </c>
      <c r="EV389" s="71" t="str">
        <f t="shared" si="5330"/>
        <v/>
      </c>
      <c r="EW389" s="71" t="str">
        <f t="shared" si="5331"/>
        <v/>
      </c>
      <c r="EX389" s="71" t="str">
        <f t="shared" si="5332"/>
        <v/>
      </c>
      <c r="EY389" s="71" t="str">
        <f t="shared" si="5333"/>
        <v/>
      </c>
      <c r="EZ389" s="71" t="str">
        <f t="shared" si="5334"/>
        <v/>
      </c>
      <c r="FA389" s="71" t="str">
        <f t="shared" si="5335"/>
        <v/>
      </c>
      <c r="FB389" s="71" t="str">
        <f t="shared" si="5336"/>
        <v/>
      </c>
      <c r="FC389" s="71" t="str">
        <f t="shared" si="5337"/>
        <v/>
      </c>
      <c r="FD389" s="71" t="str">
        <f t="shared" si="5338"/>
        <v/>
      </c>
      <c r="FE389" s="71" t="str">
        <f t="shared" si="5339"/>
        <v/>
      </c>
      <c r="FF389" s="71" t="str">
        <f t="shared" si="5340"/>
        <v/>
      </c>
      <c r="FG389" s="71" t="str">
        <f t="shared" si="5341"/>
        <v/>
      </c>
      <c r="FH389" s="71" t="str">
        <f t="shared" si="5342"/>
        <v/>
      </c>
      <c r="FI389" s="71" t="str">
        <f t="shared" si="5343"/>
        <v/>
      </c>
      <c r="FJ389" s="71" t="str">
        <f t="shared" si="5344"/>
        <v/>
      </c>
      <c r="FK389" s="71" t="str">
        <f t="shared" si="5345"/>
        <v/>
      </c>
      <c r="FL389" s="71" t="str">
        <f t="shared" si="5346"/>
        <v/>
      </c>
      <c r="FM389" s="71" t="str">
        <f t="shared" si="5347"/>
        <v/>
      </c>
      <c r="FN389" s="71" t="str">
        <f t="shared" si="5348"/>
        <v/>
      </c>
      <c r="FO389" s="71" t="str">
        <f t="shared" si="5349"/>
        <v/>
      </c>
      <c r="FP389" s="71" t="str">
        <f t="shared" si="5350"/>
        <v/>
      </c>
      <c r="FQ389" s="71" t="str">
        <f t="shared" si="5351"/>
        <v/>
      </c>
      <c r="FR389" s="71" t="str">
        <f t="shared" si="5352"/>
        <v/>
      </c>
      <c r="FS389" s="71" t="str">
        <f t="shared" si="5353"/>
        <v/>
      </c>
    </row>
    <row r="390" spans="1:175" ht="16.5">
      <c r="A390" s="134"/>
      <c r="B390" s="140" t="s">
        <v>981</v>
      </c>
      <c r="C390" s="153" t="s">
        <v>982</v>
      </c>
      <c r="T390" s="188" t="s">
        <v>983</v>
      </c>
      <c r="U390" s="126" t="s">
        <v>984</v>
      </c>
      <c r="CN390" s="69" t="str">
        <f t="shared" si="4670"/>
        <v>InitUnitState('IK91',,,,,,,,,,)</v>
      </c>
      <c r="CO390" s="69" t="str">
        <f t="shared" si="4671"/>
        <v>InitUnitNormal('IK91',,,,,,,,,,)</v>
      </c>
      <c r="CP390" s="69" t="str">
        <f t="shared" si="4672"/>
        <v>InitUnitMagic('IK91',,,,,,,,,,)</v>
      </c>
      <c r="CQ390" s="69" t="str">
        <f t="shared" si="4673"/>
        <v>InitUnitAdd('IK91',,,,,,,,,,)</v>
      </c>
      <c r="CR390" s="69" t="str">
        <f t="shared" ref="CR390:CR397" si="5354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391&amp;CR$1&amp;")"</f>
        <v>InitEquipData('IK91',,"",,,,,'','','','','','',"ReplaceableTextures\\CommandButtons\\BTNUI_Fuin_02.blp")</v>
      </c>
      <c r="CU390" s="95" t="str">
        <f t="shared" si="4674"/>
        <v>|n</v>
      </c>
      <c r="CV390" s="70" t="str">
        <f t="shared" si="5277"/>
        <v>为|Cffffc926史诗品质|r的|Cffffc926宝物|r附加一条|Cffffc926金之符印|r属性。|n|n|Cff00ff7f点击可将刻印镶嵌至指定史诗品质的宝物。|n|r|Cffff0000镶嵌后不可拆卸和替换。|r</v>
      </c>
      <c r="CW390" s="60"/>
      <c r="CX390" s="60"/>
      <c r="CY390" s="60"/>
      <c r="CZ390" s="60"/>
      <c r="DA390" s="60"/>
      <c r="DB390" s="71" t="str">
        <f t="shared" si="4675"/>
        <v/>
      </c>
      <c r="DC390" s="71" t="str">
        <f t="shared" si="4676"/>
        <v/>
      </c>
      <c r="DD390" s="71" t="str">
        <f t="shared" si="4677"/>
        <v/>
      </c>
      <c r="DE390" s="71" t="str">
        <f t="shared" si="4678"/>
        <v/>
      </c>
      <c r="DF390" s="71" t="str">
        <f t="shared" si="4679"/>
        <v/>
      </c>
      <c r="DG390" s="71" t="str">
        <f t="shared" si="4680"/>
        <v/>
      </c>
      <c r="DH390" s="71" t="str">
        <f t="shared" si="4681"/>
        <v/>
      </c>
      <c r="DI390" s="71" t="str">
        <f t="shared" si="4682"/>
        <v/>
      </c>
      <c r="DJ390" s="71" t="str">
        <f t="shared" si="4683"/>
        <v/>
      </c>
      <c r="DK390" s="71" t="str">
        <f t="shared" si="4684"/>
        <v/>
      </c>
      <c r="DL390" s="71" t="str">
        <f t="shared" si="4685"/>
        <v/>
      </c>
      <c r="DM390" s="71" t="str">
        <f t="shared" si="4686"/>
        <v/>
      </c>
      <c r="DN390" s="71" t="str">
        <f t="shared" si="4687"/>
        <v/>
      </c>
      <c r="DO390" s="71" t="str">
        <f t="shared" si="4688"/>
        <v/>
      </c>
      <c r="DP390" s="71" t="str">
        <f t="shared" si="4689"/>
        <v/>
      </c>
      <c r="DQ390" s="71" t="str">
        <f t="shared" si="4690"/>
        <v/>
      </c>
      <c r="DR390" s="71" t="str">
        <f t="shared" si="4691"/>
        <v/>
      </c>
      <c r="DS390" s="71" t="str">
        <f t="shared" si="4692"/>
        <v/>
      </c>
      <c r="DT390" s="71" t="str">
        <f t="shared" si="4693"/>
        <v/>
      </c>
      <c r="DU390" s="71" t="str">
        <f t="shared" si="4694"/>
        <v/>
      </c>
      <c r="DV390" s="71" t="str">
        <f t="shared" si="4695"/>
        <v/>
      </c>
      <c r="DW390" s="71" t="str">
        <f t="shared" si="4696"/>
        <v/>
      </c>
      <c r="DX390" s="71" t="str">
        <f t="shared" si="4697"/>
        <v/>
      </c>
      <c r="DY390" s="71" t="str">
        <f t="shared" si="4698"/>
        <v/>
      </c>
      <c r="DZ390" s="71" t="str">
        <f t="shared" si="4699"/>
        <v/>
      </c>
      <c r="EA390" s="71" t="str">
        <f t="shared" si="4700"/>
        <v/>
      </c>
      <c r="EB390" s="71" t="str">
        <f t="shared" si="4701"/>
        <v/>
      </c>
      <c r="EC390" s="71" t="str">
        <f t="shared" si="4702"/>
        <v/>
      </c>
      <c r="ED390" s="71" t="str">
        <f t="shared" si="4703"/>
        <v/>
      </c>
      <c r="EE390" s="71" t="str">
        <f t="shared" si="4704"/>
        <v/>
      </c>
      <c r="EF390" s="71" t="str">
        <f t="shared" si="4705"/>
        <v/>
      </c>
      <c r="EG390" s="71" t="str">
        <f t="shared" si="4706"/>
        <v/>
      </c>
      <c r="EH390" s="71" t="str">
        <f t="shared" si="4707"/>
        <v/>
      </c>
      <c r="EI390" s="71" t="str">
        <f t="shared" si="4708"/>
        <v/>
      </c>
      <c r="EJ390" s="71" t="str">
        <f t="shared" si="4709"/>
        <v/>
      </c>
      <c r="EK390" s="71" t="str">
        <f t="shared" si="4710"/>
        <v/>
      </c>
      <c r="EL390" s="71" t="str">
        <f t="shared" si="4711"/>
        <v/>
      </c>
      <c r="EM390" s="71" t="str">
        <f t="shared" si="4712"/>
        <v/>
      </c>
      <c r="EN390" s="71" t="str">
        <f t="shared" si="4713"/>
        <v/>
      </c>
      <c r="EO390" s="71" t="str">
        <f t="shared" si="4714"/>
        <v/>
      </c>
      <c r="EP390" s="71" t="str">
        <f t="shared" si="4715"/>
        <v/>
      </c>
      <c r="EQ390" s="71" t="str">
        <f t="shared" si="4716"/>
        <v/>
      </c>
      <c r="ER390" s="71" t="str">
        <f t="shared" si="4717"/>
        <v/>
      </c>
      <c r="ES390" s="71" t="str">
        <f t="shared" si="4718"/>
        <v/>
      </c>
      <c r="ET390" s="71" t="str">
        <f t="shared" si="4719"/>
        <v/>
      </c>
      <c r="EU390" s="71" t="str">
        <f t="shared" si="4720"/>
        <v/>
      </c>
      <c r="EV390" s="71" t="str">
        <f t="shared" si="4721"/>
        <v/>
      </c>
      <c r="EW390" s="71" t="str">
        <f t="shared" si="4722"/>
        <v/>
      </c>
      <c r="EX390" s="71" t="str">
        <f t="shared" si="4723"/>
        <v/>
      </c>
      <c r="EY390" s="71" t="str">
        <f t="shared" si="4724"/>
        <v/>
      </c>
      <c r="EZ390" s="71" t="str">
        <f t="shared" si="4725"/>
        <v/>
      </c>
      <c r="FA390" s="71" t="str">
        <f t="shared" si="4726"/>
        <v/>
      </c>
      <c r="FB390" s="71" t="str">
        <f t="shared" si="4727"/>
        <v/>
      </c>
      <c r="FC390" s="71" t="str">
        <f t="shared" si="4728"/>
        <v/>
      </c>
      <c r="FD390" s="71" t="str">
        <f t="shared" si="4729"/>
        <v/>
      </c>
      <c r="FE390" s="71" t="str">
        <f t="shared" si="4730"/>
        <v/>
      </c>
      <c r="FF390" s="71" t="str">
        <f t="shared" si="4731"/>
        <v/>
      </c>
      <c r="FG390" s="71" t="str">
        <f t="shared" si="4732"/>
        <v/>
      </c>
      <c r="FH390" s="71" t="str">
        <f t="shared" si="4733"/>
        <v/>
      </c>
      <c r="FI390" s="71" t="str">
        <f t="shared" si="4734"/>
        <v/>
      </c>
      <c r="FJ390" s="71" t="str">
        <f t="shared" si="4735"/>
        <v/>
      </c>
      <c r="FK390" s="71" t="str">
        <f t="shared" si="4736"/>
        <v/>
      </c>
      <c r="FL390" s="71" t="str">
        <f t="shared" si="4737"/>
        <v/>
      </c>
      <c r="FM390" s="71" t="str">
        <f t="shared" si="4738"/>
        <v/>
      </c>
      <c r="FN390" s="71" t="str">
        <f t="shared" si="4739"/>
        <v/>
      </c>
      <c r="FO390" s="71" t="str">
        <f t="shared" si="4740"/>
        <v/>
      </c>
      <c r="FP390" s="71" t="str">
        <f t="shared" si="4741"/>
        <v/>
      </c>
      <c r="FQ390" s="71" t="str">
        <f t="shared" si="4742"/>
        <v/>
      </c>
      <c r="FR390" s="71" t="str">
        <f t="shared" si="4743"/>
        <v/>
      </c>
      <c r="FS390" s="71" t="str">
        <f t="shared" si="4744"/>
        <v/>
      </c>
    </row>
    <row r="391" spans="1:175" ht="16.5">
      <c r="A391" s="134"/>
      <c r="B391" s="140" t="s">
        <v>985</v>
      </c>
      <c r="C391" s="154" t="s">
        <v>986</v>
      </c>
      <c r="T391" s="157" t="s">
        <v>987</v>
      </c>
      <c r="U391" s="126" t="s">
        <v>988</v>
      </c>
      <c r="CN391" s="69" t="str">
        <f t="shared" si="4670"/>
        <v>InitUnitState('IK92',,,,,,,,,,)</v>
      </c>
      <c r="CO391" s="69" t="str">
        <f t="shared" si="4671"/>
        <v>InitUnitNormal('IK92',,,,,,,,,,)</v>
      </c>
      <c r="CP391" s="69" t="str">
        <f t="shared" si="4672"/>
        <v>InitUnitMagic('IK92',,,,,,,,,,)</v>
      </c>
      <c r="CQ391" s="69" t="str">
        <f t="shared" si="4673"/>
        <v>InitUnitAdd('IK92',,,,,,,,,,)</v>
      </c>
      <c r="CR391" s="69" t="str">
        <f t="shared" si="5354"/>
        <v>InitEquipData('IK92',,"",,,,,'','','','','','',"ReplaceableTextures\\CommandButtons\\BTNUI_Fuin_03.blp")</v>
      </c>
      <c r="CU391" s="95" t="str">
        <f t="shared" si="4674"/>
        <v>|n</v>
      </c>
      <c r="CV391" s="70" t="str">
        <f t="shared" si="5277"/>
        <v>为|Cffffc926史诗品质|r的|Cffffc926宝物|r附加一条|Cffffc926木之符印|r属性。|n|n|Cff00ff7f点击可将刻印镶嵌至指定史诗品质的宝物。|n|r|Cffff0000镶嵌后不可拆卸和替换。|r</v>
      </c>
      <c r="CW391" s="60"/>
      <c r="CX391" s="60"/>
      <c r="CY391" s="60"/>
      <c r="CZ391" s="60"/>
      <c r="DA391" s="60"/>
      <c r="DB391" s="71" t="str">
        <f t="shared" si="4675"/>
        <v/>
      </c>
      <c r="DC391" s="71" t="str">
        <f t="shared" si="4676"/>
        <v/>
      </c>
      <c r="DD391" s="71" t="str">
        <f t="shared" si="4677"/>
        <v/>
      </c>
      <c r="DE391" s="71" t="str">
        <f t="shared" si="4678"/>
        <v/>
      </c>
      <c r="DF391" s="71" t="str">
        <f t="shared" si="4679"/>
        <v/>
      </c>
      <c r="DG391" s="71" t="str">
        <f t="shared" si="4680"/>
        <v/>
      </c>
      <c r="DH391" s="71" t="str">
        <f t="shared" si="4681"/>
        <v/>
      </c>
      <c r="DI391" s="71" t="str">
        <f t="shared" si="4682"/>
        <v/>
      </c>
      <c r="DJ391" s="71" t="str">
        <f t="shared" si="4683"/>
        <v/>
      </c>
      <c r="DK391" s="71" t="str">
        <f t="shared" si="4684"/>
        <v/>
      </c>
      <c r="DL391" s="71" t="str">
        <f t="shared" si="4685"/>
        <v/>
      </c>
      <c r="DM391" s="71" t="str">
        <f t="shared" si="4686"/>
        <v/>
      </c>
      <c r="DN391" s="71" t="str">
        <f t="shared" si="4687"/>
        <v/>
      </c>
      <c r="DO391" s="71" t="str">
        <f t="shared" si="4688"/>
        <v/>
      </c>
      <c r="DP391" s="71" t="str">
        <f t="shared" si="4689"/>
        <v/>
      </c>
      <c r="DQ391" s="71" t="str">
        <f t="shared" si="4690"/>
        <v/>
      </c>
      <c r="DR391" s="71" t="str">
        <f t="shared" si="4691"/>
        <v/>
      </c>
      <c r="DS391" s="71" t="str">
        <f t="shared" si="4692"/>
        <v/>
      </c>
      <c r="DT391" s="71" t="str">
        <f t="shared" si="4693"/>
        <v/>
      </c>
      <c r="DU391" s="71" t="str">
        <f t="shared" si="4694"/>
        <v/>
      </c>
      <c r="DV391" s="71" t="str">
        <f t="shared" si="4695"/>
        <v/>
      </c>
      <c r="DW391" s="71" t="str">
        <f t="shared" si="4696"/>
        <v/>
      </c>
      <c r="DX391" s="71" t="str">
        <f t="shared" si="4697"/>
        <v/>
      </c>
      <c r="DY391" s="71" t="str">
        <f t="shared" si="4698"/>
        <v/>
      </c>
      <c r="DZ391" s="71" t="str">
        <f t="shared" si="4699"/>
        <v/>
      </c>
      <c r="EA391" s="71" t="str">
        <f t="shared" si="4700"/>
        <v/>
      </c>
      <c r="EB391" s="71" t="str">
        <f t="shared" si="4701"/>
        <v/>
      </c>
      <c r="EC391" s="71" t="str">
        <f t="shared" si="4702"/>
        <v/>
      </c>
      <c r="ED391" s="71" t="str">
        <f t="shared" si="4703"/>
        <v/>
      </c>
      <c r="EE391" s="71" t="str">
        <f t="shared" si="4704"/>
        <v/>
      </c>
      <c r="EF391" s="71" t="str">
        <f t="shared" si="4705"/>
        <v/>
      </c>
      <c r="EG391" s="71" t="str">
        <f t="shared" si="4706"/>
        <v/>
      </c>
      <c r="EH391" s="71" t="str">
        <f t="shared" si="4707"/>
        <v/>
      </c>
      <c r="EI391" s="71" t="str">
        <f t="shared" si="4708"/>
        <v/>
      </c>
      <c r="EJ391" s="71" t="str">
        <f t="shared" si="4709"/>
        <v/>
      </c>
      <c r="EK391" s="71" t="str">
        <f t="shared" si="4710"/>
        <v/>
      </c>
      <c r="EL391" s="71" t="str">
        <f t="shared" si="4711"/>
        <v/>
      </c>
      <c r="EM391" s="71" t="str">
        <f t="shared" si="4712"/>
        <v/>
      </c>
      <c r="EN391" s="71" t="str">
        <f t="shared" si="4713"/>
        <v/>
      </c>
      <c r="EO391" s="71" t="str">
        <f t="shared" si="4714"/>
        <v/>
      </c>
      <c r="EP391" s="71" t="str">
        <f t="shared" si="4715"/>
        <v/>
      </c>
      <c r="EQ391" s="71" t="str">
        <f t="shared" si="4716"/>
        <v/>
      </c>
      <c r="ER391" s="71" t="str">
        <f t="shared" si="4717"/>
        <v/>
      </c>
      <c r="ES391" s="71" t="str">
        <f t="shared" si="4718"/>
        <v/>
      </c>
      <c r="ET391" s="71" t="str">
        <f t="shared" si="4719"/>
        <v/>
      </c>
      <c r="EU391" s="71" t="str">
        <f t="shared" si="4720"/>
        <v/>
      </c>
      <c r="EV391" s="71" t="str">
        <f t="shared" si="4721"/>
        <v/>
      </c>
      <c r="EW391" s="71" t="str">
        <f t="shared" si="4722"/>
        <v/>
      </c>
      <c r="EX391" s="71" t="str">
        <f t="shared" si="4723"/>
        <v/>
      </c>
      <c r="EY391" s="71" t="str">
        <f t="shared" si="4724"/>
        <v/>
      </c>
      <c r="EZ391" s="71" t="str">
        <f t="shared" si="4725"/>
        <v/>
      </c>
      <c r="FA391" s="71" t="str">
        <f t="shared" si="4726"/>
        <v/>
      </c>
      <c r="FB391" s="71" t="str">
        <f t="shared" si="4727"/>
        <v/>
      </c>
      <c r="FC391" s="71" t="str">
        <f t="shared" si="4728"/>
        <v/>
      </c>
      <c r="FD391" s="71" t="str">
        <f t="shared" si="4729"/>
        <v/>
      </c>
      <c r="FE391" s="71" t="str">
        <f t="shared" si="4730"/>
        <v/>
      </c>
      <c r="FF391" s="71" t="str">
        <f t="shared" si="4731"/>
        <v/>
      </c>
      <c r="FG391" s="71" t="str">
        <f t="shared" si="4732"/>
        <v/>
      </c>
      <c r="FH391" s="71" t="str">
        <f t="shared" si="4733"/>
        <v/>
      </c>
      <c r="FI391" s="71" t="str">
        <f t="shared" si="4734"/>
        <v/>
      </c>
      <c r="FJ391" s="71" t="str">
        <f t="shared" si="4735"/>
        <v/>
      </c>
      <c r="FK391" s="71" t="str">
        <f t="shared" si="4736"/>
        <v/>
      </c>
      <c r="FL391" s="71" t="str">
        <f t="shared" si="4737"/>
        <v/>
      </c>
      <c r="FM391" s="71" t="str">
        <f t="shared" si="4738"/>
        <v/>
      </c>
      <c r="FN391" s="71" t="str">
        <f t="shared" si="4739"/>
        <v/>
      </c>
      <c r="FO391" s="71" t="str">
        <f t="shared" si="4740"/>
        <v/>
      </c>
      <c r="FP391" s="71" t="str">
        <f t="shared" si="4741"/>
        <v/>
      </c>
      <c r="FQ391" s="71" t="str">
        <f t="shared" si="4742"/>
        <v/>
      </c>
      <c r="FR391" s="71" t="str">
        <f t="shared" si="4743"/>
        <v/>
      </c>
      <c r="FS391" s="71" t="str">
        <f t="shared" si="4744"/>
        <v/>
      </c>
    </row>
    <row r="392" spans="1:175" ht="16.5">
      <c r="A392" s="135"/>
      <c r="B392" s="140" t="s">
        <v>989</v>
      </c>
      <c r="C392" s="154" t="s">
        <v>990</v>
      </c>
      <c r="T392" s="157" t="s">
        <v>991</v>
      </c>
      <c r="U392" s="126" t="s">
        <v>992</v>
      </c>
      <c r="CN392" s="69" t="str">
        <f t="shared" si="4670"/>
        <v>InitUnitState('IK93',,,,,,,,,,)</v>
      </c>
      <c r="CO392" s="69" t="str">
        <f t="shared" si="4671"/>
        <v>InitUnitNormal('IK93',,,,,,,,,,)</v>
      </c>
      <c r="CP392" s="69" t="str">
        <f t="shared" si="4672"/>
        <v>InitUnitMagic('IK93',,,,,,,,,,)</v>
      </c>
      <c r="CQ392" s="69" t="str">
        <f t="shared" si="4673"/>
        <v>InitUnitAdd('IK93',,,,,,,,,,)</v>
      </c>
      <c r="CR392" s="69" t="str">
        <f t="shared" si="5354"/>
        <v>InitEquipData('IK93',,"",,,,,'','','','','','',"ReplaceableTextures\\CommandButtons\\BTNUI_Fuin_04.blp")</v>
      </c>
      <c r="CU392" s="95" t="str">
        <f t="shared" si="4674"/>
        <v>|n</v>
      </c>
      <c r="CV392" s="70" t="str">
        <f t="shared" si="5277"/>
        <v>为|Cffffc926史诗品质|r的|Cffffc926宝物|r附加一条|Cffffc926水之符印|r属性。|n|n|Cff00ff7f点击可将刻印镶嵌至指定史诗品质的宝物。|n|r|Cffff0000镶嵌后不可拆卸和替换。|r</v>
      </c>
      <c r="CW392" s="60"/>
      <c r="CX392" s="60"/>
      <c r="CY392" s="60"/>
      <c r="CZ392" s="60"/>
      <c r="DA392" s="60"/>
      <c r="DB392" s="71" t="str">
        <f t="shared" si="4675"/>
        <v/>
      </c>
      <c r="DC392" s="71" t="str">
        <f t="shared" si="4676"/>
        <v/>
      </c>
      <c r="DD392" s="71" t="str">
        <f t="shared" si="4677"/>
        <v/>
      </c>
      <c r="DE392" s="71" t="str">
        <f t="shared" si="4678"/>
        <v/>
      </c>
      <c r="DF392" s="71" t="str">
        <f t="shared" si="4679"/>
        <v/>
      </c>
      <c r="DG392" s="71" t="str">
        <f t="shared" si="4680"/>
        <v/>
      </c>
      <c r="DH392" s="71" t="str">
        <f t="shared" si="4681"/>
        <v/>
      </c>
      <c r="DI392" s="71" t="str">
        <f t="shared" si="4682"/>
        <v/>
      </c>
      <c r="DJ392" s="71" t="str">
        <f t="shared" si="4683"/>
        <v/>
      </c>
      <c r="DK392" s="71" t="str">
        <f t="shared" si="4684"/>
        <v/>
      </c>
      <c r="DL392" s="71" t="str">
        <f t="shared" si="4685"/>
        <v/>
      </c>
      <c r="DM392" s="71" t="str">
        <f t="shared" si="4686"/>
        <v/>
      </c>
      <c r="DN392" s="71" t="str">
        <f t="shared" si="4687"/>
        <v/>
      </c>
      <c r="DO392" s="71" t="str">
        <f t="shared" si="4688"/>
        <v/>
      </c>
      <c r="DP392" s="71" t="str">
        <f t="shared" si="4689"/>
        <v/>
      </c>
      <c r="DQ392" s="71" t="str">
        <f t="shared" si="4690"/>
        <v/>
      </c>
      <c r="DR392" s="71" t="str">
        <f t="shared" si="4691"/>
        <v/>
      </c>
      <c r="DS392" s="71" t="str">
        <f t="shared" si="4692"/>
        <v/>
      </c>
      <c r="DT392" s="71" t="str">
        <f t="shared" si="4693"/>
        <v/>
      </c>
      <c r="DU392" s="71" t="str">
        <f t="shared" si="4694"/>
        <v/>
      </c>
      <c r="DV392" s="71" t="str">
        <f t="shared" si="4695"/>
        <v/>
      </c>
      <c r="DW392" s="71" t="str">
        <f t="shared" si="4696"/>
        <v/>
      </c>
      <c r="DX392" s="71" t="str">
        <f t="shared" si="4697"/>
        <v/>
      </c>
      <c r="DY392" s="71" t="str">
        <f t="shared" si="4698"/>
        <v/>
      </c>
      <c r="DZ392" s="71" t="str">
        <f t="shared" si="4699"/>
        <v/>
      </c>
      <c r="EA392" s="71" t="str">
        <f t="shared" si="4700"/>
        <v/>
      </c>
      <c r="EB392" s="71" t="str">
        <f t="shared" si="4701"/>
        <v/>
      </c>
      <c r="EC392" s="71" t="str">
        <f t="shared" si="4702"/>
        <v/>
      </c>
      <c r="ED392" s="71" t="str">
        <f t="shared" si="4703"/>
        <v/>
      </c>
      <c r="EE392" s="71" t="str">
        <f t="shared" si="4704"/>
        <v/>
      </c>
      <c r="EF392" s="71" t="str">
        <f t="shared" si="4705"/>
        <v/>
      </c>
      <c r="EG392" s="71" t="str">
        <f t="shared" si="4706"/>
        <v/>
      </c>
      <c r="EH392" s="71" t="str">
        <f t="shared" si="4707"/>
        <v/>
      </c>
      <c r="EI392" s="71" t="str">
        <f t="shared" si="4708"/>
        <v/>
      </c>
      <c r="EJ392" s="71" t="str">
        <f t="shared" si="4709"/>
        <v/>
      </c>
      <c r="EK392" s="71" t="str">
        <f t="shared" si="4710"/>
        <v/>
      </c>
      <c r="EL392" s="71" t="str">
        <f t="shared" si="4711"/>
        <v/>
      </c>
      <c r="EM392" s="71" t="str">
        <f t="shared" si="4712"/>
        <v/>
      </c>
      <c r="EN392" s="71" t="str">
        <f t="shared" si="4713"/>
        <v/>
      </c>
      <c r="EO392" s="71" t="str">
        <f t="shared" si="4714"/>
        <v/>
      </c>
      <c r="EP392" s="71" t="str">
        <f t="shared" si="4715"/>
        <v/>
      </c>
      <c r="EQ392" s="71" t="str">
        <f t="shared" si="4716"/>
        <v/>
      </c>
      <c r="ER392" s="71" t="str">
        <f t="shared" si="4717"/>
        <v/>
      </c>
      <c r="ES392" s="71" t="str">
        <f t="shared" si="4718"/>
        <v/>
      </c>
      <c r="ET392" s="71" t="str">
        <f t="shared" si="4719"/>
        <v/>
      </c>
      <c r="EU392" s="71" t="str">
        <f t="shared" si="4720"/>
        <v/>
      </c>
      <c r="EV392" s="71" t="str">
        <f t="shared" si="4721"/>
        <v/>
      </c>
      <c r="EW392" s="71" t="str">
        <f t="shared" si="4722"/>
        <v/>
      </c>
      <c r="EX392" s="71" t="str">
        <f t="shared" si="4723"/>
        <v/>
      </c>
      <c r="EY392" s="71" t="str">
        <f t="shared" si="4724"/>
        <v/>
      </c>
      <c r="EZ392" s="71" t="str">
        <f t="shared" si="4725"/>
        <v/>
      </c>
      <c r="FA392" s="71" t="str">
        <f t="shared" si="4726"/>
        <v/>
      </c>
      <c r="FB392" s="71" t="str">
        <f t="shared" si="4727"/>
        <v/>
      </c>
      <c r="FC392" s="71" t="str">
        <f t="shared" si="4728"/>
        <v/>
      </c>
      <c r="FD392" s="71" t="str">
        <f t="shared" si="4729"/>
        <v/>
      </c>
      <c r="FE392" s="71" t="str">
        <f t="shared" si="4730"/>
        <v/>
      </c>
      <c r="FF392" s="71" t="str">
        <f t="shared" si="4731"/>
        <v/>
      </c>
      <c r="FG392" s="71" t="str">
        <f t="shared" si="4732"/>
        <v/>
      </c>
      <c r="FH392" s="71" t="str">
        <f t="shared" si="4733"/>
        <v/>
      </c>
      <c r="FI392" s="71" t="str">
        <f t="shared" si="4734"/>
        <v/>
      </c>
      <c r="FJ392" s="71" t="str">
        <f t="shared" si="4735"/>
        <v/>
      </c>
      <c r="FK392" s="71" t="str">
        <f t="shared" si="4736"/>
        <v/>
      </c>
      <c r="FL392" s="71" t="str">
        <f t="shared" si="4737"/>
        <v/>
      </c>
      <c r="FM392" s="71" t="str">
        <f t="shared" si="4738"/>
        <v/>
      </c>
      <c r="FN392" s="71" t="str">
        <f t="shared" si="4739"/>
        <v/>
      </c>
      <c r="FO392" s="71" t="str">
        <f t="shared" si="4740"/>
        <v/>
      </c>
      <c r="FP392" s="71" t="str">
        <f t="shared" si="4741"/>
        <v/>
      </c>
      <c r="FQ392" s="71" t="str">
        <f t="shared" si="4742"/>
        <v/>
      </c>
      <c r="FR392" s="71" t="str">
        <f t="shared" si="4743"/>
        <v/>
      </c>
      <c r="FS392" s="71" t="str">
        <f t="shared" si="4744"/>
        <v/>
      </c>
    </row>
    <row r="393" spans="1:175" ht="16.5">
      <c r="A393" s="135"/>
      <c r="B393" s="140" t="s">
        <v>993</v>
      </c>
      <c r="C393" s="154" t="s">
        <v>994</v>
      </c>
      <c r="T393" s="157" t="s">
        <v>995</v>
      </c>
      <c r="U393" s="126" t="s">
        <v>996</v>
      </c>
      <c r="CN393" s="69" t="str">
        <f t="shared" si="4670"/>
        <v>InitUnitState('IK94',,,,,,,,,,)</v>
      </c>
      <c r="CO393" s="69" t="str">
        <f t="shared" si="4671"/>
        <v>InitUnitNormal('IK94',,,,,,,,,,)</v>
      </c>
      <c r="CP393" s="69" t="str">
        <f t="shared" si="4672"/>
        <v>InitUnitMagic('IK94',,,,,,,,,,)</v>
      </c>
      <c r="CQ393" s="69" t="str">
        <f t="shared" si="4673"/>
        <v>InitUnitAdd('IK94',,,,,,,,,,)</v>
      </c>
      <c r="CR393" s="69" t="str">
        <f t="shared" si="5354"/>
        <v>InitEquipData('IK94',,"",,,,,'','','','','','',"ReplaceableTextures\\CommandButtons\\BTNUI_Fuin_05.blp")</v>
      </c>
      <c r="CU393" s="95" t="str">
        <f t="shared" si="4674"/>
        <v>|n</v>
      </c>
      <c r="CV393" s="70" t="str">
        <f t="shared" si="5277"/>
        <v>为|Cffffc926史诗品质|r的|Cffffc926宝物|r附加一条|Cffffc926火之符印|r属性。|n|n|Cff00ff7f点击可将刻印镶嵌至指定史诗品质的宝物。|n|r|Cffff0000镶嵌后不可拆卸和替换。|r</v>
      </c>
      <c r="CW393" s="60"/>
      <c r="CX393" s="60"/>
      <c r="CY393" s="60"/>
      <c r="CZ393" s="60"/>
      <c r="DA393" s="60"/>
      <c r="DB393" s="71" t="str">
        <f t="shared" si="4675"/>
        <v/>
      </c>
      <c r="DC393" s="71" t="str">
        <f t="shared" si="4676"/>
        <v/>
      </c>
      <c r="DD393" s="71" t="str">
        <f t="shared" si="4677"/>
        <v/>
      </c>
      <c r="DE393" s="71" t="str">
        <f t="shared" si="4678"/>
        <v/>
      </c>
      <c r="DF393" s="71" t="str">
        <f t="shared" si="4679"/>
        <v/>
      </c>
      <c r="DG393" s="71" t="str">
        <f t="shared" si="4680"/>
        <v/>
      </c>
      <c r="DH393" s="71" t="str">
        <f t="shared" si="4681"/>
        <v/>
      </c>
      <c r="DI393" s="71" t="str">
        <f t="shared" si="4682"/>
        <v/>
      </c>
      <c r="DJ393" s="71" t="str">
        <f t="shared" si="4683"/>
        <v/>
      </c>
      <c r="DK393" s="71" t="str">
        <f t="shared" si="4684"/>
        <v/>
      </c>
      <c r="DL393" s="71" t="str">
        <f t="shared" si="4685"/>
        <v/>
      </c>
      <c r="DM393" s="71" t="str">
        <f t="shared" si="4686"/>
        <v/>
      </c>
      <c r="DN393" s="71" t="str">
        <f t="shared" si="4687"/>
        <v/>
      </c>
      <c r="DO393" s="71" t="str">
        <f t="shared" si="4688"/>
        <v/>
      </c>
      <c r="DP393" s="71" t="str">
        <f t="shared" si="4689"/>
        <v/>
      </c>
      <c r="DQ393" s="71" t="str">
        <f t="shared" si="4690"/>
        <v/>
      </c>
      <c r="DR393" s="71" t="str">
        <f t="shared" si="4691"/>
        <v/>
      </c>
      <c r="DS393" s="71" t="str">
        <f t="shared" si="4692"/>
        <v/>
      </c>
      <c r="DT393" s="71" t="str">
        <f t="shared" si="4693"/>
        <v/>
      </c>
      <c r="DU393" s="71" t="str">
        <f t="shared" si="4694"/>
        <v/>
      </c>
      <c r="DV393" s="71" t="str">
        <f t="shared" si="4695"/>
        <v/>
      </c>
      <c r="DW393" s="71" t="str">
        <f t="shared" si="4696"/>
        <v/>
      </c>
      <c r="DX393" s="71" t="str">
        <f t="shared" si="4697"/>
        <v/>
      </c>
      <c r="DY393" s="71" t="str">
        <f t="shared" si="4698"/>
        <v/>
      </c>
      <c r="DZ393" s="71" t="str">
        <f t="shared" si="4699"/>
        <v/>
      </c>
      <c r="EA393" s="71" t="str">
        <f t="shared" si="4700"/>
        <v/>
      </c>
      <c r="EB393" s="71" t="str">
        <f t="shared" si="4701"/>
        <v/>
      </c>
      <c r="EC393" s="71" t="str">
        <f t="shared" si="4702"/>
        <v/>
      </c>
      <c r="ED393" s="71" t="str">
        <f t="shared" si="4703"/>
        <v/>
      </c>
      <c r="EE393" s="71" t="str">
        <f t="shared" si="4704"/>
        <v/>
      </c>
      <c r="EF393" s="71" t="str">
        <f t="shared" si="4705"/>
        <v/>
      </c>
      <c r="EG393" s="71" t="str">
        <f t="shared" si="4706"/>
        <v/>
      </c>
      <c r="EH393" s="71" t="str">
        <f t="shared" si="4707"/>
        <v/>
      </c>
      <c r="EI393" s="71" t="str">
        <f t="shared" si="4708"/>
        <v/>
      </c>
      <c r="EJ393" s="71" t="str">
        <f t="shared" si="4709"/>
        <v/>
      </c>
      <c r="EK393" s="71" t="str">
        <f t="shared" si="4710"/>
        <v/>
      </c>
      <c r="EL393" s="71" t="str">
        <f t="shared" si="4711"/>
        <v/>
      </c>
      <c r="EM393" s="71" t="str">
        <f t="shared" si="4712"/>
        <v/>
      </c>
      <c r="EN393" s="71" t="str">
        <f t="shared" si="4713"/>
        <v/>
      </c>
      <c r="EO393" s="71" t="str">
        <f t="shared" si="4714"/>
        <v/>
      </c>
      <c r="EP393" s="71" t="str">
        <f t="shared" si="4715"/>
        <v/>
      </c>
      <c r="EQ393" s="71" t="str">
        <f t="shared" si="4716"/>
        <v/>
      </c>
      <c r="ER393" s="71" t="str">
        <f t="shared" si="4717"/>
        <v/>
      </c>
      <c r="ES393" s="71" t="str">
        <f t="shared" si="4718"/>
        <v/>
      </c>
      <c r="ET393" s="71" t="str">
        <f t="shared" si="4719"/>
        <v/>
      </c>
      <c r="EU393" s="71" t="str">
        <f t="shared" si="4720"/>
        <v/>
      </c>
      <c r="EV393" s="71" t="str">
        <f t="shared" si="4721"/>
        <v/>
      </c>
      <c r="EW393" s="71" t="str">
        <f t="shared" si="4722"/>
        <v/>
      </c>
      <c r="EX393" s="71" t="str">
        <f t="shared" si="4723"/>
        <v/>
      </c>
      <c r="EY393" s="71" t="str">
        <f t="shared" si="4724"/>
        <v/>
      </c>
      <c r="EZ393" s="71" t="str">
        <f t="shared" si="4725"/>
        <v/>
      </c>
      <c r="FA393" s="71" t="str">
        <f t="shared" si="4726"/>
        <v/>
      </c>
      <c r="FB393" s="71" t="str">
        <f t="shared" si="4727"/>
        <v/>
      </c>
      <c r="FC393" s="71" t="str">
        <f t="shared" si="4728"/>
        <v/>
      </c>
      <c r="FD393" s="71" t="str">
        <f t="shared" si="4729"/>
        <v/>
      </c>
      <c r="FE393" s="71" t="str">
        <f t="shared" si="4730"/>
        <v/>
      </c>
      <c r="FF393" s="71" t="str">
        <f t="shared" si="4731"/>
        <v/>
      </c>
      <c r="FG393" s="71" t="str">
        <f t="shared" si="4732"/>
        <v/>
      </c>
      <c r="FH393" s="71" t="str">
        <f t="shared" si="4733"/>
        <v/>
      </c>
      <c r="FI393" s="71" t="str">
        <f t="shared" si="4734"/>
        <v/>
      </c>
      <c r="FJ393" s="71" t="str">
        <f t="shared" si="4735"/>
        <v/>
      </c>
      <c r="FK393" s="71" t="str">
        <f t="shared" si="4736"/>
        <v/>
      </c>
      <c r="FL393" s="71" t="str">
        <f t="shared" si="4737"/>
        <v/>
      </c>
      <c r="FM393" s="71" t="str">
        <f t="shared" si="4738"/>
        <v/>
      </c>
      <c r="FN393" s="71" t="str">
        <f t="shared" si="4739"/>
        <v/>
      </c>
      <c r="FO393" s="71" t="str">
        <f t="shared" si="4740"/>
        <v/>
      </c>
      <c r="FP393" s="71" t="str">
        <f t="shared" si="4741"/>
        <v/>
      </c>
      <c r="FQ393" s="71" t="str">
        <f t="shared" si="4742"/>
        <v/>
      </c>
      <c r="FR393" s="71" t="str">
        <f t="shared" si="4743"/>
        <v/>
      </c>
      <c r="FS393" s="71" t="str">
        <f t="shared" si="4744"/>
        <v/>
      </c>
    </row>
    <row r="394" spans="1:175" ht="16.5">
      <c r="A394" s="135"/>
      <c r="B394" s="140" t="s">
        <v>997</v>
      </c>
      <c r="C394" s="154" t="s">
        <v>998</v>
      </c>
      <c r="T394" s="157" t="s">
        <v>999</v>
      </c>
      <c r="U394" s="126" t="s">
        <v>1000</v>
      </c>
      <c r="CN394" s="69" t="str">
        <f t="shared" si="4670"/>
        <v>InitUnitState('IK95',,,,,,,,,,)</v>
      </c>
      <c r="CO394" s="69" t="str">
        <f t="shared" si="4671"/>
        <v>InitUnitNormal('IK95',,,,,,,,,,)</v>
      </c>
      <c r="CP394" s="69" t="str">
        <f t="shared" si="4672"/>
        <v>InitUnitMagic('IK95',,,,,,,,,,)</v>
      </c>
      <c r="CQ394" s="69" t="str">
        <f t="shared" si="4673"/>
        <v>InitUnitAdd('IK95',,,,,,,,,,)</v>
      </c>
      <c r="CR394" s="69" t="str">
        <f t="shared" si="5354"/>
        <v>InitEquipData('IK95',,"",,,,,'','','','','','',"ReplaceableTextures\\CommandButtons\\BTNUI_Fuin_06.blp")</v>
      </c>
      <c r="CU394" s="95" t="str">
        <f t="shared" si="4674"/>
        <v>|n</v>
      </c>
      <c r="CV394" s="70" t="str">
        <f t="shared" si="5277"/>
        <v>为|Cffffc926史诗品质|r的|Cffffc926宝物|r附加一条|Cffffc926土之符印|r属性。|n|n|Cff00ff7f点击可将刻印镶嵌至指定史诗品质的宝物。|n|r|Cffff0000镶嵌后不可拆卸和替换。|r</v>
      </c>
      <c r="CW394" s="60"/>
      <c r="CX394" s="60"/>
      <c r="CY394" s="60"/>
      <c r="CZ394" s="60"/>
      <c r="DA394" s="60"/>
      <c r="DB394" s="71" t="str">
        <f t="shared" si="4675"/>
        <v/>
      </c>
      <c r="DC394" s="71" t="str">
        <f t="shared" si="4676"/>
        <v/>
      </c>
      <c r="DD394" s="71" t="str">
        <f t="shared" si="4677"/>
        <v/>
      </c>
      <c r="DE394" s="71" t="str">
        <f t="shared" si="4678"/>
        <v/>
      </c>
      <c r="DF394" s="71" t="str">
        <f t="shared" si="4679"/>
        <v/>
      </c>
      <c r="DG394" s="71" t="str">
        <f t="shared" si="4680"/>
        <v/>
      </c>
      <c r="DH394" s="71" t="str">
        <f t="shared" si="4681"/>
        <v/>
      </c>
      <c r="DI394" s="71" t="str">
        <f t="shared" si="4682"/>
        <v/>
      </c>
      <c r="DJ394" s="71" t="str">
        <f t="shared" si="4683"/>
        <v/>
      </c>
      <c r="DK394" s="71" t="str">
        <f t="shared" si="4684"/>
        <v/>
      </c>
      <c r="DL394" s="71" t="str">
        <f t="shared" si="4685"/>
        <v/>
      </c>
      <c r="DM394" s="71" t="str">
        <f t="shared" si="4686"/>
        <v/>
      </c>
      <c r="DN394" s="71" t="str">
        <f t="shared" si="4687"/>
        <v/>
      </c>
      <c r="DO394" s="71" t="str">
        <f t="shared" si="4688"/>
        <v/>
      </c>
      <c r="DP394" s="71" t="str">
        <f t="shared" si="4689"/>
        <v/>
      </c>
      <c r="DQ394" s="71" t="str">
        <f t="shared" si="4690"/>
        <v/>
      </c>
      <c r="DR394" s="71" t="str">
        <f t="shared" si="4691"/>
        <v/>
      </c>
      <c r="DS394" s="71" t="str">
        <f t="shared" si="4692"/>
        <v/>
      </c>
      <c r="DT394" s="71" t="str">
        <f t="shared" si="4693"/>
        <v/>
      </c>
      <c r="DU394" s="71" t="str">
        <f t="shared" si="4694"/>
        <v/>
      </c>
      <c r="DV394" s="71" t="str">
        <f t="shared" si="4695"/>
        <v/>
      </c>
      <c r="DW394" s="71" t="str">
        <f t="shared" si="4696"/>
        <v/>
      </c>
      <c r="DX394" s="71" t="str">
        <f t="shared" si="4697"/>
        <v/>
      </c>
      <c r="DY394" s="71" t="str">
        <f t="shared" si="4698"/>
        <v/>
      </c>
      <c r="DZ394" s="71" t="str">
        <f t="shared" si="4699"/>
        <v/>
      </c>
      <c r="EA394" s="71" t="str">
        <f t="shared" si="4700"/>
        <v/>
      </c>
      <c r="EB394" s="71" t="str">
        <f t="shared" si="4701"/>
        <v/>
      </c>
      <c r="EC394" s="71" t="str">
        <f t="shared" si="4702"/>
        <v/>
      </c>
      <c r="ED394" s="71" t="str">
        <f t="shared" si="4703"/>
        <v/>
      </c>
      <c r="EE394" s="71" t="str">
        <f t="shared" si="4704"/>
        <v/>
      </c>
      <c r="EF394" s="71" t="str">
        <f t="shared" si="4705"/>
        <v/>
      </c>
      <c r="EG394" s="71" t="str">
        <f t="shared" si="4706"/>
        <v/>
      </c>
      <c r="EH394" s="71" t="str">
        <f t="shared" si="4707"/>
        <v/>
      </c>
      <c r="EI394" s="71" t="str">
        <f t="shared" si="4708"/>
        <v/>
      </c>
      <c r="EJ394" s="71" t="str">
        <f t="shared" si="4709"/>
        <v/>
      </c>
      <c r="EK394" s="71" t="str">
        <f t="shared" si="4710"/>
        <v/>
      </c>
      <c r="EL394" s="71" t="str">
        <f t="shared" si="4711"/>
        <v/>
      </c>
      <c r="EM394" s="71" t="str">
        <f t="shared" si="4712"/>
        <v/>
      </c>
      <c r="EN394" s="71" t="str">
        <f t="shared" si="4713"/>
        <v/>
      </c>
      <c r="EO394" s="71" t="str">
        <f t="shared" si="4714"/>
        <v/>
      </c>
      <c r="EP394" s="71" t="str">
        <f t="shared" si="4715"/>
        <v/>
      </c>
      <c r="EQ394" s="71" t="str">
        <f t="shared" si="4716"/>
        <v/>
      </c>
      <c r="ER394" s="71" t="str">
        <f t="shared" si="4717"/>
        <v/>
      </c>
      <c r="ES394" s="71" t="str">
        <f t="shared" si="4718"/>
        <v/>
      </c>
      <c r="ET394" s="71" t="str">
        <f t="shared" si="4719"/>
        <v/>
      </c>
      <c r="EU394" s="71" t="str">
        <f t="shared" si="4720"/>
        <v/>
      </c>
      <c r="EV394" s="71" t="str">
        <f t="shared" si="4721"/>
        <v/>
      </c>
      <c r="EW394" s="71" t="str">
        <f t="shared" si="4722"/>
        <v/>
      </c>
      <c r="EX394" s="71" t="str">
        <f t="shared" si="4723"/>
        <v/>
      </c>
      <c r="EY394" s="71" t="str">
        <f t="shared" si="4724"/>
        <v/>
      </c>
      <c r="EZ394" s="71" t="str">
        <f t="shared" si="4725"/>
        <v/>
      </c>
      <c r="FA394" s="71" t="str">
        <f t="shared" si="4726"/>
        <v/>
      </c>
      <c r="FB394" s="71" t="str">
        <f t="shared" si="4727"/>
        <v/>
      </c>
      <c r="FC394" s="71" t="str">
        <f t="shared" si="4728"/>
        <v/>
      </c>
      <c r="FD394" s="71" t="str">
        <f t="shared" si="4729"/>
        <v/>
      </c>
      <c r="FE394" s="71" t="str">
        <f t="shared" si="4730"/>
        <v/>
      </c>
      <c r="FF394" s="71" t="str">
        <f t="shared" si="4731"/>
        <v/>
      </c>
      <c r="FG394" s="71" t="str">
        <f t="shared" si="4732"/>
        <v/>
      </c>
      <c r="FH394" s="71" t="str">
        <f t="shared" si="4733"/>
        <v/>
      </c>
      <c r="FI394" s="71" t="str">
        <f t="shared" si="4734"/>
        <v/>
      </c>
      <c r="FJ394" s="71" t="str">
        <f t="shared" si="4735"/>
        <v/>
      </c>
      <c r="FK394" s="71" t="str">
        <f t="shared" si="4736"/>
        <v/>
      </c>
      <c r="FL394" s="71" t="str">
        <f t="shared" si="4737"/>
        <v/>
      </c>
      <c r="FM394" s="71" t="str">
        <f t="shared" si="4738"/>
        <v/>
      </c>
      <c r="FN394" s="71" t="str">
        <f t="shared" si="4739"/>
        <v/>
      </c>
      <c r="FO394" s="71" t="str">
        <f t="shared" si="4740"/>
        <v/>
      </c>
      <c r="FP394" s="71" t="str">
        <f t="shared" si="4741"/>
        <v/>
      </c>
      <c r="FQ394" s="71" t="str">
        <f t="shared" si="4742"/>
        <v/>
      </c>
      <c r="FR394" s="71" t="str">
        <f t="shared" si="4743"/>
        <v/>
      </c>
      <c r="FS394" s="71" t="str">
        <f t="shared" si="4744"/>
        <v/>
      </c>
    </row>
    <row r="395" spans="1:175" ht="16.5">
      <c r="A395" s="135"/>
      <c r="B395" s="140" t="s">
        <v>1001</v>
      </c>
      <c r="C395" s="190" t="s">
        <v>1235</v>
      </c>
      <c r="T395" s="157" t="s">
        <v>1005</v>
      </c>
      <c r="U395" s="126" t="s">
        <v>1003</v>
      </c>
      <c r="CN395" s="69" t="str">
        <f t="shared" si="4670"/>
        <v>InitUnitState('IK96',,,,,,,,,,)</v>
      </c>
      <c r="CO395" s="69" t="str">
        <f t="shared" si="4671"/>
        <v>InitUnitNormal('IK96',,,,,,,,,,)</v>
      </c>
      <c r="CP395" s="69" t="str">
        <f t="shared" si="4672"/>
        <v>InitUnitMagic('IK96',,,,,,,,,,)</v>
      </c>
      <c r="CQ395" s="69" t="str">
        <f t="shared" si="4673"/>
        <v>InitUnitAdd('IK96',,,,,,,,,,)</v>
      </c>
      <c r="CR395" s="69" t="str">
        <f t="shared" si="5354"/>
        <v>InitEquipData('IK96',,"",,,,,'','','','','','',"ReplaceableTextures\\CommandButtons\\BTNUI_Fuin_07.blp")</v>
      </c>
      <c r="CU395" s="95" t="str">
        <f t="shared" si="4674"/>
        <v>|n</v>
      </c>
      <c r="CV395" s="70" t="str">
        <f t="shared" si="5277"/>
        <v>为|Cffffc926史诗品质|r的|Cffffc926宝物|r附加一条|Cffffc926光之符印|r属性。|n|n|Cff00ff7f点击可将刻印镶嵌至指定史诗品质的宝物。|n|r|Cffff0000镶嵌后不可拆卸和替换。|r</v>
      </c>
      <c r="CW395" s="60"/>
      <c r="CX395" s="60"/>
      <c r="CY395" s="60"/>
      <c r="CZ395" s="60"/>
      <c r="DA395" s="60"/>
      <c r="DB395" s="71" t="str">
        <f t="shared" si="4675"/>
        <v/>
      </c>
      <c r="DC395" s="71" t="str">
        <f t="shared" si="4676"/>
        <v/>
      </c>
      <c r="DD395" s="71" t="str">
        <f t="shared" si="4677"/>
        <v/>
      </c>
      <c r="DE395" s="71" t="str">
        <f t="shared" si="4678"/>
        <v/>
      </c>
      <c r="DF395" s="71" t="str">
        <f t="shared" si="4679"/>
        <v/>
      </c>
      <c r="DG395" s="71" t="str">
        <f t="shared" si="4680"/>
        <v/>
      </c>
      <c r="DH395" s="71" t="str">
        <f t="shared" si="4681"/>
        <v/>
      </c>
      <c r="DI395" s="71" t="str">
        <f t="shared" si="4682"/>
        <v/>
      </c>
      <c r="DJ395" s="71" t="str">
        <f t="shared" si="4683"/>
        <v/>
      </c>
      <c r="DK395" s="71" t="str">
        <f t="shared" si="4684"/>
        <v/>
      </c>
      <c r="DL395" s="71" t="str">
        <f t="shared" si="4685"/>
        <v/>
      </c>
      <c r="DM395" s="71" t="str">
        <f t="shared" si="4686"/>
        <v/>
      </c>
      <c r="DN395" s="71" t="str">
        <f t="shared" si="4687"/>
        <v/>
      </c>
      <c r="DO395" s="71" t="str">
        <f t="shared" si="4688"/>
        <v/>
      </c>
      <c r="DP395" s="71" t="str">
        <f t="shared" si="4689"/>
        <v/>
      </c>
      <c r="DQ395" s="71" t="str">
        <f t="shared" si="4690"/>
        <v/>
      </c>
      <c r="DR395" s="71" t="str">
        <f t="shared" si="4691"/>
        <v/>
      </c>
      <c r="DS395" s="71" t="str">
        <f t="shared" si="4692"/>
        <v/>
      </c>
      <c r="DT395" s="71" t="str">
        <f t="shared" si="4693"/>
        <v/>
      </c>
      <c r="DU395" s="71" t="str">
        <f t="shared" si="4694"/>
        <v/>
      </c>
      <c r="DV395" s="71" t="str">
        <f t="shared" si="4695"/>
        <v/>
      </c>
      <c r="DW395" s="71" t="str">
        <f t="shared" si="4696"/>
        <v/>
      </c>
      <c r="DX395" s="71" t="str">
        <f t="shared" si="4697"/>
        <v/>
      </c>
      <c r="DY395" s="71" t="str">
        <f t="shared" si="4698"/>
        <v/>
      </c>
      <c r="DZ395" s="71" t="str">
        <f t="shared" si="4699"/>
        <v/>
      </c>
      <c r="EA395" s="71" t="str">
        <f t="shared" si="4700"/>
        <v/>
      </c>
      <c r="EB395" s="71" t="str">
        <f t="shared" si="4701"/>
        <v/>
      </c>
      <c r="EC395" s="71" t="str">
        <f t="shared" si="4702"/>
        <v/>
      </c>
      <c r="ED395" s="71" t="str">
        <f t="shared" si="4703"/>
        <v/>
      </c>
      <c r="EE395" s="71" t="str">
        <f t="shared" si="4704"/>
        <v/>
      </c>
      <c r="EF395" s="71" t="str">
        <f t="shared" si="4705"/>
        <v/>
      </c>
      <c r="EG395" s="71" t="str">
        <f t="shared" si="4706"/>
        <v/>
      </c>
      <c r="EH395" s="71" t="str">
        <f t="shared" si="4707"/>
        <v/>
      </c>
      <c r="EI395" s="71" t="str">
        <f t="shared" si="4708"/>
        <v/>
      </c>
      <c r="EJ395" s="71" t="str">
        <f t="shared" si="4709"/>
        <v/>
      </c>
      <c r="EK395" s="71" t="str">
        <f t="shared" si="4710"/>
        <v/>
      </c>
      <c r="EL395" s="71" t="str">
        <f t="shared" si="4711"/>
        <v/>
      </c>
      <c r="EM395" s="71" t="str">
        <f t="shared" si="4712"/>
        <v/>
      </c>
      <c r="EN395" s="71" t="str">
        <f t="shared" si="4713"/>
        <v/>
      </c>
      <c r="EO395" s="71" t="str">
        <f t="shared" si="4714"/>
        <v/>
      </c>
      <c r="EP395" s="71" t="str">
        <f t="shared" si="4715"/>
        <v/>
      </c>
      <c r="EQ395" s="71" t="str">
        <f t="shared" si="4716"/>
        <v/>
      </c>
      <c r="ER395" s="71" t="str">
        <f t="shared" si="4717"/>
        <v/>
      </c>
      <c r="ES395" s="71" t="str">
        <f t="shared" si="4718"/>
        <v/>
      </c>
      <c r="ET395" s="71" t="str">
        <f t="shared" si="4719"/>
        <v/>
      </c>
      <c r="EU395" s="71" t="str">
        <f t="shared" si="4720"/>
        <v/>
      </c>
      <c r="EV395" s="71" t="str">
        <f t="shared" si="4721"/>
        <v/>
      </c>
      <c r="EW395" s="71" t="str">
        <f t="shared" si="4722"/>
        <v/>
      </c>
      <c r="EX395" s="71" t="str">
        <f t="shared" si="4723"/>
        <v/>
      </c>
      <c r="EY395" s="71" t="str">
        <f t="shared" si="4724"/>
        <v/>
      </c>
      <c r="EZ395" s="71" t="str">
        <f t="shared" si="4725"/>
        <v/>
      </c>
      <c r="FA395" s="71" t="str">
        <f t="shared" si="4726"/>
        <v/>
      </c>
      <c r="FB395" s="71" t="str">
        <f t="shared" si="4727"/>
        <v/>
      </c>
      <c r="FC395" s="71" t="str">
        <f t="shared" si="4728"/>
        <v/>
      </c>
      <c r="FD395" s="71" t="str">
        <f t="shared" si="4729"/>
        <v/>
      </c>
      <c r="FE395" s="71" t="str">
        <f t="shared" si="4730"/>
        <v/>
      </c>
      <c r="FF395" s="71" t="str">
        <f t="shared" si="4731"/>
        <v/>
      </c>
      <c r="FG395" s="71" t="str">
        <f t="shared" si="4732"/>
        <v/>
      </c>
      <c r="FH395" s="71" t="str">
        <f t="shared" si="4733"/>
        <v/>
      </c>
      <c r="FI395" s="71" t="str">
        <f t="shared" si="4734"/>
        <v/>
      </c>
      <c r="FJ395" s="71" t="str">
        <f t="shared" si="4735"/>
        <v/>
      </c>
      <c r="FK395" s="71" t="str">
        <f t="shared" si="4736"/>
        <v/>
      </c>
      <c r="FL395" s="71" t="str">
        <f t="shared" si="4737"/>
        <v/>
      </c>
      <c r="FM395" s="71" t="str">
        <f t="shared" si="4738"/>
        <v/>
      </c>
      <c r="FN395" s="71" t="str">
        <f t="shared" si="4739"/>
        <v/>
      </c>
      <c r="FO395" s="71" t="str">
        <f t="shared" si="4740"/>
        <v/>
      </c>
      <c r="FP395" s="71" t="str">
        <f t="shared" si="4741"/>
        <v/>
      </c>
      <c r="FQ395" s="71" t="str">
        <f t="shared" si="4742"/>
        <v/>
      </c>
      <c r="FR395" s="71" t="str">
        <f t="shared" si="4743"/>
        <v/>
      </c>
      <c r="FS395" s="71" t="str">
        <f t="shared" si="4744"/>
        <v/>
      </c>
    </row>
    <row r="396" spans="1:175" ht="16.5">
      <c r="A396" s="135"/>
      <c r="B396" s="140" t="s">
        <v>1004</v>
      </c>
      <c r="C396" s="190" t="s">
        <v>1236</v>
      </c>
      <c r="T396" s="157" t="s">
        <v>1002</v>
      </c>
      <c r="U396" s="126" t="s">
        <v>1006</v>
      </c>
      <c r="CN396" s="69" t="str">
        <f t="shared" si="4670"/>
        <v>InitUnitState('IK97',,,,,,,,,,)</v>
      </c>
      <c r="CO396" s="69" t="str">
        <f t="shared" si="4671"/>
        <v>InitUnitNormal('IK97',,,,,,,,,,)</v>
      </c>
      <c r="CP396" s="69" t="str">
        <f t="shared" si="4672"/>
        <v>InitUnitMagic('IK97',,,,,,,,,,)</v>
      </c>
      <c r="CQ396" s="69" t="str">
        <f t="shared" si="4673"/>
        <v>InitUnitAdd('IK97',,,,,,,,,,)</v>
      </c>
      <c r="CR396" s="69" t="str">
        <f t="shared" si="5354"/>
        <v>InitEquipData('IK97',,"",,,,,'','','','','','',"ReplaceableTextures\\CommandButtons\\BTNUI_Fuin_08.blp")</v>
      </c>
      <c r="CU396" s="95" t="str">
        <f t="shared" si="4674"/>
        <v>|n</v>
      </c>
      <c r="CV396" s="70" t="str">
        <f t="shared" si="5277"/>
        <v>为|Cffffc926史诗品质|r的|Cffffc926宝物|r附加一条|Cffffc926雷之符印|r属性。|n|n|Cff00ff7f点击可将刻印镶嵌至指定史诗品质的宝物。|n|r|Cffff0000镶嵌后不可拆卸和替换。|r</v>
      </c>
      <c r="CW396" s="60"/>
      <c r="CX396" s="60"/>
      <c r="CY396" s="60"/>
      <c r="CZ396" s="60"/>
      <c r="DA396" s="60"/>
      <c r="DB396" s="71" t="str">
        <f t="shared" si="4675"/>
        <v/>
      </c>
      <c r="DC396" s="71" t="str">
        <f t="shared" si="4676"/>
        <v/>
      </c>
      <c r="DD396" s="71" t="str">
        <f t="shared" si="4677"/>
        <v/>
      </c>
      <c r="DE396" s="71" t="str">
        <f t="shared" si="4678"/>
        <v/>
      </c>
      <c r="DF396" s="71" t="str">
        <f t="shared" si="4679"/>
        <v/>
      </c>
      <c r="DG396" s="71" t="str">
        <f t="shared" si="4680"/>
        <v/>
      </c>
      <c r="DH396" s="71" t="str">
        <f t="shared" si="4681"/>
        <v/>
      </c>
      <c r="DI396" s="71" t="str">
        <f t="shared" si="4682"/>
        <v/>
      </c>
      <c r="DJ396" s="71" t="str">
        <f t="shared" si="4683"/>
        <v/>
      </c>
      <c r="DK396" s="71" t="str">
        <f t="shared" si="4684"/>
        <v/>
      </c>
      <c r="DL396" s="71" t="str">
        <f t="shared" si="4685"/>
        <v/>
      </c>
      <c r="DM396" s="71" t="str">
        <f t="shared" si="4686"/>
        <v/>
      </c>
      <c r="DN396" s="71" t="str">
        <f t="shared" si="4687"/>
        <v/>
      </c>
      <c r="DO396" s="71" t="str">
        <f t="shared" si="4688"/>
        <v/>
      </c>
      <c r="DP396" s="71" t="str">
        <f t="shared" si="4689"/>
        <v/>
      </c>
      <c r="DQ396" s="71" t="str">
        <f t="shared" si="4690"/>
        <v/>
      </c>
      <c r="DR396" s="71" t="str">
        <f t="shared" si="4691"/>
        <v/>
      </c>
      <c r="DS396" s="71" t="str">
        <f t="shared" si="4692"/>
        <v/>
      </c>
      <c r="DT396" s="71" t="str">
        <f t="shared" si="4693"/>
        <v/>
      </c>
      <c r="DU396" s="71" t="str">
        <f t="shared" si="4694"/>
        <v/>
      </c>
      <c r="DV396" s="71" t="str">
        <f t="shared" si="4695"/>
        <v/>
      </c>
      <c r="DW396" s="71" t="str">
        <f t="shared" si="4696"/>
        <v/>
      </c>
      <c r="DX396" s="71" t="str">
        <f t="shared" si="4697"/>
        <v/>
      </c>
      <c r="DY396" s="71" t="str">
        <f t="shared" si="4698"/>
        <v/>
      </c>
      <c r="DZ396" s="71" t="str">
        <f t="shared" si="4699"/>
        <v/>
      </c>
      <c r="EA396" s="71" t="str">
        <f t="shared" si="4700"/>
        <v/>
      </c>
      <c r="EB396" s="71" t="str">
        <f t="shared" si="4701"/>
        <v/>
      </c>
      <c r="EC396" s="71" t="str">
        <f t="shared" si="4702"/>
        <v/>
      </c>
      <c r="ED396" s="71" t="str">
        <f t="shared" si="4703"/>
        <v/>
      </c>
      <c r="EE396" s="71" t="str">
        <f t="shared" si="4704"/>
        <v/>
      </c>
      <c r="EF396" s="71" t="str">
        <f t="shared" si="4705"/>
        <v/>
      </c>
      <c r="EG396" s="71" t="str">
        <f t="shared" si="4706"/>
        <v/>
      </c>
      <c r="EH396" s="71" t="str">
        <f t="shared" si="4707"/>
        <v/>
      </c>
      <c r="EI396" s="71" t="str">
        <f t="shared" si="4708"/>
        <v/>
      </c>
      <c r="EJ396" s="71" t="str">
        <f t="shared" si="4709"/>
        <v/>
      </c>
      <c r="EK396" s="71" t="str">
        <f t="shared" si="4710"/>
        <v/>
      </c>
      <c r="EL396" s="71" t="str">
        <f t="shared" si="4711"/>
        <v/>
      </c>
      <c r="EM396" s="71" t="str">
        <f t="shared" si="4712"/>
        <v/>
      </c>
      <c r="EN396" s="71" t="str">
        <f t="shared" si="4713"/>
        <v/>
      </c>
      <c r="EO396" s="71" t="str">
        <f t="shared" si="4714"/>
        <v/>
      </c>
      <c r="EP396" s="71" t="str">
        <f t="shared" si="4715"/>
        <v/>
      </c>
      <c r="EQ396" s="71" t="str">
        <f t="shared" si="4716"/>
        <v/>
      </c>
      <c r="ER396" s="71" t="str">
        <f t="shared" si="4717"/>
        <v/>
      </c>
      <c r="ES396" s="71" t="str">
        <f t="shared" si="4718"/>
        <v/>
      </c>
      <c r="ET396" s="71" t="str">
        <f t="shared" si="4719"/>
        <v/>
      </c>
      <c r="EU396" s="71" t="str">
        <f t="shared" si="4720"/>
        <v/>
      </c>
      <c r="EV396" s="71" t="str">
        <f t="shared" si="4721"/>
        <v/>
      </c>
      <c r="EW396" s="71" t="str">
        <f t="shared" si="4722"/>
        <v/>
      </c>
      <c r="EX396" s="71" t="str">
        <f t="shared" si="4723"/>
        <v/>
      </c>
      <c r="EY396" s="71" t="str">
        <f t="shared" si="4724"/>
        <v/>
      </c>
      <c r="EZ396" s="71" t="str">
        <f t="shared" si="4725"/>
        <v/>
      </c>
      <c r="FA396" s="71" t="str">
        <f t="shared" si="4726"/>
        <v/>
      </c>
      <c r="FB396" s="71" t="str">
        <f t="shared" si="4727"/>
        <v/>
      </c>
      <c r="FC396" s="71" t="str">
        <f t="shared" si="4728"/>
        <v/>
      </c>
      <c r="FD396" s="71" t="str">
        <f t="shared" si="4729"/>
        <v/>
      </c>
      <c r="FE396" s="71" t="str">
        <f t="shared" si="4730"/>
        <v/>
      </c>
      <c r="FF396" s="71" t="str">
        <f t="shared" si="4731"/>
        <v/>
      </c>
      <c r="FG396" s="71" t="str">
        <f t="shared" si="4732"/>
        <v/>
      </c>
      <c r="FH396" s="71" t="str">
        <f t="shared" si="4733"/>
        <v/>
      </c>
      <c r="FI396" s="71" t="str">
        <f t="shared" si="4734"/>
        <v/>
      </c>
      <c r="FJ396" s="71" t="str">
        <f t="shared" si="4735"/>
        <v/>
      </c>
      <c r="FK396" s="71" t="str">
        <f t="shared" si="4736"/>
        <v/>
      </c>
      <c r="FL396" s="71" t="str">
        <f t="shared" si="4737"/>
        <v/>
      </c>
      <c r="FM396" s="71" t="str">
        <f t="shared" si="4738"/>
        <v/>
      </c>
      <c r="FN396" s="71" t="str">
        <f t="shared" si="4739"/>
        <v/>
      </c>
      <c r="FO396" s="71" t="str">
        <f t="shared" si="4740"/>
        <v/>
      </c>
      <c r="FP396" s="71" t="str">
        <f t="shared" si="4741"/>
        <v/>
      </c>
      <c r="FQ396" s="71" t="str">
        <f t="shared" si="4742"/>
        <v/>
      </c>
      <c r="FR396" s="71" t="str">
        <f t="shared" si="4743"/>
        <v/>
      </c>
      <c r="FS396" s="71" t="str">
        <f t="shared" si="4744"/>
        <v/>
      </c>
    </row>
    <row r="397" spans="1:175" ht="16.5">
      <c r="A397" s="135"/>
      <c r="B397" s="140" t="s">
        <v>1007</v>
      </c>
      <c r="C397" s="155" t="s">
        <v>1008</v>
      </c>
      <c r="T397" s="158" t="s">
        <v>1009</v>
      </c>
      <c r="U397" s="126" t="s">
        <v>1010</v>
      </c>
      <c r="CN397" s="69" t="str">
        <f t="shared" si="4670"/>
        <v>InitUnitState('IK98',,,,,,,,,,)</v>
      </c>
      <c r="CO397" s="69" t="str">
        <f t="shared" si="4671"/>
        <v>InitUnitNormal('IK98',,,,,,,,,,)</v>
      </c>
      <c r="CP397" s="69" t="str">
        <f t="shared" si="4672"/>
        <v>InitUnitMagic('IK98',,,,,,,,,,)</v>
      </c>
      <c r="CQ397" s="69" t="str">
        <f t="shared" si="4673"/>
        <v>InitUnitAdd('IK98',,,,,,,,,,)</v>
      </c>
      <c r="CR397" s="69" t="str">
        <f t="shared" si="5354"/>
        <v>InitEquipData('IK98',,"",,,,,'','','','','','',"")</v>
      </c>
      <c r="CU397" s="95" t="str">
        <f t="shared" si="4674"/>
        <v>|n</v>
      </c>
      <c r="CV397" s="70" t="str">
        <f t="shared" si="5277"/>
        <v>为|Cffffc926史诗品质|r的|Cffffc926宝物|r附加一条|Cffffc926暗之符印|r属性。|n|n|Cff00ff7f点击可将刻印镶嵌至指定史诗品质的宝物。|n|r|Cffff0000镶嵌后不可拆卸和替换。|r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675"/>
        <v/>
      </c>
      <c r="DC397" s="71" t="str">
        <f t="shared" si="4676"/>
        <v/>
      </c>
      <c r="DD397" s="71" t="str">
        <f t="shared" si="4677"/>
        <v/>
      </c>
      <c r="DE397" s="71" t="str">
        <f t="shared" si="4678"/>
        <v/>
      </c>
      <c r="DF397" s="71" t="str">
        <f t="shared" si="4679"/>
        <v/>
      </c>
      <c r="DG397" s="71" t="str">
        <f t="shared" si="4680"/>
        <v/>
      </c>
      <c r="DH397" s="71" t="str">
        <f t="shared" si="4681"/>
        <v/>
      </c>
      <c r="DI397" s="71" t="str">
        <f t="shared" si="4682"/>
        <v/>
      </c>
      <c r="DJ397" s="71" t="str">
        <f t="shared" si="4683"/>
        <v/>
      </c>
      <c r="DK397" s="71" t="str">
        <f t="shared" si="4684"/>
        <v/>
      </c>
      <c r="DL397" s="71" t="str">
        <f t="shared" si="4685"/>
        <v/>
      </c>
      <c r="DM397" s="71" t="str">
        <f t="shared" si="4686"/>
        <v/>
      </c>
      <c r="DN397" s="71" t="str">
        <f t="shared" si="4687"/>
        <v/>
      </c>
      <c r="DO397" s="71" t="str">
        <f t="shared" si="4688"/>
        <v/>
      </c>
      <c r="DP397" s="71" t="str">
        <f t="shared" si="4689"/>
        <v/>
      </c>
      <c r="DQ397" s="71" t="str">
        <f t="shared" si="4690"/>
        <v/>
      </c>
      <c r="DR397" s="71" t="str">
        <f t="shared" si="4691"/>
        <v/>
      </c>
      <c r="DS397" s="71" t="str">
        <f t="shared" si="4692"/>
        <v/>
      </c>
      <c r="DT397" s="71" t="str">
        <f t="shared" si="4693"/>
        <v/>
      </c>
      <c r="DU397" s="71" t="str">
        <f t="shared" si="4694"/>
        <v/>
      </c>
      <c r="DV397" s="71" t="str">
        <f t="shared" si="4695"/>
        <v/>
      </c>
      <c r="DW397" s="71" t="str">
        <f t="shared" si="4696"/>
        <v/>
      </c>
      <c r="DX397" s="71" t="str">
        <f t="shared" si="4697"/>
        <v/>
      </c>
      <c r="DY397" s="71" t="str">
        <f t="shared" si="4698"/>
        <v/>
      </c>
      <c r="DZ397" s="71" t="str">
        <f t="shared" si="4699"/>
        <v/>
      </c>
      <c r="EA397" s="71" t="str">
        <f t="shared" si="4700"/>
        <v/>
      </c>
      <c r="EB397" s="71" t="str">
        <f t="shared" si="4701"/>
        <v/>
      </c>
      <c r="EC397" s="71" t="str">
        <f t="shared" si="4702"/>
        <v/>
      </c>
      <c r="ED397" s="71" t="str">
        <f t="shared" si="4703"/>
        <v/>
      </c>
      <c r="EE397" s="71" t="str">
        <f t="shared" si="4704"/>
        <v/>
      </c>
      <c r="EF397" s="71" t="str">
        <f t="shared" si="4705"/>
        <v/>
      </c>
      <c r="EG397" s="71" t="str">
        <f t="shared" si="4706"/>
        <v/>
      </c>
      <c r="EH397" s="71" t="str">
        <f t="shared" si="4707"/>
        <v/>
      </c>
      <c r="EI397" s="71" t="str">
        <f t="shared" si="4708"/>
        <v/>
      </c>
      <c r="EJ397" s="71" t="str">
        <f t="shared" si="4709"/>
        <v/>
      </c>
      <c r="EK397" s="71" t="str">
        <f t="shared" si="4710"/>
        <v/>
      </c>
      <c r="EL397" s="71" t="str">
        <f t="shared" si="4711"/>
        <v/>
      </c>
      <c r="EM397" s="71" t="str">
        <f t="shared" si="4712"/>
        <v/>
      </c>
      <c r="EN397" s="71" t="str">
        <f t="shared" si="4713"/>
        <v/>
      </c>
      <c r="EO397" s="71" t="str">
        <f t="shared" si="4714"/>
        <v/>
      </c>
      <c r="EP397" s="71" t="str">
        <f t="shared" si="4715"/>
        <v/>
      </c>
      <c r="EQ397" s="71" t="str">
        <f t="shared" si="4716"/>
        <v/>
      </c>
      <c r="ER397" s="71" t="str">
        <f t="shared" si="4717"/>
        <v/>
      </c>
      <c r="ES397" s="71" t="str">
        <f t="shared" si="4718"/>
        <v/>
      </c>
      <c r="ET397" s="71" t="str">
        <f t="shared" si="4719"/>
        <v/>
      </c>
      <c r="EU397" s="71" t="str">
        <f t="shared" si="4720"/>
        <v/>
      </c>
      <c r="EV397" s="71" t="str">
        <f t="shared" si="4721"/>
        <v/>
      </c>
      <c r="EW397" s="71" t="str">
        <f t="shared" si="4722"/>
        <v/>
      </c>
      <c r="EX397" s="71" t="str">
        <f t="shared" si="4723"/>
        <v/>
      </c>
      <c r="EY397" s="71" t="str">
        <f t="shared" si="4724"/>
        <v/>
      </c>
      <c r="EZ397" s="71" t="str">
        <f t="shared" si="4725"/>
        <v/>
      </c>
      <c r="FA397" s="71" t="str">
        <f t="shared" si="4726"/>
        <v/>
      </c>
      <c r="FB397" s="71" t="str">
        <f t="shared" si="4727"/>
        <v/>
      </c>
      <c r="FC397" s="71" t="str">
        <f t="shared" si="4728"/>
        <v/>
      </c>
      <c r="FD397" s="71" t="str">
        <f t="shared" si="4729"/>
        <v/>
      </c>
      <c r="FE397" s="71" t="str">
        <f t="shared" si="4730"/>
        <v/>
      </c>
      <c r="FF397" s="71" t="str">
        <f t="shared" si="4731"/>
        <v/>
      </c>
      <c r="FG397" s="71" t="str">
        <f t="shared" si="4732"/>
        <v/>
      </c>
      <c r="FH397" s="71" t="str">
        <f t="shared" si="4733"/>
        <v/>
      </c>
      <c r="FI397" s="71" t="str">
        <f t="shared" si="4734"/>
        <v/>
      </c>
      <c r="FJ397" s="71" t="str">
        <f t="shared" si="4735"/>
        <v/>
      </c>
      <c r="FK397" s="71" t="str">
        <f t="shared" si="4736"/>
        <v/>
      </c>
      <c r="FL397" s="71" t="str">
        <f t="shared" si="4737"/>
        <v/>
      </c>
      <c r="FM397" s="71" t="str">
        <f t="shared" si="4738"/>
        <v/>
      </c>
      <c r="FN397" s="71" t="str">
        <f t="shared" si="4739"/>
        <v/>
      </c>
      <c r="FO397" s="71" t="str">
        <f t="shared" si="4740"/>
        <v/>
      </c>
      <c r="FP397" s="71" t="str">
        <f t="shared" si="4741"/>
        <v/>
      </c>
      <c r="FQ397" s="71" t="str">
        <f t="shared" si="4742"/>
        <v/>
      </c>
      <c r="FR397" s="71" t="str">
        <f t="shared" si="4743"/>
        <v/>
      </c>
      <c r="FS397" s="71" t="str">
        <f t="shared" si="4744"/>
        <v/>
      </c>
    </row>
    <row r="398" spans="1:175" ht="16.5">
      <c r="A398" s="72"/>
      <c r="B398" s="156"/>
      <c r="C398" s="72"/>
      <c r="E398" s="139"/>
      <c r="T398" s="159"/>
      <c r="U398" s="85"/>
      <c r="CU398" s="95" t="str">
        <f t="shared" si="4432"/>
        <v>|n</v>
      </c>
      <c r="CW398" s="60"/>
      <c r="CX398" s="60"/>
      <c r="CY398" s="60"/>
      <c r="CZ398" s="60"/>
      <c r="DA398" s="60"/>
      <c r="DB398" s="71" t="str">
        <f t="shared" si="4433"/>
        <v/>
      </c>
      <c r="DC398" s="71" t="str">
        <f t="shared" si="4434"/>
        <v/>
      </c>
      <c r="DD398" s="71" t="str">
        <f t="shared" si="4435"/>
        <v/>
      </c>
      <c r="DE398" s="71" t="str">
        <f t="shared" si="4436"/>
        <v/>
      </c>
      <c r="DF398" s="71" t="str">
        <f t="shared" si="4437"/>
        <v/>
      </c>
      <c r="DG398" s="71" t="str">
        <f t="shared" si="4438"/>
        <v/>
      </c>
      <c r="DH398" s="71" t="str">
        <f t="shared" si="4439"/>
        <v/>
      </c>
      <c r="DI398" s="71" t="str">
        <f t="shared" si="4440"/>
        <v/>
      </c>
      <c r="DJ398" s="71" t="str">
        <f t="shared" si="4441"/>
        <v/>
      </c>
      <c r="DK398" s="71" t="str">
        <f t="shared" si="4442"/>
        <v/>
      </c>
      <c r="DL398" s="71" t="str">
        <f t="shared" si="4443"/>
        <v/>
      </c>
      <c r="DM398" s="71" t="str">
        <f t="shared" si="4444"/>
        <v/>
      </c>
      <c r="DN398" s="71" t="str">
        <f t="shared" si="4445"/>
        <v/>
      </c>
      <c r="DO398" s="71" t="str">
        <f t="shared" si="4446"/>
        <v/>
      </c>
      <c r="DP398" s="71" t="str">
        <f t="shared" si="4447"/>
        <v/>
      </c>
      <c r="DQ398" s="71" t="str">
        <f t="shared" si="4448"/>
        <v/>
      </c>
      <c r="DR398" s="71" t="str">
        <f t="shared" si="4449"/>
        <v/>
      </c>
      <c r="DS398" s="71" t="str">
        <f t="shared" si="4450"/>
        <v/>
      </c>
      <c r="DT398" s="71" t="str">
        <f t="shared" si="4451"/>
        <v/>
      </c>
      <c r="DU398" s="71" t="str">
        <f t="shared" si="4452"/>
        <v/>
      </c>
      <c r="DV398" s="71" t="str">
        <f t="shared" si="4453"/>
        <v/>
      </c>
      <c r="DW398" s="71" t="str">
        <f t="shared" si="4454"/>
        <v/>
      </c>
      <c r="DX398" s="71" t="str">
        <f t="shared" si="4455"/>
        <v/>
      </c>
      <c r="DY398" s="71" t="str">
        <f t="shared" si="4456"/>
        <v/>
      </c>
      <c r="DZ398" s="71" t="str">
        <f t="shared" si="4457"/>
        <v/>
      </c>
      <c r="EA398" s="71" t="str">
        <f t="shared" si="4458"/>
        <v/>
      </c>
      <c r="EB398" s="71" t="str">
        <f t="shared" si="4459"/>
        <v/>
      </c>
      <c r="EC398" s="71" t="str">
        <f t="shared" si="4460"/>
        <v/>
      </c>
      <c r="ED398" s="71" t="str">
        <f t="shared" si="4461"/>
        <v/>
      </c>
      <c r="EE398" s="71" t="str">
        <f t="shared" si="4462"/>
        <v/>
      </c>
      <c r="EF398" s="71" t="str">
        <f t="shared" si="4463"/>
        <v/>
      </c>
      <c r="EG398" s="71" t="str">
        <f t="shared" si="4464"/>
        <v/>
      </c>
      <c r="EH398" s="71" t="str">
        <f t="shared" si="4465"/>
        <v/>
      </c>
      <c r="EI398" s="71" t="str">
        <f t="shared" si="4466"/>
        <v/>
      </c>
      <c r="EJ398" s="71" t="str">
        <f t="shared" si="4467"/>
        <v/>
      </c>
      <c r="EK398" s="71" t="str">
        <f t="shared" si="4468"/>
        <v/>
      </c>
      <c r="EL398" s="71" t="str">
        <f t="shared" si="4469"/>
        <v/>
      </c>
      <c r="EM398" s="71" t="str">
        <f t="shared" si="4470"/>
        <v/>
      </c>
      <c r="EN398" s="71" t="str">
        <f t="shared" si="4471"/>
        <v/>
      </c>
      <c r="EO398" s="71" t="str">
        <f t="shared" si="4472"/>
        <v/>
      </c>
      <c r="EP398" s="71" t="str">
        <f t="shared" si="4473"/>
        <v/>
      </c>
      <c r="EQ398" s="71" t="str">
        <f t="shared" si="4474"/>
        <v/>
      </c>
      <c r="ER398" s="71" t="str">
        <f t="shared" si="4475"/>
        <v/>
      </c>
      <c r="ES398" s="71" t="str">
        <f t="shared" si="4476"/>
        <v/>
      </c>
      <c r="ET398" s="71" t="str">
        <f t="shared" si="4477"/>
        <v/>
      </c>
      <c r="EU398" s="71" t="str">
        <f t="shared" si="4478"/>
        <v/>
      </c>
      <c r="EV398" s="71" t="str">
        <f t="shared" si="4479"/>
        <v/>
      </c>
      <c r="EW398" s="71" t="str">
        <f t="shared" si="4480"/>
        <v/>
      </c>
      <c r="EX398" s="71" t="str">
        <f t="shared" si="4481"/>
        <v/>
      </c>
      <c r="EY398" s="71" t="str">
        <f t="shared" si="4482"/>
        <v/>
      </c>
      <c r="EZ398" s="71" t="str">
        <f t="shared" si="4483"/>
        <v/>
      </c>
      <c r="FA398" s="71" t="str">
        <f t="shared" si="4484"/>
        <v/>
      </c>
      <c r="FB398" s="71" t="str">
        <f t="shared" si="4485"/>
        <v/>
      </c>
      <c r="FC398" s="71" t="str">
        <f t="shared" si="4486"/>
        <v/>
      </c>
      <c r="FD398" s="71" t="str">
        <f t="shared" si="4487"/>
        <v/>
      </c>
      <c r="FE398" s="71" t="str">
        <f t="shared" si="4488"/>
        <v/>
      </c>
      <c r="FF398" s="71" t="str">
        <f t="shared" si="4489"/>
        <v/>
      </c>
      <c r="FG398" s="71" t="str">
        <f t="shared" si="4490"/>
        <v/>
      </c>
      <c r="FH398" s="71" t="str">
        <f t="shared" si="4491"/>
        <v/>
      </c>
      <c r="FI398" s="71" t="str">
        <f t="shared" si="4492"/>
        <v/>
      </c>
      <c r="FJ398" s="71" t="str">
        <f t="shared" si="4493"/>
        <v/>
      </c>
      <c r="FK398" s="71" t="str">
        <f t="shared" si="4494"/>
        <v/>
      </c>
      <c r="FL398" s="71" t="str">
        <f t="shared" si="4495"/>
        <v/>
      </c>
      <c r="FM398" s="71" t="str">
        <f t="shared" si="4496"/>
        <v/>
      </c>
      <c r="FN398" s="71" t="str">
        <f t="shared" si="4497"/>
        <v/>
      </c>
      <c r="FO398" s="71" t="str">
        <f t="shared" si="4498"/>
        <v/>
      </c>
      <c r="FP398" s="71" t="str">
        <f t="shared" si="4499"/>
        <v/>
      </c>
      <c r="FQ398" s="71" t="str">
        <f t="shared" si="4500"/>
        <v/>
      </c>
      <c r="FR398" s="71" t="str">
        <f t="shared" si="4501"/>
        <v/>
      </c>
      <c r="FS398" s="71" t="str">
        <f t="shared" si="4502"/>
        <v/>
      </c>
    </row>
    <row r="399" spans="1:175" ht="16.5">
      <c r="A399" s="72"/>
      <c r="B399" s="156"/>
      <c r="C399" s="72"/>
      <c r="E399" s="139"/>
      <c r="T399" s="159"/>
      <c r="U399" s="85"/>
      <c r="CU399" s="95" t="str">
        <f t="shared" si="4432"/>
        <v>|n</v>
      </c>
      <c r="CW399" s="60"/>
      <c r="CX399" s="60"/>
      <c r="CY399" s="60"/>
      <c r="CZ399" s="60"/>
      <c r="DA399" s="60"/>
      <c r="DB399" s="71" t="str">
        <f t="shared" si="4433"/>
        <v/>
      </c>
      <c r="DC399" s="71" t="str">
        <f t="shared" si="4434"/>
        <v/>
      </c>
      <c r="DD399" s="71" t="str">
        <f t="shared" si="4435"/>
        <v/>
      </c>
      <c r="DE399" s="71" t="str">
        <f t="shared" si="4436"/>
        <v/>
      </c>
      <c r="DF399" s="71" t="str">
        <f t="shared" si="4437"/>
        <v/>
      </c>
      <c r="DG399" s="71" t="str">
        <f t="shared" si="4438"/>
        <v/>
      </c>
      <c r="DH399" s="71" t="str">
        <f t="shared" si="4439"/>
        <v/>
      </c>
      <c r="DI399" s="71" t="str">
        <f t="shared" si="4440"/>
        <v/>
      </c>
      <c r="DJ399" s="71" t="str">
        <f t="shared" si="4441"/>
        <v/>
      </c>
      <c r="DK399" s="71" t="str">
        <f t="shared" si="4442"/>
        <v/>
      </c>
      <c r="DL399" s="71" t="str">
        <f t="shared" si="4443"/>
        <v/>
      </c>
      <c r="DM399" s="71" t="str">
        <f t="shared" si="4444"/>
        <v/>
      </c>
      <c r="DN399" s="71" t="str">
        <f t="shared" si="4445"/>
        <v/>
      </c>
      <c r="DO399" s="71" t="str">
        <f t="shared" si="4446"/>
        <v/>
      </c>
      <c r="DP399" s="71" t="str">
        <f t="shared" si="4447"/>
        <v/>
      </c>
      <c r="DQ399" s="71" t="str">
        <f t="shared" si="4448"/>
        <v/>
      </c>
      <c r="DR399" s="71" t="str">
        <f t="shared" si="4449"/>
        <v/>
      </c>
      <c r="DS399" s="71" t="str">
        <f t="shared" si="4450"/>
        <v/>
      </c>
      <c r="DT399" s="71" t="str">
        <f t="shared" si="4451"/>
        <v/>
      </c>
      <c r="DU399" s="71" t="str">
        <f t="shared" si="4452"/>
        <v/>
      </c>
      <c r="DV399" s="71" t="str">
        <f t="shared" si="4453"/>
        <v/>
      </c>
      <c r="DW399" s="71" t="str">
        <f t="shared" si="4454"/>
        <v/>
      </c>
      <c r="DX399" s="71" t="str">
        <f t="shared" si="4455"/>
        <v/>
      </c>
      <c r="DY399" s="71" t="str">
        <f t="shared" si="4456"/>
        <v/>
      </c>
      <c r="DZ399" s="71" t="str">
        <f t="shared" si="4457"/>
        <v/>
      </c>
      <c r="EA399" s="71" t="str">
        <f t="shared" si="4458"/>
        <v/>
      </c>
      <c r="EB399" s="71" t="str">
        <f t="shared" si="4459"/>
        <v/>
      </c>
      <c r="EC399" s="71" t="str">
        <f t="shared" si="4460"/>
        <v/>
      </c>
      <c r="ED399" s="71" t="str">
        <f t="shared" si="4461"/>
        <v/>
      </c>
      <c r="EE399" s="71" t="str">
        <f t="shared" si="4462"/>
        <v/>
      </c>
      <c r="EF399" s="71" t="str">
        <f t="shared" si="4463"/>
        <v/>
      </c>
      <c r="EG399" s="71" t="str">
        <f t="shared" si="4464"/>
        <v/>
      </c>
      <c r="EH399" s="71" t="str">
        <f t="shared" si="4465"/>
        <v/>
      </c>
      <c r="EI399" s="71" t="str">
        <f t="shared" si="4466"/>
        <v/>
      </c>
      <c r="EJ399" s="71" t="str">
        <f t="shared" si="4467"/>
        <v/>
      </c>
      <c r="EK399" s="71" t="str">
        <f t="shared" si="4468"/>
        <v/>
      </c>
      <c r="EL399" s="71" t="str">
        <f t="shared" si="4469"/>
        <v/>
      </c>
      <c r="EM399" s="71" t="str">
        <f t="shared" si="4470"/>
        <v/>
      </c>
      <c r="EN399" s="71" t="str">
        <f t="shared" si="4471"/>
        <v/>
      </c>
      <c r="EO399" s="71" t="str">
        <f t="shared" si="4472"/>
        <v/>
      </c>
      <c r="EP399" s="71" t="str">
        <f t="shared" si="4473"/>
        <v/>
      </c>
      <c r="EQ399" s="71" t="str">
        <f t="shared" si="4474"/>
        <v/>
      </c>
      <c r="ER399" s="71" t="str">
        <f t="shared" si="4475"/>
        <v/>
      </c>
      <c r="ES399" s="71" t="str">
        <f t="shared" si="4476"/>
        <v/>
      </c>
      <c r="ET399" s="71" t="str">
        <f t="shared" si="4477"/>
        <v/>
      </c>
      <c r="EU399" s="71" t="str">
        <f t="shared" si="4478"/>
        <v/>
      </c>
      <c r="EV399" s="71" t="str">
        <f t="shared" si="4479"/>
        <v/>
      </c>
      <c r="EW399" s="71" t="str">
        <f t="shared" si="4480"/>
        <v/>
      </c>
      <c r="EX399" s="71" t="str">
        <f t="shared" si="4481"/>
        <v/>
      </c>
      <c r="EY399" s="71" t="str">
        <f t="shared" si="4482"/>
        <v/>
      </c>
      <c r="EZ399" s="71" t="str">
        <f t="shared" si="4483"/>
        <v/>
      </c>
      <c r="FA399" s="71" t="str">
        <f t="shared" si="4484"/>
        <v/>
      </c>
      <c r="FB399" s="71" t="str">
        <f t="shared" si="4485"/>
        <v/>
      </c>
      <c r="FC399" s="71" t="str">
        <f t="shared" si="4486"/>
        <v/>
      </c>
      <c r="FD399" s="71" t="str">
        <f t="shared" si="4487"/>
        <v/>
      </c>
      <c r="FE399" s="71" t="str">
        <f t="shared" si="4488"/>
        <v/>
      </c>
      <c r="FF399" s="71" t="str">
        <f t="shared" si="4489"/>
        <v/>
      </c>
      <c r="FG399" s="71" t="str">
        <f t="shared" si="4490"/>
        <v/>
      </c>
      <c r="FH399" s="71" t="str">
        <f t="shared" si="4491"/>
        <v/>
      </c>
      <c r="FI399" s="71" t="str">
        <f t="shared" si="4492"/>
        <v/>
      </c>
      <c r="FJ399" s="71" t="str">
        <f t="shared" si="4493"/>
        <v/>
      </c>
      <c r="FK399" s="71" t="str">
        <f t="shared" si="4494"/>
        <v/>
      </c>
      <c r="FL399" s="71" t="str">
        <f t="shared" si="4495"/>
        <v/>
      </c>
      <c r="FM399" s="71" t="str">
        <f t="shared" si="4496"/>
        <v/>
      </c>
      <c r="FN399" s="71" t="str">
        <f t="shared" si="4497"/>
        <v/>
      </c>
      <c r="FO399" s="71" t="str">
        <f t="shared" si="4498"/>
        <v/>
      </c>
      <c r="FP399" s="71" t="str">
        <f t="shared" si="4499"/>
        <v/>
      </c>
      <c r="FQ399" s="71" t="str">
        <f t="shared" si="4500"/>
        <v/>
      </c>
      <c r="FR399" s="71" t="str">
        <f t="shared" si="4501"/>
        <v/>
      </c>
      <c r="FS399" s="71" t="str">
        <f t="shared" si="4502"/>
        <v/>
      </c>
    </row>
    <row r="400" spans="1:175" ht="16.5">
      <c r="A400" s="72"/>
      <c r="B400" s="156"/>
      <c r="C400" s="72"/>
      <c r="E400" s="139"/>
      <c r="T400" s="159"/>
      <c r="U400" s="85"/>
      <c r="CU400" s="95" t="str">
        <f t="shared" si="4432"/>
        <v>|n</v>
      </c>
      <c r="CW400" s="60"/>
      <c r="CX400" s="60"/>
      <c r="CY400" s="60"/>
      <c r="CZ400" s="60"/>
      <c r="DA400" s="60"/>
      <c r="DB400" s="71" t="str">
        <f t="shared" si="4433"/>
        <v/>
      </c>
      <c r="DC400" s="71" t="str">
        <f t="shared" si="4434"/>
        <v/>
      </c>
      <c r="DD400" s="71" t="str">
        <f t="shared" si="4435"/>
        <v/>
      </c>
      <c r="DE400" s="71" t="str">
        <f t="shared" si="4436"/>
        <v/>
      </c>
      <c r="DF400" s="71" t="str">
        <f t="shared" si="4437"/>
        <v/>
      </c>
      <c r="DG400" s="71" t="str">
        <f t="shared" si="4438"/>
        <v/>
      </c>
      <c r="DH400" s="71" t="str">
        <f t="shared" si="4439"/>
        <v/>
      </c>
      <c r="DI400" s="71" t="str">
        <f t="shared" si="4440"/>
        <v/>
      </c>
      <c r="DJ400" s="71" t="str">
        <f t="shared" si="4441"/>
        <v/>
      </c>
      <c r="DK400" s="71" t="str">
        <f t="shared" si="4442"/>
        <v/>
      </c>
      <c r="DL400" s="71" t="str">
        <f t="shared" si="4443"/>
        <v/>
      </c>
      <c r="DM400" s="71" t="str">
        <f t="shared" si="4444"/>
        <v/>
      </c>
      <c r="DN400" s="71" t="str">
        <f t="shared" si="4445"/>
        <v/>
      </c>
      <c r="DO400" s="71" t="str">
        <f t="shared" si="4446"/>
        <v/>
      </c>
      <c r="DP400" s="71" t="str">
        <f t="shared" si="4447"/>
        <v/>
      </c>
      <c r="DQ400" s="71" t="str">
        <f t="shared" si="4448"/>
        <v/>
      </c>
      <c r="DR400" s="71" t="str">
        <f t="shared" si="4449"/>
        <v/>
      </c>
      <c r="DS400" s="71" t="str">
        <f t="shared" si="4450"/>
        <v/>
      </c>
      <c r="DT400" s="71" t="str">
        <f t="shared" si="4451"/>
        <v/>
      </c>
      <c r="DU400" s="71" t="str">
        <f t="shared" si="4452"/>
        <v/>
      </c>
      <c r="DV400" s="71" t="str">
        <f t="shared" si="4453"/>
        <v/>
      </c>
      <c r="DW400" s="71" t="str">
        <f t="shared" si="4454"/>
        <v/>
      </c>
      <c r="DX400" s="71" t="str">
        <f t="shared" si="4455"/>
        <v/>
      </c>
      <c r="DY400" s="71" t="str">
        <f t="shared" si="4456"/>
        <v/>
      </c>
      <c r="DZ400" s="71" t="str">
        <f t="shared" si="4457"/>
        <v/>
      </c>
      <c r="EA400" s="71" t="str">
        <f t="shared" si="4458"/>
        <v/>
      </c>
      <c r="EB400" s="71" t="str">
        <f t="shared" si="4459"/>
        <v/>
      </c>
      <c r="EC400" s="71" t="str">
        <f t="shared" si="4460"/>
        <v/>
      </c>
      <c r="ED400" s="71" t="str">
        <f t="shared" si="4461"/>
        <v/>
      </c>
      <c r="EE400" s="71" t="str">
        <f t="shared" si="4462"/>
        <v/>
      </c>
      <c r="EF400" s="71" t="str">
        <f t="shared" si="4463"/>
        <v/>
      </c>
      <c r="EG400" s="71" t="str">
        <f t="shared" si="4464"/>
        <v/>
      </c>
      <c r="EH400" s="71" t="str">
        <f t="shared" si="4465"/>
        <v/>
      </c>
      <c r="EI400" s="71" t="str">
        <f t="shared" si="4466"/>
        <v/>
      </c>
      <c r="EJ400" s="71" t="str">
        <f t="shared" si="4467"/>
        <v/>
      </c>
      <c r="EK400" s="71" t="str">
        <f t="shared" si="4468"/>
        <v/>
      </c>
      <c r="EL400" s="71" t="str">
        <f t="shared" si="4469"/>
        <v/>
      </c>
      <c r="EM400" s="71" t="str">
        <f t="shared" si="4470"/>
        <v/>
      </c>
      <c r="EN400" s="71" t="str">
        <f t="shared" si="4471"/>
        <v/>
      </c>
      <c r="EO400" s="71" t="str">
        <f t="shared" si="4472"/>
        <v/>
      </c>
      <c r="EP400" s="71" t="str">
        <f t="shared" si="4473"/>
        <v/>
      </c>
      <c r="EQ400" s="71" t="str">
        <f t="shared" si="4474"/>
        <v/>
      </c>
      <c r="ER400" s="71" t="str">
        <f t="shared" si="4475"/>
        <v/>
      </c>
      <c r="ES400" s="71" t="str">
        <f t="shared" si="4476"/>
        <v/>
      </c>
      <c r="ET400" s="71" t="str">
        <f t="shared" si="4477"/>
        <v/>
      </c>
      <c r="EU400" s="71" t="str">
        <f t="shared" si="4478"/>
        <v/>
      </c>
      <c r="EV400" s="71" t="str">
        <f t="shared" si="4479"/>
        <v/>
      </c>
      <c r="EW400" s="71" t="str">
        <f t="shared" si="4480"/>
        <v/>
      </c>
      <c r="EX400" s="71" t="str">
        <f t="shared" si="4481"/>
        <v/>
      </c>
      <c r="EY400" s="71" t="str">
        <f t="shared" si="4482"/>
        <v/>
      </c>
      <c r="EZ400" s="71" t="str">
        <f t="shared" si="4483"/>
        <v/>
      </c>
      <c r="FA400" s="71" t="str">
        <f t="shared" si="4484"/>
        <v/>
      </c>
      <c r="FB400" s="71" t="str">
        <f t="shared" si="4485"/>
        <v/>
      </c>
      <c r="FC400" s="71" t="str">
        <f t="shared" si="4486"/>
        <v/>
      </c>
      <c r="FD400" s="71" t="str">
        <f t="shared" si="4487"/>
        <v/>
      </c>
      <c r="FE400" s="71" t="str">
        <f t="shared" si="4488"/>
        <v/>
      </c>
      <c r="FF400" s="71" t="str">
        <f t="shared" si="4489"/>
        <v/>
      </c>
      <c r="FG400" s="71" t="str">
        <f t="shared" si="4490"/>
        <v/>
      </c>
      <c r="FH400" s="71" t="str">
        <f t="shared" si="4491"/>
        <v/>
      </c>
      <c r="FI400" s="71" t="str">
        <f t="shared" si="4492"/>
        <v/>
      </c>
      <c r="FJ400" s="71" t="str">
        <f t="shared" si="4493"/>
        <v/>
      </c>
      <c r="FK400" s="71" t="str">
        <f t="shared" si="4494"/>
        <v/>
      </c>
      <c r="FL400" s="71" t="str">
        <f t="shared" si="4495"/>
        <v/>
      </c>
      <c r="FM400" s="71" t="str">
        <f t="shared" si="4496"/>
        <v/>
      </c>
      <c r="FN400" s="71" t="str">
        <f t="shared" si="4497"/>
        <v/>
      </c>
      <c r="FO400" s="71" t="str">
        <f t="shared" si="4498"/>
        <v/>
      </c>
      <c r="FP400" s="71" t="str">
        <f t="shared" si="4499"/>
        <v/>
      </c>
      <c r="FQ400" s="71" t="str">
        <f t="shared" si="4500"/>
        <v/>
      </c>
      <c r="FR400" s="71" t="str">
        <f t="shared" si="4501"/>
        <v/>
      </c>
      <c r="FS400" s="71" t="str">
        <f t="shared" si="4502"/>
        <v/>
      </c>
    </row>
    <row r="401" spans="92:175">
      <c r="CN401" s="69" t="str">
        <f t="shared" ref="CN401:CN432" si="5355">"InitUnitState('"&amp;B401&amp;"',"&amp;V401&amp;","&amp;W401&amp;","&amp;X401&amp;","&amp;Y401&amp;","&amp;Z401&amp;","&amp;AA401&amp;","&amp;AB401&amp;","&amp;AC401&amp;","&amp;AD401&amp;","&amp;AE401&amp;")"</f>
        <v>InitUnitState('',,,,,,,,,,)</v>
      </c>
      <c r="CO401" s="69" t="str">
        <f t="shared" ref="CO401:CO432" si="5356">"InitUnitNormal('"&amp;B401&amp;"',"&amp;AF401&amp;","&amp;AG401&amp;","&amp;AH401&amp;","&amp;AI401&amp;","&amp;AJ401&amp;","&amp;AK401&amp;","&amp;AL401&amp;","&amp;AM401&amp;","&amp;AN401&amp;","&amp;AO401&amp;")"</f>
        <v>InitUnitNormal('',,,,,,,,,,)</v>
      </c>
      <c r="CP401" s="69" t="str">
        <f t="shared" ref="CP401:CP432" si="5357">"InitUnitMagic('"&amp;B401&amp;"',"&amp;AP401&amp;","&amp;AQ401&amp;","&amp;AR401&amp;","&amp;AS401&amp;","&amp;AT401&amp;","&amp;AU401&amp;","&amp;AV401&amp;","&amp;AW401&amp;","&amp;BI401&amp;","&amp;BJ401&amp;")"</f>
        <v>InitUnitMagic('',,,,,,,,,,)</v>
      </c>
      <c r="CQ401" s="69" t="str">
        <f t="shared" ref="CQ401:CQ432" si="5358">"InitUnitAdd('"&amp;B401&amp;"',"&amp;BK401&amp;","&amp;BL401&amp;","&amp;BM401&amp;","&amp;BN401&amp;","&amp;BO401&amp;","&amp;BP401&amp;","&amp;BQ401&amp;","&amp;BR401&amp;","&amp;BS401&amp;","&amp;BT401&amp;")"</f>
        <v>InitUnitAdd('',,,,,,,,,,)</v>
      </c>
      <c r="CR401" s="69" t="str">
        <f t="shared" ref="CR401:CR432" si="5359">"InitEquipData('"&amp;B401&amp;"',"&amp;D401&amp;","&amp;CR$1&amp;A401&amp;CR$1&amp;","&amp;E401&amp;","&amp;I401&amp;","&amp;F401&amp;","&amp;G401&amp;",'"&amp;J401&amp;"','"&amp;K401&amp;"','"&amp;L401&amp;"','"&amp;M401&amp;"','"&amp;N401&amp;"','"&amp;O401&amp;"',"&amp;CR$1&amp;U402&amp;CR$1&amp;")"</f>
        <v>InitEquipData('',,"",,,,,'','','','','','',"")</v>
      </c>
      <c r="CU401" s="70" t="str">
        <f t="shared" ref="CU401:CU413" si="5360">CONCATENATE(DB401,DC401,DD401,DE401,DF401,DG401,DH401,DI401,DJ401,DK401,DL401,DM401,DN401,DO401,DP401,DQ401,DR401,DS401,DT401,DU401,DV401,DW401,DX401,DY401,DZ401,EA401,EB401,EC401,ED401,EE401,EF401,EG401,EH401,EI401,EJ401,EK401,EL401,EM401,EN401,EO401,EP401&amp;"|n")</f>
        <v>|n</v>
      </c>
      <c r="CW401" s="60"/>
      <c r="CX401" s="60"/>
      <c r="CY401" s="60"/>
      <c r="CZ401" s="60"/>
      <c r="DA401" s="60"/>
      <c r="DB401" s="71" t="str">
        <f t="shared" ref="DB401:DB421" si="5361">IF(V401="","","|n"&amp;DB$2&amp;"+"&amp;V401&amp;DB$1)</f>
        <v/>
      </c>
      <c r="DC401" s="71" t="str">
        <f t="shared" ref="DC401:DC421" si="5362">IF(W401="","","|n"&amp;DC$2&amp;"+"&amp;W401&amp;DC$1)</f>
        <v/>
      </c>
      <c r="DD401" s="71" t="str">
        <f t="shared" ref="DD401:DD421" si="5363">IF(X401="","","|n"&amp;DD$2&amp;"+"&amp;X401&amp;DD$1)</f>
        <v/>
      </c>
      <c r="DE401" s="71" t="str">
        <f t="shared" ref="DE401:DE421" si="5364">IF(Y401="","","|n"&amp;DE$2&amp;"+"&amp;Y401&amp;DE$1)</f>
        <v/>
      </c>
      <c r="DF401" s="71" t="str">
        <f t="shared" ref="DF401:DF421" si="5365">IF(Z401="","","|n"&amp;DF$2&amp;"+"&amp;Z401&amp;DF$1)</f>
        <v/>
      </c>
      <c r="DG401" s="71" t="str">
        <f t="shared" ref="DG401:DG421" si="5366">IF(AA401="","","|n"&amp;DG$2&amp;"+"&amp;AA401&amp;DG$1)</f>
        <v/>
      </c>
      <c r="DH401" s="71" t="str">
        <f t="shared" ref="DH401:DH421" si="5367">IF(AB401="","","|n"&amp;DH$2&amp;"+"&amp;AB401&amp;DH$1)</f>
        <v/>
      </c>
      <c r="DI401" s="71" t="str">
        <f t="shared" ref="DI401:DI421" si="5368">IF(AC401="","","|n"&amp;DI$2&amp;"+"&amp;AC401&amp;DI$1)</f>
        <v/>
      </c>
      <c r="DJ401" s="71" t="str">
        <f t="shared" ref="DJ401:DJ421" si="5369">IF(AD401="","","|n"&amp;DJ$2&amp;"+"&amp;AD401&amp;DJ$1)</f>
        <v/>
      </c>
      <c r="DK401" s="71" t="str">
        <f t="shared" ref="DK401:DK421" si="5370">IF(AE401="","","|n"&amp;DK$2&amp;"+"&amp;AE401&amp;DK$1)</f>
        <v/>
      </c>
      <c r="DL401" s="71" t="str">
        <f t="shared" ref="DL401:DL421" si="5371">IF(AF401="","","|n"&amp;DL$2&amp;"+"&amp;AF401&amp;DL$1)</f>
        <v/>
      </c>
      <c r="DM401" s="71" t="str">
        <f t="shared" ref="DM401:DM421" si="5372">IF(AG401="","","|n"&amp;DM$2&amp;"+"&amp;AG401&amp;DM$1)</f>
        <v/>
      </c>
      <c r="DN401" s="71" t="str">
        <f t="shared" ref="DN401:DN421" si="5373">IF(AH401="","","|n"&amp;DN$2&amp;"+"&amp;AH401&amp;DN$1)</f>
        <v/>
      </c>
      <c r="DO401" s="71" t="str">
        <f t="shared" ref="DO401:DO421" si="5374">IF(AI401="","","|n"&amp;DO$2&amp;"+"&amp;AI401&amp;DO$1)</f>
        <v/>
      </c>
      <c r="DP401" s="71" t="str">
        <f t="shared" ref="DP401:DP421" si="5375">IF(AJ401="","","|n"&amp;DP$2&amp;"+"&amp;AJ401&amp;DP$1)</f>
        <v/>
      </c>
      <c r="DQ401" s="71" t="str">
        <f t="shared" ref="DQ401:DQ421" si="5376">IF(AK401="","","|n"&amp;DQ$2&amp;"+"&amp;AK401&amp;DQ$1)</f>
        <v/>
      </c>
      <c r="DR401" s="71" t="str">
        <f t="shared" ref="DR401:DR421" si="5377">IF(AL401="","","|n"&amp;DR$2&amp;"+"&amp;AL401&amp;DR$1)</f>
        <v/>
      </c>
      <c r="DS401" s="71" t="str">
        <f t="shared" ref="DS401:DS421" si="5378">IF(AM401="","","|n"&amp;DS$2&amp;"+"&amp;AM401&amp;DS$1)</f>
        <v/>
      </c>
      <c r="DT401" s="71" t="str">
        <f t="shared" ref="DT401:DT421" si="5379">IF(AN401="","","|n"&amp;DT$2&amp;"+"&amp;AN401&amp;DT$1)</f>
        <v/>
      </c>
      <c r="DU401" s="71" t="str">
        <f t="shared" ref="DU401:DU421" si="5380">IF(AO401="","","|n"&amp;DU$2&amp;"+"&amp;AO401&amp;DU$1)</f>
        <v/>
      </c>
      <c r="DV401" s="71" t="str">
        <f t="shared" ref="DV401:DV421" si="5381">IF(AP401="","","|n"&amp;DV$2&amp;"+"&amp;AP401&amp;DV$1)</f>
        <v/>
      </c>
      <c r="DW401" s="71" t="str">
        <f t="shared" ref="DW401:DW421" si="5382">IF(AQ401="","","|n"&amp;DW$2&amp;"+"&amp;AQ401&amp;DW$1)</f>
        <v/>
      </c>
      <c r="DX401" s="71" t="str">
        <f t="shared" ref="DX401:DX421" si="5383">IF(AR401="","","|n"&amp;DX$2&amp;"+"&amp;AR401&amp;DX$1)</f>
        <v/>
      </c>
      <c r="DY401" s="71" t="str">
        <f t="shared" ref="DY401:DY421" si="5384">IF(AS401="","","|n"&amp;DY$2&amp;"+"&amp;AS401&amp;DY$1)</f>
        <v/>
      </c>
      <c r="DZ401" s="71" t="str">
        <f t="shared" ref="DZ401:DZ421" si="5385">IF(AT401="","","|n"&amp;DZ$2&amp;"+"&amp;AT401&amp;DZ$1)</f>
        <v/>
      </c>
      <c r="EA401" s="71" t="str">
        <f t="shared" ref="EA401:EA421" si="5386">IF(AU401="","","|n"&amp;EA$2&amp;"+"&amp;AU401&amp;EA$1)</f>
        <v/>
      </c>
      <c r="EB401" s="71" t="str">
        <f t="shared" ref="EB401:EB421" si="5387">IF(AV401="","","|n"&amp;EB$2&amp;"+"&amp;AV401&amp;EB$1)</f>
        <v/>
      </c>
      <c r="EC401" s="71" t="str">
        <f t="shared" ref="EC401:EC421" si="5388">IF(AW401="","","|n"&amp;EC$2&amp;"+"&amp;AW401&amp;EC$1)</f>
        <v/>
      </c>
      <c r="ED401" s="71" t="str">
        <f t="shared" ref="ED401:ED421" si="5389">IF(AX401="","","|n"&amp;ED$2&amp;"+"&amp;AX401&amp;ED$1)</f>
        <v/>
      </c>
      <c r="EE401" s="71" t="str">
        <f t="shared" ref="EE401:EE421" si="5390">IF(AY401="","","|n"&amp;EE$2&amp;"+"&amp;AY401&amp;EE$1)</f>
        <v/>
      </c>
      <c r="EF401" s="71" t="str">
        <f t="shared" ref="EF401:EF421" si="5391">IF(AZ401="","","|n"&amp;EF$2&amp;"+"&amp;AZ401&amp;EF$1)</f>
        <v/>
      </c>
      <c r="EG401" s="71" t="str">
        <f t="shared" ref="EG401:EG421" si="5392">IF(BA401="","","|n"&amp;EG$2&amp;"+"&amp;BA401&amp;EG$1)</f>
        <v/>
      </c>
      <c r="EH401" s="71" t="str">
        <f t="shared" ref="EH401:EH421" si="5393">IF(BB401="","","|n"&amp;EH$2&amp;"+"&amp;BB401&amp;EH$1)</f>
        <v/>
      </c>
      <c r="EI401" s="71" t="str">
        <f t="shared" ref="EI401:EI421" si="5394">IF(BC401="","","|n"&amp;EI$2&amp;"+"&amp;BC401&amp;EI$1)</f>
        <v/>
      </c>
      <c r="EJ401" s="71" t="str">
        <f t="shared" ref="EJ401:EJ421" si="5395">IF(BD401="","","|n"&amp;EJ$2&amp;"+"&amp;BD401&amp;EJ$1)</f>
        <v/>
      </c>
      <c r="EK401" s="71" t="str">
        <f t="shared" ref="EK401:EK421" si="5396">IF(BE401="","","|n"&amp;EK$2&amp;"+"&amp;BE401&amp;EK$1)</f>
        <v/>
      </c>
      <c r="EL401" s="71" t="str">
        <f t="shared" ref="EL401:EL421" si="5397">IF(BF401="","","|n"&amp;EL$2&amp;"+"&amp;BF401&amp;EL$1)</f>
        <v/>
      </c>
      <c r="EM401" s="71" t="str">
        <f t="shared" ref="EM401:EM421" si="5398">IF(BG401="","","|n"&amp;EM$2&amp;"+"&amp;BG401&amp;EM$1)</f>
        <v/>
      </c>
      <c r="EN401" s="71" t="str">
        <f t="shared" ref="EN401:EN421" si="5399">IF(BH401="","","|n"&amp;EN$2&amp;"+"&amp;BH401&amp;EN$1)</f>
        <v/>
      </c>
      <c r="EO401" s="71" t="str">
        <f t="shared" ref="EO401:EO421" si="5400">IF(BI401="","","|n"&amp;EO$2&amp;"+"&amp;BI401&amp;EO$1)</f>
        <v/>
      </c>
      <c r="EP401" s="71" t="str">
        <f t="shared" ref="EP401:EP421" si="5401">IF(BJ401="","","|n"&amp;EP$2&amp;"+"&amp;BJ401&amp;EP$1)</f>
        <v/>
      </c>
      <c r="EQ401" s="71" t="str">
        <f t="shared" ref="EQ401:EQ421" si="5402">IF(BK401="","","|n"&amp;EQ$2&amp;"+"&amp;BK401&amp;EQ$1)</f>
        <v/>
      </c>
      <c r="ER401" s="71" t="str">
        <f t="shared" ref="ER401:ER421" si="5403">IF(BL401="","","|n"&amp;ER$2&amp;"+"&amp;BL401&amp;ER$1)</f>
        <v/>
      </c>
      <c r="ES401" s="71" t="str">
        <f t="shared" ref="ES401:ES421" si="5404">IF(BM401="","","|n"&amp;ES$2&amp;"+"&amp;BM401&amp;ES$1)</f>
        <v/>
      </c>
      <c r="ET401" s="71" t="str">
        <f t="shared" ref="ET401:ET421" si="5405">IF(BN401="","","|n"&amp;ET$2&amp;"+"&amp;BN401&amp;ET$1)</f>
        <v/>
      </c>
      <c r="EU401" s="71" t="str">
        <f t="shared" ref="EU401:EU421" si="5406">IF(BO401="","","|n"&amp;EU$2&amp;"+"&amp;BO401&amp;EU$1)</f>
        <v/>
      </c>
      <c r="EV401" s="71" t="str">
        <f t="shared" ref="EV401:EV421" si="5407">IF(BP401="","","|n"&amp;EV$2&amp;"+"&amp;BP401&amp;EV$1)</f>
        <v/>
      </c>
      <c r="EW401" s="71" t="str">
        <f t="shared" ref="EW401:EW421" si="5408">IF(BQ401="","","|n"&amp;EW$2&amp;"+"&amp;BQ401&amp;EW$1)</f>
        <v/>
      </c>
      <c r="EX401" s="71" t="str">
        <f t="shared" ref="EX401:EX421" si="5409">IF(BR401="","","|n"&amp;EX$2&amp;"+"&amp;BR401&amp;EX$1)</f>
        <v/>
      </c>
      <c r="EY401" s="71" t="str">
        <f t="shared" ref="EY401:EY421" si="5410">IF(BS401="","","|n"&amp;EY$2&amp;"+"&amp;BS401&amp;EY$1)</f>
        <v/>
      </c>
      <c r="EZ401" s="71" t="str">
        <f t="shared" ref="EZ401:EZ421" si="5411">IF(BT401="","","|n"&amp;EZ$2&amp;"+"&amp;BT401&amp;EZ$1)</f>
        <v/>
      </c>
      <c r="FA401" s="71" t="str">
        <f t="shared" ref="FA401:FA421" si="5412">IF(BU401="","","|n"&amp;FA$2&amp;"+"&amp;BU401&amp;FA$1)</f>
        <v/>
      </c>
      <c r="FB401" s="71" t="str">
        <f t="shared" ref="FB401:FB421" si="5413">IF(BV401="","","|n"&amp;FB$2&amp;"+"&amp;BV401&amp;FB$1)</f>
        <v/>
      </c>
      <c r="FC401" s="71" t="str">
        <f t="shared" ref="FC401:FC421" si="5414">IF(BW401="","","|n"&amp;FC$2&amp;"+"&amp;BW401&amp;FC$1)</f>
        <v/>
      </c>
      <c r="FD401" s="71" t="str">
        <f t="shared" ref="FD401:FD421" si="5415">IF(BX401="","","|n"&amp;FD$2&amp;"+"&amp;BX401&amp;FD$1)</f>
        <v/>
      </c>
      <c r="FE401" s="71" t="str">
        <f t="shared" ref="FE401:FE421" si="5416">IF(BY401="","","|n"&amp;FE$2&amp;"+"&amp;BY401&amp;FE$1)</f>
        <v/>
      </c>
      <c r="FF401" s="71" t="str">
        <f t="shared" ref="FF401:FF421" si="5417">IF(BZ401="","","|n"&amp;FF$2&amp;"+"&amp;BZ401&amp;FF$1)</f>
        <v/>
      </c>
      <c r="FG401" s="71" t="str">
        <f t="shared" ref="FG401:FG421" si="5418">IF(CA401="","","|n"&amp;FG$2&amp;"+"&amp;CA401&amp;FG$1)</f>
        <v/>
      </c>
      <c r="FH401" s="71" t="str">
        <f t="shared" ref="FH401:FH421" si="5419">IF(CB401="","","|n"&amp;FH$2&amp;"+"&amp;CB401&amp;FH$1)</f>
        <v/>
      </c>
      <c r="FI401" s="71" t="str">
        <f t="shared" ref="FI401:FI421" si="5420">IF(CC401="","","|n"&amp;FI$2&amp;"+"&amp;CC401&amp;FI$1)</f>
        <v/>
      </c>
      <c r="FJ401" s="71" t="str">
        <f t="shared" ref="FJ401:FJ421" si="5421">IF(CD401="","","|n"&amp;FJ$2&amp;"+"&amp;CD401&amp;FJ$1)</f>
        <v/>
      </c>
      <c r="FK401" s="71" t="str">
        <f t="shared" ref="FK401:FK421" si="5422">IF(CE401="","","|n"&amp;FK$2&amp;"+"&amp;CE401&amp;FK$1)</f>
        <v/>
      </c>
      <c r="FL401" s="71" t="str">
        <f t="shared" ref="FL401:FL421" si="5423">IF(CF401="","","|n"&amp;FL$2&amp;"+"&amp;CF401&amp;FL$1)</f>
        <v/>
      </c>
      <c r="FM401" s="71" t="str">
        <f t="shared" ref="FM401:FM421" si="5424">IF(CG401="","","|n"&amp;FM$2&amp;"+"&amp;CG401&amp;FM$1)</f>
        <v/>
      </c>
      <c r="FN401" s="71" t="str">
        <f t="shared" ref="FN401:FN421" si="5425">IF(CH401="","","|n"&amp;FN$2&amp;"+"&amp;CH401&amp;FN$1)</f>
        <v/>
      </c>
      <c r="FO401" s="71" t="str">
        <f t="shared" ref="FO401:FO421" si="5426">IF(CI401="","","|n"&amp;FO$2&amp;"+"&amp;CI401&amp;FO$1)</f>
        <v/>
      </c>
      <c r="FP401" s="71" t="str">
        <f t="shared" ref="FP401:FP421" si="5427">IF(CJ401="","","|n"&amp;FP$2&amp;"+"&amp;CJ401&amp;FP$1)</f>
        <v/>
      </c>
      <c r="FQ401" s="71" t="str">
        <f t="shared" ref="FQ401:FQ421" si="5428">IF(CK401="","","|n"&amp;FQ$2&amp;"+"&amp;CK401&amp;FQ$1)</f>
        <v/>
      </c>
      <c r="FR401" s="71" t="str">
        <f t="shared" ref="FR401:FR421" si="5429">IF(CL401="","","|n"&amp;FR$2&amp;"+"&amp;CL401&amp;FR$1)</f>
        <v/>
      </c>
      <c r="FS401" s="71" t="str">
        <f t="shared" ref="FS401:FS421" si="5430">IF(CM401="","","|n"&amp;FS$2&amp;"+"&amp;CM401&amp;FS$1)</f>
        <v/>
      </c>
    </row>
    <row r="402" spans="92:175">
      <c r="CN402" s="69" t="str">
        <f t="shared" si="5355"/>
        <v>InitUnitState('',,,,,,,,,,)</v>
      </c>
      <c r="CO402" s="69" t="str">
        <f t="shared" si="5356"/>
        <v>InitUnitNormal('',,,,,,,,,,)</v>
      </c>
      <c r="CP402" s="69" t="str">
        <f t="shared" si="5357"/>
        <v>InitUnitMagic('',,,,,,,,,,)</v>
      </c>
      <c r="CQ402" s="69" t="str">
        <f t="shared" si="5358"/>
        <v>InitUnitAdd('',,,,,,,,,,)</v>
      </c>
      <c r="CR402" s="69" t="str">
        <f t="shared" si="5359"/>
        <v>InitEquipData('',,"",,,,,'','','','','','',"")</v>
      </c>
      <c r="CU402" s="70" t="str">
        <f t="shared" si="5360"/>
        <v>|n</v>
      </c>
      <c r="CW402" s="60"/>
      <c r="CX402" s="60"/>
      <c r="CY402" s="60"/>
      <c r="CZ402" s="60"/>
      <c r="DA402" s="60"/>
      <c r="DB402" s="71" t="str">
        <f t="shared" si="5361"/>
        <v/>
      </c>
      <c r="DC402" s="71" t="str">
        <f t="shared" si="5362"/>
        <v/>
      </c>
      <c r="DD402" s="71" t="str">
        <f t="shared" si="5363"/>
        <v/>
      </c>
      <c r="DE402" s="71" t="str">
        <f t="shared" si="5364"/>
        <v/>
      </c>
      <c r="DF402" s="71" t="str">
        <f t="shared" si="5365"/>
        <v/>
      </c>
      <c r="DG402" s="71" t="str">
        <f t="shared" si="5366"/>
        <v/>
      </c>
      <c r="DH402" s="71" t="str">
        <f t="shared" si="5367"/>
        <v/>
      </c>
      <c r="DI402" s="71" t="str">
        <f t="shared" si="5368"/>
        <v/>
      </c>
      <c r="DJ402" s="71" t="str">
        <f t="shared" si="5369"/>
        <v/>
      </c>
      <c r="DK402" s="71" t="str">
        <f t="shared" si="5370"/>
        <v/>
      </c>
      <c r="DL402" s="71" t="str">
        <f t="shared" si="5371"/>
        <v/>
      </c>
      <c r="DM402" s="71" t="str">
        <f t="shared" si="5372"/>
        <v/>
      </c>
      <c r="DN402" s="71" t="str">
        <f t="shared" si="5373"/>
        <v/>
      </c>
      <c r="DO402" s="71" t="str">
        <f t="shared" si="5374"/>
        <v/>
      </c>
      <c r="DP402" s="71" t="str">
        <f t="shared" si="5375"/>
        <v/>
      </c>
      <c r="DQ402" s="71" t="str">
        <f t="shared" si="5376"/>
        <v/>
      </c>
      <c r="DR402" s="71" t="str">
        <f t="shared" si="5377"/>
        <v/>
      </c>
      <c r="DS402" s="71" t="str">
        <f t="shared" si="5378"/>
        <v/>
      </c>
      <c r="DT402" s="71" t="str">
        <f t="shared" si="5379"/>
        <v/>
      </c>
      <c r="DU402" s="71" t="str">
        <f t="shared" si="5380"/>
        <v/>
      </c>
      <c r="DV402" s="71" t="str">
        <f t="shared" si="5381"/>
        <v/>
      </c>
      <c r="DW402" s="71" t="str">
        <f t="shared" si="5382"/>
        <v/>
      </c>
      <c r="DX402" s="71" t="str">
        <f t="shared" si="5383"/>
        <v/>
      </c>
      <c r="DY402" s="71" t="str">
        <f t="shared" si="5384"/>
        <v/>
      </c>
      <c r="DZ402" s="71" t="str">
        <f t="shared" si="5385"/>
        <v/>
      </c>
      <c r="EA402" s="71" t="str">
        <f t="shared" si="5386"/>
        <v/>
      </c>
      <c r="EB402" s="71" t="str">
        <f t="shared" si="5387"/>
        <v/>
      </c>
      <c r="EC402" s="71" t="str">
        <f t="shared" si="5388"/>
        <v/>
      </c>
      <c r="ED402" s="71" t="str">
        <f t="shared" si="5389"/>
        <v/>
      </c>
      <c r="EE402" s="71" t="str">
        <f t="shared" si="5390"/>
        <v/>
      </c>
      <c r="EF402" s="71" t="str">
        <f t="shared" si="5391"/>
        <v/>
      </c>
      <c r="EG402" s="71" t="str">
        <f t="shared" si="5392"/>
        <v/>
      </c>
      <c r="EH402" s="71" t="str">
        <f t="shared" si="5393"/>
        <v/>
      </c>
      <c r="EI402" s="71" t="str">
        <f t="shared" si="5394"/>
        <v/>
      </c>
      <c r="EJ402" s="71" t="str">
        <f t="shared" si="5395"/>
        <v/>
      </c>
      <c r="EK402" s="71" t="str">
        <f t="shared" si="5396"/>
        <v/>
      </c>
      <c r="EL402" s="71" t="str">
        <f t="shared" si="5397"/>
        <v/>
      </c>
      <c r="EM402" s="71" t="str">
        <f t="shared" si="5398"/>
        <v/>
      </c>
      <c r="EN402" s="71" t="str">
        <f t="shared" si="5399"/>
        <v/>
      </c>
      <c r="EO402" s="71" t="str">
        <f t="shared" si="5400"/>
        <v/>
      </c>
      <c r="EP402" s="71" t="str">
        <f t="shared" si="5401"/>
        <v/>
      </c>
      <c r="EQ402" s="71" t="str">
        <f t="shared" si="5402"/>
        <v/>
      </c>
      <c r="ER402" s="71" t="str">
        <f t="shared" si="5403"/>
        <v/>
      </c>
      <c r="ES402" s="71" t="str">
        <f t="shared" si="5404"/>
        <v/>
      </c>
      <c r="ET402" s="71" t="str">
        <f t="shared" si="5405"/>
        <v/>
      </c>
      <c r="EU402" s="71" t="str">
        <f t="shared" si="5406"/>
        <v/>
      </c>
      <c r="EV402" s="71" t="str">
        <f t="shared" si="5407"/>
        <v/>
      </c>
      <c r="EW402" s="71" t="str">
        <f t="shared" si="5408"/>
        <v/>
      </c>
      <c r="EX402" s="71" t="str">
        <f t="shared" si="5409"/>
        <v/>
      </c>
      <c r="EY402" s="71" t="str">
        <f t="shared" si="5410"/>
        <v/>
      </c>
      <c r="EZ402" s="71" t="str">
        <f t="shared" si="5411"/>
        <v/>
      </c>
      <c r="FA402" s="71" t="str">
        <f t="shared" si="5412"/>
        <v/>
      </c>
      <c r="FB402" s="71" t="str">
        <f t="shared" si="5413"/>
        <v/>
      </c>
      <c r="FC402" s="71" t="str">
        <f t="shared" si="5414"/>
        <v/>
      </c>
      <c r="FD402" s="71" t="str">
        <f t="shared" si="5415"/>
        <v/>
      </c>
      <c r="FE402" s="71" t="str">
        <f t="shared" si="5416"/>
        <v/>
      </c>
      <c r="FF402" s="71" t="str">
        <f t="shared" si="5417"/>
        <v/>
      </c>
      <c r="FG402" s="71" t="str">
        <f t="shared" si="5418"/>
        <v/>
      </c>
      <c r="FH402" s="71" t="str">
        <f t="shared" si="5419"/>
        <v/>
      </c>
      <c r="FI402" s="71" t="str">
        <f t="shared" si="5420"/>
        <v/>
      </c>
      <c r="FJ402" s="71" t="str">
        <f t="shared" si="5421"/>
        <v/>
      </c>
      <c r="FK402" s="71" t="str">
        <f t="shared" si="5422"/>
        <v/>
      </c>
      <c r="FL402" s="71" t="str">
        <f t="shared" si="5423"/>
        <v/>
      </c>
      <c r="FM402" s="71" t="str">
        <f t="shared" si="5424"/>
        <v/>
      </c>
      <c r="FN402" s="71" t="str">
        <f t="shared" si="5425"/>
        <v/>
      </c>
      <c r="FO402" s="71" t="str">
        <f t="shared" si="5426"/>
        <v/>
      </c>
      <c r="FP402" s="71" t="str">
        <f t="shared" si="5427"/>
        <v/>
      </c>
      <c r="FQ402" s="71" t="str">
        <f t="shared" si="5428"/>
        <v/>
      </c>
      <c r="FR402" s="71" t="str">
        <f t="shared" si="5429"/>
        <v/>
      </c>
      <c r="FS402" s="71" t="str">
        <f t="shared" si="5430"/>
        <v/>
      </c>
    </row>
    <row r="403" spans="92:175">
      <c r="CN403" s="69" t="str">
        <f t="shared" si="5355"/>
        <v>InitUnitState('',,,,,,,,,,)</v>
      </c>
      <c r="CO403" s="69" t="str">
        <f t="shared" si="5356"/>
        <v>InitUnitNormal('',,,,,,,,,,)</v>
      </c>
      <c r="CP403" s="69" t="str">
        <f t="shared" si="5357"/>
        <v>InitUnitMagic('',,,,,,,,,,)</v>
      </c>
      <c r="CQ403" s="69" t="str">
        <f t="shared" si="5358"/>
        <v>InitUnitAdd('',,,,,,,,,,)</v>
      </c>
      <c r="CR403" s="69" t="str">
        <f t="shared" si="5359"/>
        <v>InitEquipData('',,"",,,,,'','','','','','',"")</v>
      </c>
      <c r="CU403" s="70" t="str">
        <f t="shared" si="5360"/>
        <v>|n</v>
      </c>
      <c r="CW403" s="60"/>
      <c r="CX403" s="60"/>
      <c r="CY403" s="60"/>
      <c r="CZ403" s="60"/>
      <c r="DA403" s="60"/>
      <c r="DB403" s="71" t="str">
        <f t="shared" si="5361"/>
        <v/>
      </c>
      <c r="DC403" s="71" t="str">
        <f t="shared" si="5362"/>
        <v/>
      </c>
      <c r="DD403" s="71" t="str">
        <f t="shared" si="5363"/>
        <v/>
      </c>
      <c r="DE403" s="71" t="str">
        <f t="shared" si="5364"/>
        <v/>
      </c>
      <c r="DF403" s="71" t="str">
        <f t="shared" si="5365"/>
        <v/>
      </c>
      <c r="DG403" s="71" t="str">
        <f t="shared" si="5366"/>
        <v/>
      </c>
      <c r="DH403" s="71" t="str">
        <f t="shared" si="5367"/>
        <v/>
      </c>
      <c r="DI403" s="71" t="str">
        <f t="shared" si="5368"/>
        <v/>
      </c>
      <c r="DJ403" s="71" t="str">
        <f t="shared" si="5369"/>
        <v/>
      </c>
      <c r="DK403" s="71" t="str">
        <f t="shared" si="5370"/>
        <v/>
      </c>
      <c r="DL403" s="71" t="str">
        <f t="shared" si="5371"/>
        <v/>
      </c>
      <c r="DM403" s="71" t="str">
        <f t="shared" si="5372"/>
        <v/>
      </c>
      <c r="DN403" s="71" t="str">
        <f t="shared" si="5373"/>
        <v/>
      </c>
      <c r="DO403" s="71" t="str">
        <f t="shared" si="5374"/>
        <v/>
      </c>
      <c r="DP403" s="71" t="str">
        <f t="shared" si="5375"/>
        <v/>
      </c>
      <c r="DQ403" s="71" t="str">
        <f t="shared" si="5376"/>
        <v/>
      </c>
      <c r="DR403" s="71" t="str">
        <f t="shared" si="5377"/>
        <v/>
      </c>
      <c r="DS403" s="71" t="str">
        <f t="shared" si="5378"/>
        <v/>
      </c>
      <c r="DT403" s="71" t="str">
        <f t="shared" si="5379"/>
        <v/>
      </c>
      <c r="DU403" s="71" t="str">
        <f t="shared" si="5380"/>
        <v/>
      </c>
      <c r="DV403" s="71" t="str">
        <f t="shared" si="5381"/>
        <v/>
      </c>
      <c r="DW403" s="71" t="str">
        <f t="shared" si="5382"/>
        <v/>
      </c>
      <c r="DX403" s="71" t="str">
        <f t="shared" si="5383"/>
        <v/>
      </c>
      <c r="DY403" s="71" t="str">
        <f t="shared" si="5384"/>
        <v/>
      </c>
      <c r="DZ403" s="71" t="str">
        <f t="shared" si="5385"/>
        <v/>
      </c>
      <c r="EA403" s="71" t="str">
        <f t="shared" si="5386"/>
        <v/>
      </c>
      <c r="EB403" s="71" t="str">
        <f t="shared" si="5387"/>
        <v/>
      </c>
      <c r="EC403" s="71" t="str">
        <f t="shared" si="5388"/>
        <v/>
      </c>
      <c r="ED403" s="71" t="str">
        <f t="shared" si="5389"/>
        <v/>
      </c>
      <c r="EE403" s="71" t="str">
        <f t="shared" si="5390"/>
        <v/>
      </c>
      <c r="EF403" s="71" t="str">
        <f t="shared" si="5391"/>
        <v/>
      </c>
      <c r="EG403" s="71" t="str">
        <f t="shared" si="5392"/>
        <v/>
      </c>
      <c r="EH403" s="71" t="str">
        <f t="shared" si="5393"/>
        <v/>
      </c>
      <c r="EI403" s="71" t="str">
        <f t="shared" si="5394"/>
        <v/>
      </c>
      <c r="EJ403" s="71" t="str">
        <f t="shared" si="5395"/>
        <v/>
      </c>
      <c r="EK403" s="71" t="str">
        <f t="shared" si="5396"/>
        <v/>
      </c>
      <c r="EL403" s="71" t="str">
        <f t="shared" si="5397"/>
        <v/>
      </c>
      <c r="EM403" s="71" t="str">
        <f t="shared" si="5398"/>
        <v/>
      </c>
      <c r="EN403" s="71" t="str">
        <f t="shared" si="5399"/>
        <v/>
      </c>
      <c r="EO403" s="71" t="str">
        <f t="shared" si="5400"/>
        <v/>
      </c>
      <c r="EP403" s="71" t="str">
        <f t="shared" si="5401"/>
        <v/>
      </c>
      <c r="EQ403" s="71" t="str">
        <f t="shared" si="5402"/>
        <v/>
      </c>
      <c r="ER403" s="71" t="str">
        <f t="shared" si="5403"/>
        <v/>
      </c>
      <c r="ES403" s="71" t="str">
        <f t="shared" si="5404"/>
        <v/>
      </c>
      <c r="ET403" s="71" t="str">
        <f t="shared" si="5405"/>
        <v/>
      </c>
      <c r="EU403" s="71" t="str">
        <f t="shared" si="5406"/>
        <v/>
      </c>
      <c r="EV403" s="71" t="str">
        <f t="shared" si="5407"/>
        <v/>
      </c>
      <c r="EW403" s="71" t="str">
        <f t="shared" si="5408"/>
        <v/>
      </c>
      <c r="EX403" s="71" t="str">
        <f t="shared" si="5409"/>
        <v/>
      </c>
      <c r="EY403" s="71" t="str">
        <f t="shared" si="5410"/>
        <v/>
      </c>
      <c r="EZ403" s="71" t="str">
        <f t="shared" si="5411"/>
        <v/>
      </c>
      <c r="FA403" s="71" t="str">
        <f t="shared" si="5412"/>
        <v/>
      </c>
      <c r="FB403" s="71" t="str">
        <f t="shared" si="5413"/>
        <v/>
      </c>
      <c r="FC403" s="71" t="str">
        <f t="shared" si="5414"/>
        <v/>
      </c>
      <c r="FD403" s="71" t="str">
        <f t="shared" si="5415"/>
        <v/>
      </c>
      <c r="FE403" s="71" t="str">
        <f t="shared" si="5416"/>
        <v/>
      </c>
      <c r="FF403" s="71" t="str">
        <f t="shared" si="5417"/>
        <v/>
      </c>
      <c r="FG403" s="71" t="str">
        <f t="shared" si="5418"/>
        <v/>
      </c>
      <c r="FH403" s="71" t="str">
        <f t="shared" si="5419"/>
        <v/>
      </c>
      <c r="FI403" s="71" t="str">
        <f t="shared" si="5420"/>
        <v/>
      </c>
      <c r="FJ403" s="71" t="str">
        <f t="shared" si="5421"/>
        <v/>
      </c>
      <c r="FK403" s="71" t="str">
        <f t="shared" si="5422"/>
        <v/>
      </c>
      <c r="FL403" s="71" t="str">
        <f t="shared" si="5423"/>
        <v/>
      </c>
      <c r="FM403" s="71" t="str">
        <f t="shared" si="5424"/>
        <v/>
      </c>
      <c r="FN403" s="71" t="str">
        <f t="shared" si="5425"/>
        <v/>
      </c>
      <c r="FO403" s="71" t="str">
        <f t="shared" si="5426"/>
        <v/>
      </c>
      <c r="FP403" s="71" t="str">
        <f t="shared" si="5427"/>
        <v/>
      </c>
      <c r="FQ403" s="71" t="str">
        <f t="shared" si="5428"/>
        <v/>
      </c>
      <c r="FR403" s="71" t="str">
        <f t="shared" si="5429"/>
        <v/>
      </c>
      <c r="FS403" s="71" t="str">
        <f t="shared" si="5430"/>
        <v/>
      </c>
    </row>
    <row r="404" spans="92:175">
      <c r="CN404" s="69" t="str">
        <f t="shared" si="5355"/>
        <v>InitUnitState('',,,,,,,,,,)</v>
      </c>
      <c r="CO404" s="69" t="str">
        <f t="shared" si="5356"/>
        <v>InitUnitNormal('',,,,,,,,,,)</v>
      </c>
      <c r="CP404" s="69" t="str">
        <f t="shared" si="5357"/>
        <v>InitUnitMagic('',,,,,,,,,,)</v>
      </c>
      <c r="CQ404" s="69" t="str">
        <f t="shared" si="5358"/>
        <v>InitUnitAdd('',,,,,,,,,,)</v>
      </c>
      <c r="CR404" s="69" t="str">
        <f t="shared" si="5359"/>
        <v>InitEquipData('',,"",,,,,'','','','','','',"")</v>
      </c>
      <c r="CU404" s="70" t="str">
        <f t="shared" si="5360"/>
        <v>|n</v>
      </c>
      <c r="CW404" s="60"/>
      <c r="CX404" s="60"/>
      <c r="CY404" s="60"/>
      <c r="CZ404" s="60"/>
      <c r="DA404" s="60"/>
      <c r="DB404" s="71" t="str">
        <f t="shared" si="5361"/>
        <v/>
      </c>
      <c r="DC404" s="71" t="str">
        <f t="shared" si="5362"/>
        <v/>
      </c>
      <c r="DD404" s="71" t="str">
        <f t="shared" si="5363"/>
        <v/>
      </c>
      <c r="DE404" s="71" t="str">
        <f t="shared" si="5364"/>
        <v/>
      </c>
      <c r="DF404" s="71" t="str">
        <f t="shared" si="5365"/>
        <v/>
      </c>
      <c r="DG404" s="71" t="str">
        <f t="shared" si="5366"/>
        <v/>
      </c>
      <c r="DH404" s="71" t="str">
        <f t="shared" si="5367"/>
        <v/>
      </c>
      <c r="DI404" s="71" t="str">
        <f t="shared" si="5368"/>
        <v/>
      </c>
      <c r="DJ404" s="71" t="str">
        <f t="shared" si="5369"/>
        <v/>
      </c>
      <c r="DK404" s="71" t="str">
        <f t="shared" si="5370"/>
        <v/>
      </c>
      <c r="DL404" s="71" t="str">
        <f t="shared" si="5371"/>
        <v/>
      </c>
      <c r="DM404" s="71" t="str">
        <f t="shared" si="5372"/>
        <v/>
      </c>
      <c r="DN404" s="71" t="str">
        <f t="shared" si="5373"/>
        <v/>
      </c>
      <c r="DO404" s="71" t="str">
        <f t="shared" si="5374"/>
        <v/>
      </c>
      <c r="DP404" s="71" t="str">
        <f t="shared" si="5375"/>
        <v/>
      </c>
      <c r="DQ404" s="71" t="str">
        <f t="shared" si="5376"/>
        <v/>
      </c>
      <c r="DR404" s="71" t="str">
        <f t="shared" si="5377"/>
        <v/>
      </c>
      <c r="DS404" s="71" t="str">
        <f t="shared" si="5378"/>
        <v/>
      </c>
      <c r="DT404" s="71" t="str">
        <f t="shared" si="5379"/>
        <v/>
      </c>
      <c r="DU404" s="71" t="str">
        <f t="shared" si="5380"/>
        <v/>
      </c>
      <c r="DV404" s="71" t="str">
        <f t="shared" si="5381"/>
        <v/>
      </c>
      <c r="DW404" s="71" t="str">
        <f t="shared" si="5382"/>
        <v/>
      </c>
      <c r="DX404" s="71" t="str">
        <f t="shared" si="5383"/>
        <v/>
      </c>
      <c r="DY404" s="71" t="str">
        <f t="shared" si="5384"/>
        <v/>
      </c>
      <c r="DZ404" s="71" t="str">
        <f t="shared" si="5385"/>
        <v/>
      </c>
      <c r="EA404" s="71" t="str">
        <f t="shared" si="5386"/>
        <v/>
      </c>
      <c r="EB404" s="71" t="str">
        <f t="shared" si="5387"/>
        <v/>
      </c>
      <c r="EC404" s="71" t="str">
        <f t="shared" si="5388"/>
        <v/>
      </c>
      <c r="ED404" s="71" t="str">
        <f t="shared" si="5389"/>
        <v/>
      </c>
      <c r="EE404" s="71" t="str">
        <f t="shared" si="5390"/>
        <v/>
      </c>
      <c r="EF404" s="71" t="str">
        <f t="shared" si="5391"/>
        <v/>
      </c>
      <c r="EG404" s="71" t="str">
        <f t="shared" si="5392"/>
        <v/>
      </c>
      <c r="EH404" s="71" t="str">
        <f t="shared" si="5393"/>
        <v/>
      </c>
      <c r="EI404" s="71" t="str">
        <f t="shared" si="5394"/>
        <v/>
      </c>
      <c r="EJ404" s="71" t="str">
        <f t="shared" si="5395"/>
        <v/>
      </c>
      <c r="EK404" s="71" t="str">
        <f t="shared" si="5396"/>
        <v/>
      </c>
      <c r="EL404" s="71" t="str">
        <f t="shared" si="5397"/>
        <v/>
      </c>
      <c r="EM404" s="71" t="str">
        <f t="shared" si="5398"/>
        <v/>
      </c>
      <c r="EN404" s="71" t="str">
        <f t="shared" si="5399"/>
        <v/>
      </c>
      <c r="EO404" s="71" t="str">
        <f t="shared" si="5400"/>
        <v/>
      </c>
      <c r="EP404" s="71" t="str">
        <f t="shared" si="5401"/>
        <v/>
      </c>
      <c r="EQ404" s="71" t="str">
        <f t="shared" si="5402"/>
        <v/>
      </c>
      <c r="ER404" s="71" t="str">
        <f t="shared" si="5403"/>
        <v/>
      </c>
      <c r="ES404" s="71" t="str">
        <f t="shared" si="5404"/>
        <v/>
      </c>
      <c r="ET404" s="71" t="str">
        <f t="shared" si="5405"/>
        <v/>
      </c>
      <c r="EU404" s="71" t="str">
        <f t="shared" si="5406"/>
        <v/>
      </c>
      <c r="EV404" s="71" t="str">
        <f t="shared" si="5407"/>
        <v/>
      </c>
      <c r="EW404" s="71" t="str">
        <f t="shared" si="5408"/>
        <v/>
      </c>
      <c r="EX404" s="71" t="str">
        <f t="shared" si="5409"/>
        <v/>
      </c>
      <c r="EY404" s="71" t="str">
        <f t="shared" si="5410"/>
        <v/>
      </c>
      <c r="EZ404" s="71" t="str">
        <f t="shared" si="5411"/>
        <v/>
      </c>
      <c r="FA404" s="71" t="str">
        <f t="shared" si="5412"/>
        <v/>
      </c>
      <c r="FB404" s="71" t="str">
        <f t="shared" si="5413"/>
        <v/>
      </c>
      <c r="FC404" s="71" t="str">
        <f t="shared" si="5414"/>
        <v/>
      </c>
      <c r="FD404" s="71" t="str">
        <f t="shared" si="5415"/>
        <v/>
      </c>
      <c r="FE404" s="71" t="str">
        <f t="shared" si="5416"/>
        <v/>
      </c>
      <c r="FF404" s="71" t="str">
        <f t="shared" si="5417"/>
        <v/>
      </c>
      <c r="FG404" s="71" t="str">
        <f t="shared" si="5418"/>
        <v/>
      </c>
      <c r="FH404" s="71" t="str">
        <f t="shared" si="5419"/>
        <v/>
      </c>
      <c r="FI404" s="71" t="str">
        <f t="shared" si="5420"/>
        <v/>
      </c>
      <c r="FJ404" s="71" t="str">
        <f t="shared" si="5421"/>
        <v/>
      </c>
      <c r="FK404" s="71" t="str">
        <f t="shared" si="5422"/>
        <v/>
      </c>
      <c r="FL404" s="71" t="str">
        <f t="shared" si="5423"/>
        <v/>
      </c>
      <c r="FM404" s="71" t="str">
        <f t="shared" si="5424"/>
        <v/>
      </c>
      <c r="FN404" s="71" t="str">
        <f t="shared" si="5425"/>
        <v/>
      </c>
      <c r="FO404" s="71" t="str">
        <f t="shared" si="5426"/>
        <v/>
      </c>
      <c r="FP404" s="71" t="str">
        <f t="shared" si="5427"/>
        <v/>
      </c>
      <c r="FQ404" s="71" t="str">
        <f t="shared" si="5428"/>
        <v/>
      </c>
      <c r="FR404" s="71" t="str">
        <f t="shared" si="5429"/>
        <v/>
      </c>
      <c r="FS404" s="71" t="str">
        <f t="shared" si="5430"/>
        <v/>
      </c>
    </row>
    <row r="405" spans="92:175">
      <c r="CN405" s="69" t="str">
        <f t="shared" si="5355"/>
        <v>InitUnitState('',,,,,,,,,,)</v>
      </c>
      <c r="CO405" s="69" t="str">
        <f t="shared" si="5356"/>
        <v>InitUnitNormal('',,,,,,,,,,)</v>
      </c>
      <c r="CP405" s="69" t="str">
        <f t="shared" si="5357"/>
        <v>InitUnitMagic('',,,,,,,,,,)</v>
      </c>
      <c r="CQ405" s="69" t="str">
        <f t="shared" si="5358"/>
        <v>InitUnitAdd('',,,,,,,,,,)</v>
      </c>
      <c r="CR405" s="69" t="str">
        <f t="shared" si="5359"/>
        <v>InitEquipData('',,"",,,,,'','','','','','',"")</v>
      </c>
      <c r="CU405" s="70" t="str">
        <f t="shared" si="5360"/>
        <v>|n</v>
      </c>
      <c r="CW405" s="60"/>
      <c r="CX405" s="60"/>
      <c r="CY405" s="60"/>
      <c r="CZ405" s="60"/>
      <c r="DA405" s="60"/>
      <c r="DB405" s="71" t="str">
        <f t="shared" si="5361"/>
        <v/>
      </c>
      <c r="DC405" s="71" t="str">
        <f t="shared" si="5362"/>
        <v/>
      </c>
      <c r="DD405" s="71" t="str">
        <f t="shared" si="5363"/>
        <v/>
      </c>
      <c r="DE405" s="71" t="str">
        <f t="shared" si="5364"/>
        <v/>
      </c>
      <c r="DF405" s="71" t="str">
        <f t="shared" si="5365"/>
        <v/>
      </c>
      <c r="DG405" s="71" t="str">
        <f t="shared" si="5366"/>
        <v/>
      </c>
      <c r="DH405" s="71" t="str">
        <f t="shared" si="5367"/>
        <v/>
      </c>
      <c r="DI405" s="71" t="str">
        <f t="shared" si="5368"/>
        <v/>
      </c>
      <c r="DJ405" s="71" t="str">
        <f t="shared" si="5369"/>
        <v/>
      </c>
      <c r="DK405" s="71" t="str">
        <f t="shared" si="5370"/>
        <v/>
      </c>
      <c r="DL405" s="71" t="str">
        <f t="shared" si="5371"/>
        <v/>
      </c>
      <c r="DM405" s="71" t="str">
        <f t="shared" si="5372"/>
        <v/>
      </c>
      <c r="DN405" s="71" t="str">
        <f t="shared" si="5373"/>
        <v/>
      </c>
      <c r="DO405" s="71" t="str">
        <f t="shared" si="5374"/>
        <v/>
      </c>
      <c r="DP405" s="71" t="str">
        <f t="shared" si="5375"/>
        <v/>
      </c>
      <c r="DQ405" s="71" t="str">
        <f t="shared" si="5376"/>
        <v/>
      </c>
      <c r="DR405" s="71" t="str">
        <f t="shared" si="5377"/>
        <v/>
      </c>
      <c r="DS405" s="71" t="str">
        <f t="shared" si="5378"/>
        <v/>
      </c>
      <c r="DT405" s="71" t="str">
        <f t="shared" si="5379"/>
        <v/>
      </c>
      <c r="DU405" s="71" t="str">
        <f t="shared" si="5380"/>
        <v/>
      </c>
      <c r="DV405" s="71" t="str">
        <f t="shared" si="5381"/>
        <v/>
      </c>
      <c r="DW405" s="71" t="str">
        <f t="shared" si="5382"/>
        <v/>
      </c>
      <c r="DX405" s="71" t="str">
        <f t="shared" si="5383"/>
        <v/>
      </c>
      <c r="DY405" s="71" t="str">
        <f t="shared" si="5384"/>
        <v/>
      </c>
      <c r="DZ405" s="71" t="str">
        <f t="shared" si="5385"/>
        <v/>
      </c>
      <c r="EA405" s="71" t="str">
        <f t="shared" si="5386"/>
        <v/>
      </c>
      <c r="EB405" s="71" t="str">
        <f t="shared" si="5387"/>
        <v/>
      </c>
      <c r="EC405" s="71" t="str">
        <f t="shared" si="5388"/>
        <v/>
      </c>
      <c r="ED405" s="71" t="str">
        <f t="shared" si="5389"/>
        <v/>
      </c>
      <c r="EE405" s="71" t="str">
        <f t="shared" si="5390"/>
        <v/>
      </c>
      <c r="EF405" s="71" t="str">
        <f t="shared" si="5391"/>
        <v/>
      </c>
      <c r="EG405" s="71" t="str">
        <f t="shared" si="5392"/>
        <v/>
      </c>
      <c r="EH405" s="71" t="str">
        <f t="shared" si="5393"/>
        <v/>
      </c>
      <c r="EI405" s="71" t="str">
        <f t="shared" si="5394"/>
        <v/>
      </c>
      <c r="EJ405" s="71" t="str">
        <f t="shared" si="5395"/>
        <v/>
      </c>
      <c r="EK405" s="71" t="str">
        <f t="shared" si="5396"/>
        <v/>
      </c>
      <c r="EL405" s="71" t="str">
        <f t="shared" si="5397"/>
        <v/>
      </c>
      <c r="EM405" s="71" t="str">
        <f t="shared" si="5398"/>
        <v/>
      </c>
      <c r="EN405" s="71" t="str">
        <f t="shared" si="5399"/>
        <v/>
      </c>
      <c r="EO405" s="71" t="str">
        <f t="shared" si="5400"/>
        <v/>
      </c>
      <c r="EP405" s="71" t="str">
        <f t="shared" si="5401"/>
        <v/>
      </c>
      <c r="EQ405" s="71" t="str">
        <f t="shared" si="5402"/>
        <v/>
      </c>
      <c r="ER405" s="71" t="str">
        <f t="shared" si="5403"/>
        <v/>
      </c>
      <c r="ES405" s="71" t="str">
        <f t="shared" si="5404"/>
        <v/>
      </c>
      <c r="ET405" s="71" t="str">
        <f t="shared" si="5405"/>
        <v/>
      </c>
      <c r="EU405" s="71" t="str">
        <f t="shared" si="5406"/>
        <v/>
      </c>
      <c r="EV405" s="71" t="str">
        <f t="shared" si="5407"/>
        <v/>
      </c>
      <c r="EW405" s="71" t="str">
        <f t="shared" si="5408"/>
        <v/>
      </c>
      <c r="EX405" s="71" t="str">
        <f t="shared" si="5409"/>
        <v/>
      </c>
      <c r="EY405" s="71" t="str">
        <f t="shared" si="5410"/>
        <v/>
      </c>
      <c r="EZ405" s="71" t="str">
        <f t="shared" si="5411"/>
        <v/>
      </c>
      <c r="FA405" s="71" t="str">
        <f t="shared" si="5412"/>
        <v/>
      </c>
      <c r="FB405" s="71" t="str">
        <f t="shared" si="5413"/>
        <v/>
      </c>
      <c r="FC405" s="71" t="str">
        <f t="shared" si="5414"/>
        <v/>
      </c>
      <c r="FD405" s="71" t="str">
        <f t="shared" si="5415"/>
        <v/>
      </c>
      <c r="FE405" s="71" t="str">
        <f t="shared" si="5416"/>
        <v/>
      </c>
      <c r="FF405" s="71" t="str">
        <f t="shared" si="5417"/>
        <v/>
      </c>
      <c r="FG405" s="71" t="str">
        <f t="shared" si="5418"/>
        <v/>
      </c>
      <c r="FH405" s="71" t="str">
        <f t="shared" si="5419"/>
        <v/>
      </c>
      <c r="FI405" s="71" t="str">
        <f t="shared" si="5420"/>
        <v/>
      </c>
      <c r="FJ405" s="71" t="str">
        <f t="shared" si="5421"/>
        <v/>
      </c>
      <c r="FK405" s="71" t="str">
        <f t="shared" si="5422"/>
        <v/>
      </c>
      <c r="FL405" s="71" t="str">
        <f t="shared" si="5423"/>
        <v/>
      </c>
      <c r="FM405" s="71" t="str">
        <f t="shared" si="5424"/>
        <v/>
      </c>
      <c r="FN405" s="71" t="str">
        <f t="shared" si="5425"/>
        <v/>
      </c>
      <c r="FO405" s="71" t="str">
        <f t="shared" si="5426"/>
        <v/>
      </c>
      <c r="FP405" s="71" t="str">
        <f t="shared" si="5427"/>
        <v/>
      </c>
      <c r="FQ405" s="71" t="str">
        <f t="shared" si="5428"/>
        <v/>
      </c>
      <c r="FR405" s="71" t="str">
        <f t="shared" si="5429"/>
        <v/>
      </c>
      <c r="FS405" s="71" t="str">
        <f t="shared" si="5430"/>
        <v/>
      </c>
    </row>
    <row r="406" spans="92:175">
      <c r="CN406" s="69" t="str">
        <f t="shared" si="5355"/>
        <v>InitUnitState('',,,,,,,,,,)</v>
      </c>
      <c r="CO406" s="69" t="str">
        <f t="shared" si="5356"/>
        <v>InitUnitNormal('',,,,,,,,,,)</v>
      </c>
      <c r="CP406" s="69" t="str">
        <f t="shared" si="5357"/>
        <v>InitUnitMagic('',,,,,,,,,,)</v>
      </c>
      <c r="CQ406" s="69" t="str">
        <f t="shared" si="5358"/>
        <v>InitUnitAdd('',,,,,,,,,,)</v>
      </c>
      <c r="CR406" s="69" t="str">
        <f t="shared" si="5359"/>
        <v>InitEquipData('',,"",,,,,'','','','','','',"")</v>
      </c>
      <c r="CU406" s="70" t="str">
        <f t="shared" si="5360"/>
        <v>|n</v>
      </c>
      <c r="CW406" s="60"/>
      <c r="CX406" s="60"/>
      <c r="CY406" s="60"/>
      <c r="CZ406" s="60"/>
      <c r="DA406" s="60"/>
      <c r="DB406" s="71" t="str">
        <f t="shared" si="5361"/>
        <v/>
      </c>
      <c r="DC406" s="71" t="str">
        <f t="shared" si="5362"/>
        <v/>
      </c>
      <c r="DD406" s="71" t="str">
        <f t="shared" si="5363"/>
        <v/>
      </c>
      <c r="DE406" s="71" t="str">
        <f t="shared" si="5364"/>
        <v/>
      </c>
      <c r="DF406" s="71" t="str">
        <f t="shared" si="5365"/>
        <v/>
      </c>
      <c r="DG406" s="71" t="str">
        <f t="shared" si="5366"/>
        <v/>
      </c>
      <c r="DH406" s="71" t="str">
        <f t="shared" si="5367"/>
        <v/>
      </c>
      <c r="DI406" s="71" t="str">
        <f t="shared" si="5368"/>
        <v/>
      </c>
      <c r="DJ406" s="71" t="str">
        <f t="shared" si="5369"/>
        <v/>
      </c>
      <c r="DK406" s="71" t="str">
        <f t="shared" si="5370"/>
        <v/>
      </c>
      <c r="DL406" s="71" t="str">
        <f t="shared" si="5371"/>
        <v/>
      </c>
      <c r="DM406" s="71" t="str">
        <f t="shared" si="5372"/>
        <v/>
      </c>
      <c r="DN406" s="71" t="str">
        <f t="shared" si="5373"/>
        <v/>
      </c>
      <c r="DO406" s="71" t="str">
        <f t="shared" si="5374"/>
        <v/>
      </c>
      <c r="DP406" s="71" t="str">
        <f t="shared" si="5375"/>
        <v/>
      </c>
      <c r="DQ406" s="71" t="str">
        <f t="shared" si="5376"/>
        <v/>
      </c>
      <c r="DR406" s="71" t="str">
        <f t="shared" si="5377"/>
        <v/>
      </c>
      <c r="DS406" s="71" t="str">
        <f t="shared" si="5378"/>
        <v/>
      </c>
      <c r="DT406" s="71" t="str">
        <f t="shared" si="5379"/>
        <v/>
      </c>
      <c r="DU406" s="71" t="str">
        <f t="shared" si="5380"/>
        <v/>
      </c>
      <c r="DV406" s="71" t="str">
        <f t="shared" si="5381"/>
        <v/>
      </c>
      <c r="DW406" s="71" t="str">
        <f t="shared" si="5382"/>
        <v/>
      </c>
      <c r="DX406" s="71" t="str">
        <f t="shared" si="5383"/>
        <v/>
      </c>
      <c r="DY406" s="71" t="str">
        <f t="shared" si="5384"/>
        <v/>
      </c>
      <c r="DZ406" s="71" t="str">
        <f t="shared" si="5385"/>
        <v/>
      </c>
      <c r="EA406" s="71" t="str">
        <f t="shared" si="5386"/>
        <v/>
      </c>
      <c r="EB406" s="71" t="str">
        <f t="shared" si="5387"/>
        <v/>
      </c>
      <c r="EC406" s="71" t="str">
        <f t="shared" si="5388"/>
        <v/>
      </c>
      <c r="ED406" s="71" t="str">
        <f t="shared" si="5389"/>
        <v/>
      </c>
      <c r="EE406" s="71" t="str">
        <f t="shared" si="5390"/>
        <v/>
      </c>
      <c r="EF406" s="71" t="str">
        <f t="shared" si="5391"/>
        <v/>
      </c>
      <c r="EG406" s="71" t="str">
        <f t="shared" si="5392"/>
        <v/>
      </c>
      <c r="EH406" s="71" t="str">
        <f t="shared" si="5393"/>
        <v/>
      </c>
      <c r="EI406" s="71" t="str">
        <f t="shared" si="5394"/>
        <v/>
      </c>
      <c r="EJ406" s="71" t="str">
        <f t="shared" si="5395"/>
        <v/>
      </c>
      <c r="EK406" s="71" t="str">
        <f t="shared" si="5396"/>
        <v/>
      </c>
      <c r="EL406" s="71" t="str">
        <f t="shared" si="5397"/>
        <v/>
      </c>
      <c r="EM406" s="71" t="str">
        <f t="shared" si="5398"/>
        <v/>
      </c>
      <c r="EN406" s="71" t="str">
        <f t="shared" si="5399"/>
        <v/>
      </c>
      <c r="EO406" s="71" t="str">
        <f t="shared" si="5400"/>
        <v/>
      </c>
      <c r="EP406" s="71" t="str">
        <f t="shared" si="5401"/>
        <v/>
      </c>
      <c r="EQ406" s="71" t="str">
        <f t="shared" si="5402"/>
        <v/>
      </c>
      <c r="ER406" s="71" t="str">
        <f t="shared" si="5403"/>
        <v/>
      </c>
      <c r="ES406" s="71" t="str">
        <f t="shared" si="5404"/>
        <v/>
      </c>
      <c r="ET406" s="71" t="str">
        <f t="shared" si="5405"/>
        <v/>
      </c>
      <c r="EU406" s="71" t="str">
        <f t="shared" si="5406"/>
        <v/>
      </c>
      <c r="EV406" s="71" t="str">
        <f t="shared" si="5407"/>
        <v/>
      </c>
      <c r="EW406" s="71" t="str">
        <f t="shared" si="5408"/>
        <v/>
      </c>
      <c r="EX406" s="71" t="str">
        <f t="shared" si="5409"/>
        <v/>
      </c>
      <c r="EY406" s="71" t="str">
        <f t="shared" si="5410"/>
        <v/>
      </c>
      <c r="EZ406" s="71" t="str">
        <f t="shared" si="5411"/>
        <v/>
      </c>
      <c r="FA406" s="71" t="str">
        <f t="shared" si="5412"/>
        <v/>
      </c>
      <c r="FB406" s="71" t="str">
        <f t="shared" si="5413"/>
        <v/>
      </c>
      <c r="FC406" s="71" t="str">
        <f t="shared" si="5414"/>
        <v/>
      </c>
      <c r="FD406" s="71" t="str">
        <f t="shared" si="5415"/>
        <v/>
      </c>
      <c r="FE406" s="71" t="str">
        <f t="shared" si="5416"/>
        <v/>
      </c>
      <c r="FF406" s="71" t="str">
        <f t="shared" si="5417"/>
        <v/>
      </c>
      <c r="FG406" s="71" t="str">
        <f t="shared" si="5418"/>
        <v/>
      </c>
      <c r="FH406" s="71" t="str">
        <f t="shared" si="5419"/>
        <v/>
      </c>
      <c r="FI406" s="71" t="str">
        <f t="shared" si="5420"/>
        <v/>
      </c>
      <c r="FJ406" s="71" t="str">
        <f t="shared" si="5421"/>
        <v/>
      </c>
      <c r="FK406" s="71" t="str">
        <f t="shared" si="5422"/>
        <v/>
      </c>
      <c r="FL406" s="71" t="str">
        <f t="shared" si="5423"/>
        <v/>
      </c>
      <c r="FM406" s="71" t="str">
        <f t="shared" si="5424"/>
        <v/>
      </c>
      <c r="FN406" s="71" t="str">
        <f t="shared" si="5425"/>
        <v/>
      </c>
      <c r="FO406" s="71" t="str">
        <f t="shared" si="5426"/>
        <v/>
      </c>
      <c r="FP406" s="71" t="str">
        <f t="shared" si="5427"/>
        <v/>
      </c>
      <c r="FQ406" s="71" t="str">
        <f t="shared" si="5428"/>
        <v/>
      </c>
      <c r="FR406" s="71" t="str">
        <f t="shared" si="5429"/>
        <v/>
      </c>
      <c r="FS406" s="71" t="str">
        <f t="shared" si="5430"/>
        <v/>
      </c>
    </row>
    <row r="407" spans="92:175">
      <c r="CN407" s="69" t="str">
        <f t="shared" si="5355"/>
        <v>InitUnitState('',,,,,,,,,,)</v>
      </c>
      <c r="CO407" s="69" t="str">
        <f t="shared" si="5356"/>
        <v>InitUnitNormal('',,,,,,,,,,)</v>
      </c>
      <c r="CP407" s="69" t="str">
        <f t="shared" si="5357"/>
        <v>InitUnitMagic('',,,,,,,,,,)</v>
      </c>
      <c r="CQ407" s="69" t="str">
        <f t="shared" si="5358"/>
        <v>InitUnitAdd('',,,,,,,,,,)</v>
      </c>
      <c r="CR407" s="69" t="str">
        <f t="shared" si="5359"/>
        <v>InitEquipData('',,"",,,,,'','','','','','',"")</v>
      </c>
      <c r="CU407" s="70" t="str">
        <f t="shared" si="5360"/>
        <v>|n</v>
      </c>
      <c r="CW407" s="60"/>
      <c r="CX407" s="60"/>
      <c r="CY407" s="60"/>
      <c r="CZ407" s="60"/>
      <c r="DA407" s="60"/>
      <c r="DB407" s="71" t="str">
        <f t="shared" si="5361"/>
        <v/>
      </c>
      <c r="DC407" s="71" t="str">
        <f t="shared" si="5362"/>
        <v/>
      </c>
      <c r="DD407" s="71" t="str">
        <f t="shared" si="5363"/>
        <v/>
      </c>
      <c r="DE407" s="71" t="str">
        <f t="shared" si="5364"/>
        <v/>
      </c>
      <c r="DF407" s="71" t="str">
        <f t="shared" si="5365"/>
        <v/>
      </c>
      <c r="DG407" s="71" t="str">
        <f t="shared" si="5366"/>
        <v/>
      </c>
      <c r="DH407" s="71" t="str">
        <f t="shared" si="5367"/>
        <v/>
      </c>
      <c r="DI407" s="71" t="str">
        <f t="shared" si="5368"/>
        <v/>
      </c>
      <c r="DJ407" s="71" t="str">
        <f t="shared" si="5369"/>
        <v/>
      </c>
      <c r="DK407" s="71" t="str">
        <f t="shared" si="5370"/>
        <v/>
      </c>
      <c r="DL407" s="71" t="str">
        <f t="shared" si="5371"/>
        <v/>
      </c>
      <c r="DM407" s="71" t="str">
        <f t="shared" si="5372"/>
        <v/>
      </c>
      <c r="DN407" s="71" t="str">
        <f t="shared" si="5373"/>
        <v/>
      </c>
      <c r="DO407" s="71" t="str">
        <f t="shared" si="5374"/>
        <v/>
      </c>
      <c r="DP407" s="71" t="str">
        <f t="shared" si="5375"/>
        <v/>
      </c>
      <c r="DQ407" s="71" t="str">
        <f t="shared" si="5376"/>
        <v/>
      </c>
      <c r="DR407" s="71" t="str">
        <f t="shared" si="5377"/>
        <v/>
      </c>
      <c r="DS407" s="71" t="str">
        <f t="shared" si="5378"/>
        <v/>
      </c>
      <c r="DT407" s="71" t="str">
        <f t="shared" si="5379"/>
        <v/>
      </c>
      <c r="DU407" s="71" t="str">
        <f t="shared" si="5380"/>
        <v/>
      </c>
      <c r="DV407" s="71" t="str">
        <f t="shared" si="5381"/>
        <v/>
      </c>
      <c r="DW407" s="71" t="str">
        <f t="shared" si="5382"/>
        <v/>
      </c>
      <c r="DX407" s="71" t="str">
        <f t="shared" si="5383"/>
        <v/>
      </c>
      <c r="DY407" s="71" t="str">
        <f t="shared" si="5384"/>
        <v/>
      </c>
      <c r="DZ407" s="71" t="str">
        <f t="shared" si="5385"/>
        <v/>
      </c>
      <c r="EA407" s="71" t="str">
        <f t="shared" si="5386"/>
        <v/>
      </c>
      <c r="EB407" s="71" t="str">
        <f t="shared" si="5387"/>
        <v/>
      </c>
      <c r="EC407" s="71" t="str">
        <f t="shared" si="5388"/>
        <v/>
      </c>
      <c r="ED407" s="71" t="str">
        <f t="shared" si="5389"/>
        <v/>
      </c>
      <c r="EE407" s="71" t="str">
        <f t="shared" si="5390"/>
        <v/>
      </c>
      <c r="EF407" s="71" t="str">
        <f t="shared" si="5391"/>
        <v/>
      </c>
      <c r="EG407" s="71" t="str">
        <f t="shared" si="5392"/>
        <v/>
      </c>
      <c r="EH407" s="71" t="str">
        <f t="shared" si="5393"/>
        <v/>
      </c>
      <c r="EI407" s="71" t="str">
        <f t="shared" si="5394"/>
        <v/>
      </c>
      <c r="EJ407" s="71" t="str">
        <f t="shared" si="5395"/>
        <v/>
      </c>
      <c r="EK407" s="71" t="str">
        <f t="shared" si="5396"/>
        <v/>
      </c>
      <c r="EL407" s="71" t="str">
        <f t="shared" si="5397"/>
        <v/>
      </c>
      <c r="EM407" s="71" t="str">
        <f t="shared" si="5398"/>
        <v/>
      </c>
      <c r="EN407" s="71" t="str">
        <f t="shared" si="5399"/>
        <v/>
      </c>
      <c r="EO407" s="71" t="str">
        <f t="shared" si="5400"/>
        <v/>
      </c>
      <c r="EP407" s="71" t="str">
        <f t="shared" si="5401"/>
        <v/>
      </c>
      <c r="EQ407" s="71" t="str">
        <f t="shared" si="5402"/>
        <v/>
      </c>
      <c r="ER407" s="71" t="str">
        <f t="shared" si="5403"/>
        <v/>
      </c>
      <c r="ES407" s="71" t="str">
        <f t="shared" si="5404"/>
        <v/>
      </c>
      <c r="ET407" s="71" t="str">
        <f t="shared" si="5405"/>
        <v/>
      </c>
      <c r="EU407" s="71" t="str">
        <f t="shared" si="5406"/>
        <v/>
      </c>
      <c r="EV407" s="71" t="str">
        <f t="shared" si="5407"/>
        <v/>
      </c>
      <c r="EW407" s="71" t="str">
        <f t="shared" si="5408"/>
        <v/>
      </c>
      <c r="EX407" s="71" t="str">
        <f t="shared" si="5409"/>
        <v/>
      </c>
      <c r="EY407" s="71" t="str">
        <f t="shared" si="5410"/>
        <v/>
      </c>
      <c r="EZ407" s="71" t="str">
        <f t="shared" si="5411"/>
        <v/>
      </c>
      <c r="FA407" s="71" t="str">
        <f t="shared" si="5412"/>
        <v/>
      </c>
      <c r="FB407" s="71" t="str">
        <f t="shared" si="5413"/>
        <v/>
      </c>
      <c r="FC407" s="71" t="str">
        <f t="shared" si="5414"/>
        <v/>
      </c>
      <c r="FD407" s="71" t="str">
        <f t="shared" si="5415"/>
        <v/>
      </c>
      <c r="FE407" s="71" t="str">
        <f t="shared" si="5416"/>
        <v/>
      </c>
      <c r="FF407" s="71" t="str">
        <f t="shared" si="5417"/>
        <v/>
      </c>
      <c r="FG407" s="71" t="str">
        <f t="shared" si="5418"/>
        <v/>
      </c>
      <c r="FH407" s="71" t="str">
        <f t="shared" si="5419"/>
        <v/>
      </c>
      <c r="FI407" s="71" t="str">
        <f t="shared" si="5420"/>
        <v/>
      </c>
      <c r="FJ407" s="71" t="str">
        <f t="shared" si="5421"/>
        <v/>
      </c>
      <c r="FK407" s="71" t="str">
        <f t="shared" si="5422"/>
        <v/>
      </c>
      <c r="FL407" s="71" t="str">
        <f t="shared" si="5423"/>
        <v/>
      </c>
      <c r="FM407" s="71" t="str">
        <f t="shared" si="5424"/>
        <v/>
      </c>
      <c r="FN407" s="71" t="str">
        <f t="shared" si="5425"/>
        <v/>
      </c>
      <c r="FO407" s="71" t="str">
        <f t="shared" si="5426"/>
        <v/>
      </c>
      <c r="FP407" s="71" t="str">
        <f t="shared" si="5427"/>
        <v/>
      </c>
      <c r="FQ407" s="71" t="str">
        <f t="shared" si="5428"/>
        <v/>
      </c>
      <c r="FR407" s="71" t="str">
        <f t="shared" si="5429"/>
        <v/>
      </c>
      <c r="FS407" s="71" t="str">
        <f t="shared" si="5430"/>
        <v/>
      </c>
    </row>
    <row r="408" spans="92:175">
      <c r="CN408" s="69" t="str">
        <f t="shared" si="5355"/>
        <v>InitUnitState('',,,,,,,,,,)</v>
      </c>
      <c r="CO408" s="69" t="str">
        <f t="shared" si="5356"/>
        <v>InitUnitNormal('',,,,,,,,,,)</v>
      </c>
      <c r="CP408" s="69" t="str">
        <f t="shared" si="5357"/>
        <v>InitUnitMagic('',,,,,,,,,,)</v>
      </c>
      <c r="CQ408" s="69" t="str">
        <f t="shared" si="5358"/>
        <v>InitUnitAdd('',,,,,,,,,,)</v>
      </c>
      <c r="CR408" s="69" t="str">
        <f t="shared" si="5359"/>
        <v>InitEquipData('',,"",,,,,'','','','','','',"")</v>
      </c>
      <c r="CU408" s="70" t="str">
        <f t="shared" si="5360"/>
        <v>|n</v>
      </c>
      <c r="CW408" s="60"/>
      <c r="CX408" s="60"/>
      <c r="CY408" s="60"/>
      <c r="CZ408" s="60"/>
      <c r="DA408" s="60"/>
      <c r="DB408" s="71" t="str">
        <f t="shared" si="5361"/>
        <v/>
      </c>
      <c r="DC408" s="71" t="str">
        <f t="shared" si="5362"/>
        <v/>
      </c>
      <c r="DD408" s="71" t="str">
        <f t="shared" si="5363"/>
        <v/>
      </c>
      <c r="DE408" s="71" t="str">
        <f t="shared" si="5364"/>
        <v/>
      </c>
      <c r="DF408" s="71" t="str">
        <f t="shared" si="5365"/>
        <v/>
      </c>
      <c r="DG408" s="71" t="str">
        <f t="shared" si="5366"/>
        <v/>
      </c>
      <c r="DH408" s="71" t="str">
        <f t="shared" si="5367"/>
        <v/>
      </c>
      <c r="DI408" s="71" t="str">
        <f t="shared" si="5368"/>
        <v/>
      </c>
      <c r="DJ408" s="71" t="str">
        <f t="shared" si="5369"/>
        <v/>
      </c>
      <c r="DK408" s="71" t="str">
        <f t="shared" si="5370"/>
        <v/>
      </c>
      <c r="DL408" s="71" t="str">
        <f t="shared" si="5371"/>
        <v/>
      </c>
      <c r="DM408" s="71" t="str">
        <f t="shared" si="5372"/>
        <v/>
      </c>
      <c r="DN408" s="71" t="str">
        <f t="shared" si="5373"/>
        <v/>
      </c>
      <c r="DO408" s="71" t="str">
        <f t="shared" si="5374"/>
        <v/>
      </c>
      <c r="DP408" s="71" t="str">
        <f t="shared" si="5375"/>
        <v/>
      </c>
      <c r="DQ408" s="71" t="str">
        <f t="shared" si="5376"/>
        <v/>
      </c>
      <c r="DR408" s="71" t="str">
        <f t="shared" si="5377"/>
        <v/>
      </c>
      <c r="DS408" s="71" t="str">
        <f t="shared" si="5378"/>
        <v/>
      </c>
      <c r="DT408" s="71" t="str">
        <f t="shared" si="5379"/>
        <v/>
      </c>
      <c r="DU408" s="71" t="str">
        <f t="shared" si="5380"/>
        <v/>
      </c>
      <c r="DV408" s="71" t="str">
        <f t="shared" si="5381"/>
        <v/>
      </c>
      <c r="DW408" s="71" t="str">
        <f t="shared" si="5382"/>
        <v/>
      </c>
      <c r="DX408" s="71" t="str">
        <f t="shared" si="5383"/>
        <v/>
      </c>
      <c r="DY408" s="71" t="str">
        <f t="shared" si="5384"/>
        <v/>
      </c>
      <c r="DZ408" s="71" t="str">
        <f t="shared" si="5385"/>
        <v/>
      </c>
      <c r="EA408" s="71" t="str">
        <f t="shared" si="5386"/>
        <v/>
      </c>
      <c r="EB408" s="71" t="str">
        <f t="shared" si="5387"/>
        <v/>
      </c>
      <c r="EC408" s="71" t="str">
        <f t="shared" si="5388"/>
        <v/>
      </c>
      <c r="ED408" s="71" t="str">
        <f t="shared" si="5389"/>
        <v/>
      </c>
      <c r="EE408" s="71" t="str">
        <f t="shared" si="5390"/>
        <v/>
      </c>
      <c r="EF408" s="71" t="str">
        <f t="shared" si="5391"/>
        <v/>
      </c>
      <c r="EG408" s="71" t="str">
        <f t="shared" si="5392"/>
        <v/>
      </c>
      <c r="EH408" s="71" t="str">
        <f t="shared" si="5393"/>
        <v/>
      </c>
      <c r="EI408" s="71" t="str">
        <f t="shared" si="5394"/>
        <v/>
      </c>
      <c r="EJ408" s="71" t="str">
        <f t="shared" si="5395"/>
        <v/>
      </c>
      <c r="EK408" s="71" t="str">
        <f t="shared" si="5396"/>
        <v/>
      </c>
      <c r="EL408" s="71" t="str">
        <f t="shared" si="5397"/>
        <v/>
      </c>
      <c r="EM408" s="71" t="str">
        <f t="shared" si="5398"/>
        <v/>
      </c>
      <c r="EN408" s="71" t="str">
        <f t="shared" si="5399"/>
        <v/>
      </c>
      <c r="EO408" s="71" t="str">
        <f t="shared" si="5400"/>
        <v/>
      </c>
      <c r="EP408" s="71" t="str">
        <f t="shared" si="5401"/>
        <v/>
      </c>
      <c r="EQ408" s="71" t="str">
        <f t="shared" si="5402"/>
        <v/>
      </c>
      <c r="ER408" s="71" t="str">
        <f t="shared" si="5403"/>
        <v/>
      </c>
      <c r="ES408" s="71" t="str">
        <f t="shared" si="5404"/>
        <v/>
      </c>
      <c r="ET408" s="71" t="str">
        <f t="shared" si="5405"/>
        <v/>
      </c>
      <c r="EU408" s="71" t="str">
        <f t="shared" si="5406"/>
        <v/>
      </c>
      <c r="EV408" s="71" t="str">
        <f t="shared" si="5407"/>
        <v/>
      </c>
      <c r="EW408" s="71" t="str">
        <f t="shared" si="5408"/>
        <v/>
      </c>
      <c r="EX408" s="71" t="str">
        <f t="shared" si="5409"/>
        <v/>
      </c>
      <c r="EY408" s="71" t="str">
        <f t="shared" si="5410"/>
        <v/>
      </c>
      <c r="EZ408" s="71" t="str">
        <f t="shared" si="5411"/>
        <v/>
      </c>
      <c r="FA408" s="71" t="str">
        <f t="shared" si="5412"/>
        <v/>
      </c>
      <c r="FB408" s="71" t="str">
        <f t="shared" si="5413"/>
        <v/>
      </c>
      <c r="FC408" s="71" t="str">
        <f t="shared" si="5414"/>
        <v/>
      </c>
      <c r="FD408" s="71" t="str">
        <f t="shared" si="5415"/>
        <v/>
      </c>
      <c r="FE408" s="71" t="str">
        <f t="shared" si="5416"/>
        <v/>
      </c>
      <c r="FF408" s="71" t="str">
        <f t="shared" si="5417"/>
        <v/>
      </c>
      <c r="FG408" s="71" t="str">
        <f t="shared" si="5418"/>
        <v/>
      </c>
      <c r="FH408" s="71" t="str">
        <f t="shared" si="5419"/>
        <v/>
      </c>
      <c r="FI408" s="71" t="str">
        <f t="shared" si="5420"/>
        <v/>
      </c>
      <c r="FJ408" s="71" t="str">
        <f t="shared" si="5421"/>
        <v/>
      </c>
      <c r="FK408" s="71" t="str">
        <f t="shared" si="5422"/>
        <v/>
      </c>
      <c r="FL408" s="71" t="str">
        <f t="shared" si="5423"/>
        <v/>
      </c>
      <c r="FM408" s="71" t="str">
        <f t="shared" si="5424"/>
        <v/>
      </c>
      <c r="FN408" s="71" t="str">
        <f t="shared" si="5425"/>
        <v/>
      </c>
      <c r="FO408" s="71" t="str">
        <f t="shared" si="5426"/>
        <v/>
      </c>
      <c r="FP408" s="71" t="str">
        <f t="shared" si="5427"/>
        <v/>
      </c>
      <c r="FQ408" s="71" t="str">
        <f t="shared" si="5428"/>
        <v/>
      </c>
      <c r="FR408" s="71" t="str">
        <f t="shared" si="5429"/>
        <v/>
      </c>
      <c r="FS408" s="71" t="str">
        <f t="shared" si="5430"/>
        <v/>
      </c>
    </row>
    <row r="409" spans="92:175">
      <c r="CN409" s="69" t="str">
        <f t="shared" si="5355"/>
        <v>InitUnitState('',,,,,,,,,,)</v>
      </c>
      <c r="CO409" s="69" t="str">
        <f t="shared" si="5356"/>
        <v>InitUnitNormal('',,,,,,,,,,)</v>
      </c>
      <c r="CP409" s="69" t="str">
        <f t="shared" si="5357"/>
        <v>InitUnitMagic('',,,,,,,,,,)</v>
      </c>
      <c r="CQ409" s="69" t="str">
        <f t="shared" si="5358"/>
        <v>InitUnitAdd('',,,,,,,,,,)</v>
      </c>
      <c r="CR409" s="69" t="str">
        <f t="shared" si="5359"/>
        <v>InitEquipData('',,"",,,,,'','','','','','',"")</v>
      </c>
      <c r="CU409" s="70" t="str">
        <f t="shared" si="5360"/>
        <v>|n</v>
      </c>
      <c r="CW409" s="60"/>
      <c r="CX409" s="60"/>
      <c r="CY409" s="60"/>
      <c r="CZ409" s="60"/>
      <c r="DA409" s="60"/>
      <c r="DB409" s="71" t="str">
        <f t="shared" si="5361"/>
        <v/>
      </c>
      <c r="DC409" s="71" t="str">
        <f t="shared" si="5362"/>
        <v/>
      </c>
      <c r="DD409" s="71" t="str">
        <f t="shared" si="5363"/>
        <v/>
      </c>
      <c r="DE409" s="71" t="str">
        <f t="shared" si="5364"/>
        <v/>
      </c>
      <c r="DF409" s="71" t="str">
        <f t="shared" si="5365"/>
        <v/>
      </c>
      <c r="DG409" s="71" t="str">
        <f t="shared" si="5366"/>
        <v/>
      </c>
      <c r="DH409" s="71" t="str">
        <f t="shared" si="5367"/>
        <v/>
      </c>
      <c r="DI409" s="71" t="str">
        <f t="shared" si="5368"/>
        <v/>
      </c>
      <c r="DJ409" s="71" t="str">
        <f t="shared" si="5369"/>
        <v/>
      </c>
      <c r="DK409" s="71" t="str">
        <f t="shared" si="5370"/>
        <v/>
      </c>
      <c r="DL409" s="71" t="str">
        <f t="shared" si="5371"/>
        <v/>
      </c>
      <c r="DM409" s="71" t="str">
        <f t="shared" si="5372"/>
        <v/>
      </c>
      <c r="DN409" s="71" t="str">
        <f t="shared" si="5373"/>
        <v/>
      </c>
      <c r="DO409" s="71" t="str">
        <f t="shared" si="5374"/>
        <v/>
      </c>
      <c r="DP409" s="71" t="str">
        <f t="shared" si="5375"/>
        <v/>
      </c>
      <c r="DQ409" s="71" t="str">
        <f t="shared" si="5376"/>
        <v/>
      </c>
      <c r="DR409" s="71" t="str">
        <f t="shared" si="5377"/>
        <v/>
      </c>
      <c r="DS409" s="71" t="str">
        <f t="shared" si="5378"/>
        <v/>
      </c>
      <c r="DT409" s="71" t="str">
        <f t="shared" si="5379"/>
        <v/>
      </c>
      <c r="DU409" s="71" t="str">
        <f t="shared" si="5380"/>
        <v/>
      </c>
      <c r="DV409" s="71" t="str">
        <f t="shared" si="5381"/>
        <v/>
      </c>
      <c r="DW409" s="71" t="str">
        <f t="shared" si="5382"/>
        <v/>
      </c>
      <c r="DX409" s="71" t="str">
        <f t="shared" si="5383"/>
        <v/>
      </c>
      <c r="DY409" s="71" t="str">
        <f t="shared" si="5384"/>
        <v/>
      </c>
      <c r="DZ409" s="71" t="str">
        <f t="shared" si="5385"/>
        <v/>
      </c>
      <c r="EA409" s="71" t="str">
        <f t="shared" si="5386"/>
        <v/>
      </c>
      <c r="EB409" s="71" t="str">
        <f t="shared" si="5387"/>
        <v/>
      </c>
      <c r="EC409" s="71" t="str">
        <f t="shared" si="5388"/>
        <v/>
      </c>
      <c r="ED409" s="71" t="str">
        <f t="shared" si="5389"/>
        <v/>
      </c>
      <c r="EE409" s="71" t="str">
        <f t="shared" si="5390"/>
        <v/>
      </c>
      <c r="EF409" s="71" t="str">
        <f t="shared" si="5391"/>
        <v/>
      </c>
      <c r="EG409" s="71" t="str">
        <f t="shared" si="5392"/>
        <v/>
      </c>
      <c r="EH409" s="71" t="str">
        <f t="shared" si="5393"/>
        <v/>
      </c>
      <c r="EI409" s="71" t="str">
        <f t="shared" si="5394"/>
        <v/>
      </c>
      <c r="EJ409" s="71" t="str">
        <f t="shared" si="5395"/>
        <v/>
      </c>
      <c r="EK409" s="71" t="str">
        <f t="shared" si="5396"/>
        <v/>
      </c>
      <c r="EL409" s="71" t="str">
        <f t="shared" si="5397"/>
        <v/>
      </c>
      <c r="EM409" s="71" t="str">
        <f t="shared" si="5398"/>
        <v/>
      </c>
      <c r="EN409" s="71" t="str">
        <f t="shared" si="5399"/>
        <v/>
      </c>
      <c r="EO409" s="71" t="str">
        <f t="shared" si="5400"/>
        <v/>
      </c>
      <c r="EP409" s="71" t="str">
        <f t="shared" si="5401"/>
        <v/>
      </c>
      <c r="EQ409" s="71" t="str">
        <f t="shared" si="5402"/>
        <v/>
      </c>
      <c r="ER409" s="71" t="str">
        <f t="shared" si="5403"/>
        <v/>
      </c>
      <c r="ES409" s="71" t="str">
        <f t="shared" si="5404"/>
        <v/>
      </c>
      <c r="ET409" s="71" t="str">
        <f t="shared" si="5405"/>
        <v/>
      </c>
      <c r="EU409" s="71" t="str">
        <f t="shared" si="5406"/>
        <v/>
      </c>
      <c r="EV409" s="71" t="str">
        <f t="shared" si="5407"/>
        <v/>
      </c>
      <c r="EW409" s="71" t="str">
        <f t="shared" si="5408"/>
        <v/>
      </c>
      <c r="EX409" s="71" t="str">
        <f t="shared" si="5409"/>
        <v/>
      </c>
      <c r="EY409" s="71" t="str">
        <f t="shared" si="5410"/>
        <v/>
      </c>
      <c r="EZ409" s="71" t="str">
        <f t="shared" si="5411"/>
        <v/>
      </c>
      <c r="FA409" s="71" t="str">
        <f t="shared" si="5412"/>
        <v/>
      </c>
      <c r="FB409" s="71" t="str">
        <f t="shared" si="5413"/>
        <v/>
      </c>
      <c r="FC409" s="71" t="str">
        <f t="shared" si="5414"/>
        <v/>
      </c>
      <c r="FD409" s="71" t="str">
        <f t="shared" si="5415"/>
        <v/>
      </c>
      <c r="FE409" s="71" t="str">
        <f t="shared" si="5416"/>
        <v/>
      </c>
      <c r="FF409" s="71" t="str">
        <f t="shared" si="5417"/>
        <v/>
      </c>
      <c r="FG409" s="71" t="str">
        <f t="shared" si="5418"/>
        <v/>
      </c>
      <c r="FH409" s="71" t="str">
        <f t="shared" si="5419"/>
        <v/>
      </c>
      <c r="FI409" s="71" t="str">
        <f t="shared" si="5420"/>
        <v/>
      </c>
      <c r="FJ409" s="71" t="str">
        <f t="shared" si="5421"/>
        <v/>
      </c>
      <c r="FK409" s="71" t="str">
        <f t="shared" si="5422"/>
        <v/>
      </c>
      <c r="FL409" s="71" t="str">
        <f t="shared" si="5423"/>
        <v/>
      </c>
      <c r="FM409" s="71" t="str">
        <f t="shared" si="5424"/>
        <v/>
      </c>
      <c r="FN409" s="71" t="str">
        <f t="shared" si="5425"/>
        <v/>
      </c>
      <c r="FO409" s="71" t="str">
        <f t="shared" si="5426"/>
        <v/>
      </c>
      <c r="FP409" s="71" t="str">
        <f t="shared" si="5427"/>
        <v/>
      </c>
      <c r="FQ409" s="71" t="str">
        <f t="shared" si="5428"/>
        <v/>
      </c>
      <c r="FR409" s="71" t="str">
        <f t="shared" si="5429"/>
        <v/>
      </c>
      <c r="FS409" s="71" t="str">
        <f t="shared" si="5430"/>
        <v/>
      </c>
    </row>
    <row r="410" spans="92:175">
      <c r="CN410" s="69" t="str">
        <f t="shared" si="5355"/>
        <v>InitUnitState('',,,,,,,,,,)</v>
      </c>
      <c r="CO410" s="69" t="str">
        <f t="shared" si="5356"/>
        <v>InitUnitNormal('',,,,,,,,,,)</v>
      </c>
      <c r="CP410" s="69" t="str">
        <f t="shared" si="5357"/>
        <v>InitUnitMagic('',,,,,,,,,,)</v>
      </c>
      <c r="CQ410" s="69" t="str">
        <f t="shared" si="5358"/>
        <v>InitUnitAdd('',,,,,,,,,,)</v>
      </c>
      <c r="CR410" s="69" t="str">
        <f t="shared" si="5359"/>
        <v>InitEquipData('',,"",,,,,'','','','','','',"")</v>
      </c>
      <c r="CU410" s="70" t="str">
        <f t="shared" si="5360"/>
        <v>|n</v>
      </c>
      <c r="CW410" s="60"/>
      <c r="CX410" s="60"/>
      <c r="CY410" s="60"/>
      <c r="CZ410" s="60"/>
      <c r="DA410" s="60"/>
      <c r="DB410" s="71" t="str">
        <f t="shared" si="5361"/>
        <v/>
      </c>
      <c r="DC410" s="71" t="str">
        <f t="shared" si="5362"/>
        <v/>
      </c>
      <c r="DD410" s="71" t="str">
        <f t="shared" si="5363"/>
        <v/>
      </c>
      <c r="DE410" s="71" t="str">
        <f t="shared" si="5364"/>
        <v/>
      </c>
      <c r="DF410" s="71" t="str">
        <f t="shared" si="5365"/>
        <v/>
      </c>
      <c r="DG410" s="71" t="str">
        <f t="shared" si="5366"/>
        <v/>
      </c>
      <c r="DH410" s="71" t="str">
        <f t="shared" si="5367"/>
        <v/>
      </c>
      <c r="DI410" s="71" t="str">
        <f t="shared" si="5368"/>
        <v/>
      </c>
      <c r="DJ410" s="71" t="str">
        <f t="shared" si="5369"/>
        <v/>
      </c>
      <c r="DK410" s="71" t="str">
        <f t="shared" si="5370"/>
        <v/>
      </c>
      <c r="DL410" s="71" t="str">
        <f t="shared" si="5371"/>
        <v/>
      </c>
      <c r="DM410" s="71" t="str">
        <f t="shared" si="5372"/>
        <v/>
      </c>
      <c r="DN410" s="71" t="str">
        <f t="shared" si="5373"/>
        <v/>
      </c>
      <c r="DO410" s="71" t="str">
        <f t="shared" si="5374"/>
        <v/>
      </c>
      <c r="DP410" s="71" t="str">
        <f t="shared" si="5375"/>
        <v/>
      </c>
      <c r="DQ410" s="71" t="str">
        <f t="shared" si="5376"/>
        <v/>
      </c>
      <c r="DR410" s="71" t="str">
        <f t="shared" si="5377"/>
        <v/>
      </c>
      <c r="DS410" s="71" t="str">
        <f t="shared" si="5378"/>
        <v/>
      </c>
      <c r="DT410" s="71" t="str">
        <f t="shared" si="5379"/>
        <v/>
      </c>
      <c r="DU410" s="71" t="str">
        <f t="shared" si="5380"/>
        <v/>
      </c>
      <c r="DV410" s="71" t="str">
        <f t="shared" si="5381"/>
        <v/>
      </c>
      <c r="DW410" s="71" t="str">
        <f t="shared" si="5382"/>
        <v/>
      </c>
      <c r="DX410" s="71" t="str">
        <f t="shared" si="5383"/>
        <v/>
      </c>
      <c r="DY410" s="71" t="str">
        <f t="shared" si="5384"/>
        <v/>
      </c>
      <c r="DZ410" s="71" t="str">
        <f t="shared" si="5385"/>
        <v/>
      </c>
      <c r="EA410" s="71" t="str">
        <f t="shared" si="5386"/>
        <v/>
      </c>
      <c r="EB410" s="71" t="str">
        <f t="shared" si="5387"/>
        <v/>
      </c>
      <c r="EC410" s="71" t="str">
        <f t="shared" si="5388"/>
        <v/>
      </c>
      <c r="ED410" s="71" t="str">
        <f t="shared" si="5389"/>
        <v/>
      </c>
      <c r="EE410" s="71" t="str">
        <f t="shared" si="5390"/>
        <v/>
      </c>
      <c r="EF410" s="71" t="str">
        <f t="shared" si="5391"/>
        <v/>
      </c>
      <c r="EG410" s="71" t="str">
        <f t="shared" si="5392"/>
        <v/>
      </c>
      <c r="EH410" s="71" t="str">
        <f t="shared" si="5393"/>
        <v/>
      </c>
      <c r="EI410" s="71" t="str">
        <f t="shared" si="5394"/>
        <v/>
      </c>
      <c r="EJ410" s="71" t="str">
        <f t="shared" si="5395"/>
        <v/>
      </c>
      <c r="EK410" s="71" t="str">
        <f t="shared" si="5396"/>
        <v/>
      </c>
      <c r="EL410" s="71" t="str">
        <f t="shared" si="5397"/>
        <v/>
      </c>
      <c r="EM410" s="71" t="str">
        <f t="shared" si="5398"/>
        <v/>
      </c>
      <c r="EN410" s="71" t="str">
        <f t="shared" si="5399"/>
        <v/>
      </c>
      <c r="EO410" s="71" t="str">
        <f t="shared" si="5400"/>
        <v/>
      </c>
      <c r="EP410" s="71" t="str">
        <f t="shared" si="5401"/>
        <v/>
      </c>
      <c r="EQ410" s="71" t="str">
        <f t="shared" si="5402"/>
        <v/>
      </c>
      <c r="ER410" s="71" t="str">
        <f t="shared" si="5403"/>
        <v/>
      </c>
      <c r="ES410" s="71" t="str">
        <f t="shared" si="5404"/>
        <v/>
      </c>
      <c r="ET410" s="71" t="str">
        <f t="shared" si="5405"/>
        <v/>
      </c>
      <c r="EU410" s="71" t="str">
        <f t="shared" si="5406"/>
        <v/>
      </c>
      <c r="EV410" s="71" t="str">
        <f t="shared" si="5407"/>
        <v/>
      </c>
      <c r="EW410" s="71" t="str">
        <f t="shared" si="5408"/>
        <v/>
      </c>
      <c r="EX410" s="71" t="str">
        <f t="shared" si="5409"/>
        <v/>
      </c>
      <c r="EY410" s="71" t="str">
        <f t="shared" si="5410"/>
        <v/>
      </c>
      <c r="EZ410" s="71" t="str">
        <f t="shared" si="5411"/>
        <v/>
      </c>
      <c r="FA410" s="71" t="str">
        <f t="shared" si="5412"/>
        <v/>
      </c>
      <c r="FB410" s="71" t="str">
        <f t="shared" si="5413"/>
        <v/>
      </c>
      <c r="FC410" s="71" t="str">
        <f t="shared" si="5414"/>
        <v/>
      </c>
      <c r="FD410" s="71" t="str">
        <f t="shared" si="5415"/>
        <v/>
      </c>
      <c r="FE410" s="71" t="str">
        <f t="shared" si="5416"/>
        <v/>
      </c>
      <c r="FF410" s="71" t="str">
        <f t="shared" si="5417"/>
        <v/>
      </c>
      <c r="FG410" s="71" t="str">
        <f t="shared" si="5418"/>
        <v/>
      </c>
      <c r="FH410" s="71" t="str">
        <f t="shared" si="5419"/>
        <v/>
      </c>
      <c r="FI410" s="71" t="str">
        <f t="shared" si="5420"/>
        <v/>
      </c>
      <c r="FJ410" s="71" t="str">
        <f t="shared" si="5421"/>
        <v/>
      </c>
      <c r="FK410" s="71" t="str">
        <f t="shared" si="5422"/>
        <v/>
      </c>
      <c r="FL410" s="71" t="str">
        <f t="shared" si="5423"/>
        <v/>
      </c>
      <c r="FM410" s="71" t="str">
        <f t="shared" si="5424"/>
        <v/>
      </c>
      <c r="FN410" s="71" t="str">
        <f t="shared" si="5425"/>
        <v/>
      </c>
      <c r="FO410" s="71" t="str">
        <f t="shared" si="5426"/>
        <v/>
      </c>
      <c r="FP410" s="71" t="str">
        <f t="shared" si="5427"/>
        <v/>
      </c>
      <c r="FQ410" s="71" t="str">
        <f t="shared" si="5428"/>
        <v/>
      </c>
      <c r="FR410" s="71" t="str">
        <f t="shared" si="5429"/>
        <v/>
      </c>
      <c r="FS410" s="71" t="str">
        <f t="shared" si="5430"/>
        <v/>
      </c>
    </row>
    <row r="411" spans="92:175">
      <c r="CN411" s="69" t="str">
        <f t="shared" si="5355"/>
        <v>InitUnitState('',,,,,,,,,,)</v>
      </c>
      <c r="CO411" s="69" t="str">
        <f t="shared" si="5356"/>
        <v>InitUnitNormal('',,,,,,,,,,)</v>
      </c>
      <c r="CP411" s="69" t="str">
        <f t="shared" si="5357"/>
        <v>InitUnitMagic('',,,,,,,,,,)</v>
      </c>
      <c r="CQ411" s="69" t="str">
        <f t="shared" si="5358"/>
        <v>InitUnitAdd('',,,,,,,,,,)</v>
      </c>
      <c r="CR411" s="69" t="str">
        <f t="shared" si="5359"/>
        <v>InitEquipData('',,"",,,,,'','','','','','',"")</v>
      </c>
      <c r="CU411" s="70" t="str">
        <f t="shared" si="5360"/>
        <v>|n</v>
      </c>
      <c r="CW411" s="60"/>
      <c r="CX411" s="60"/>
      <c r="CY411" s="60"/>
      <c r="CZ411" s="60"/>
      <c r="DA411" s="60"/>
      <c r="DB411" s="71" t="str">
        <f t="shared" si="5361"/>
        <v/>
      </c>
      <c r="DC411" s="71" t="str">
        <f t="shared" si="5362"/>
        <v/>
      </c>
      <c r="DD411" s="71" t="str">
        <f t="shared" si="5363"/>
        <v/>
      </c>
      <c r="DE411" s="71" t="str">
        <f t="shared" si="5364"/>
        <v/>
      </c>
      <c r="DF411" s="71" t="str">
        <f t="shared" si="5365"/>
        <v/>
      </c>
      <c r="DG411" s="71" t="str">
        <f t="shared" si="5366"/>
        <v/>
      </c>
      <c r="DH411" s="71" t="str">
        <f t="shared" si="5367"/>
        <v/>
      </c>
      <c r="DI411" s="71" t="str">
        <f t="shared" si="5368"/>
        <v/>
      </c>
      <c r="DJ411" s="71" t="str">
        <f t="shared" si="5369"/>
        <v/>
      </c>
      <c r="DK411" s="71" t="str">
        <f t="shared" si="5370"/>
        <v/>
      </c>
      <c r="DL411" s="71" t="str">
        <f t="shared" si="5371"/>
        <v/>
      </c>
      <c r="DM411" s="71" t="str">
        <f t="shared" si="5372"/>
        <v/>
      </c>
      <c r="DN411" s="71" t="str">
        <f t="shared" si="5373"/>
        <v/>
      </c>
      <c r="DO411" s="71" t="str">
        <f t="shared" si="5374"/>
        <v/>
      </c>
      <c r="DP411" s="71" t="str">
        <f t="shared" si="5375"/>
        <v/>
      </c>
      <c r="DQ411" s="71" t="str">
        <f t="shared" si="5376"/>
        <v/>
      </c>
      <c r="DR411" s="71" t="str">
        <f t="shared" si="5377"/>
        <v/>
      </c>
      <c r="DS411" s="71" t="str">
        <f t="shared" si="5378"/>
        <v/>
      </c>
      <c r="DT411" s="71" t="str">
        <f t="shared" si="5379"/>
        <v/>
      </c>
      <c r="DU411" s="71" t="str">
        <f t="shared" si="5380"/>
        <v/>
      </c>
      <c r="DV411" s="71" t="str">
        <f t="shared" si="5381"/>
        <v/>
      </c>
      <c r="DW411" s="71" t="str">
        <f t="shared" si="5382"/>
        <v/>
      </c>
      <c r="DX411" s="71" t="str">
        <f t="shared" si="5383"/>
        <v/>
      </c>
      <c r="DY411" s="71" t="str">
        <f t="shared" si="5384"/>
        <v/>
      </c>
      <c r="DZ411" s="71" t="str">
        <f t="shared" si="5385"/>
        <v/>
      </c>
      <c r="EA411" s="71" t="str">
        <f t="shared" si="5386"/>
        <v/>
      </c>
      <c r="EB411" s="71" t="str">
        <f t="shared" si="5387"/>
        <v/>
      </c>
      <c r="EC411" s="71" t="str">
        <f t="shared" si="5388"/>
        <v/>
      </c>
      <c r="ED411" s="71" t="str">
        <f t="shared" si="5389"/>
        <v/>
      </c>
      <c r="EE411" s="71" t="str">
        <f t="shared" si="5390"/>
        <v/>
      </c>
      <c r="EF411" s="71" t="str">
        <f t="shared" si="5391"/>
        <v/>
      </c>
      <c r="EG411" s="71" t="str">
        <f t="shared" si="5392"/>
        <v/>
      </c>
      <c r="EH411" s="71" t="str">
        <f t="shared" si="5393"/>
        <v/>
      </c>
      <c r="EI411" s="71" t="str">
        <f t="shared" si="5394"/>
        <v/>
      </c>
      <c r="EJ411" s="71" t="str">
        <f t="shared" si="5395"/>
        <v/>
      </c>
      <c r="EK411" s="71" t="str">
        <f t="shared" si="5396"/>
        <v/>
      </c>
      <c r="EL411" s="71" t="str">
        <f t="shared" si="5397"/>
        <v/>
      </c>
      <c r="EM411" s="71" t="str">
        <f t="shared" si="5398"/>
        <v/>
      </c>
      <c r="EN411" s="71" t="str">
        <f t="shared" si="5399"/>
        <v/>
      </c>
      <c r="EO411" s="71" t="str">
        <f t="shared" si="5400"/>
        <v/>
      </c>
      <c r="EP411" s="71" t="str">
        <f t="shared" si="5401"/>
        <v/>
      </c>
      <c r="EQ411" s="71" t="str">
        <f t="shared" si="5402"/>
        <v/>
      </c>
      <c r="ER411" s="71" t="str">
        <f t="shared" si="5403"/>
        <v/>
      </c>
      <c r="ES411" s="71" t="str">
        <f t="shared" si="5404"/>
        <v/>
      </c>
      <c r="ET411" s="71" t="str">
        <f t="shared" si="5405"/>
        <v/>
      </c>
      <c r="EU411" s="71" t="str">
        <f t="shared" si="5406"/>
        <v/>
      </c>
      <c r="EV411" s="71" t="str">
        <f t="shared" si="5407"/>
        <v/>
      </c>
      <c r="EW411" s="71" t="str">
        <f t="shared" si="5408"/>
        <v/>
      </c>
      <c r="EX411" s="71" t="str">
        <f t="shared" si="5409"/>
        <v/>
      </c>
      <c r="EY411" s="71" t="str">
        <f t="shared" si="5410"/>
        <v/>
      </c>
      <c r="EZ411" s="71" t="str">
        <f t="shared" si="5411"/>
        <v/>
      </c>
      <c r="FA411" s="71" t="str">
        <f t="shared" si="5412"/>
        <v/>
      </c>
      <c r="FB411" s="71" t="str">
        <f t="shared" si="5413"/>
        <v/>
      </c>
      <c r="FC411" s="71" t="str">
        <f t="shared" si="5414"/>
        <v/>
      </c>
      <c r="FD411" s="71" t="str">
        <f t="shared" si="5415"/>
        <v/>
      </c>
      <c r="FE411" s="71" t="str">
        <f t="shared" si="5416"/>
        <v/>
      </c>
      <c r="FF411" s="71" t="str">
        <f t="shared" si="5417"/>
        <v/>
      </c>
      <c r="FG411" s="71" t="str">
        <f t="shared" si="5418"/>
        <v/>
      </c>
      <c r="FH411" s="71" t="str">
        <f t="shared" si="5419"/>
        <v/>
      </c>
      <c r="FI411" s="71" t="str">
        <f t="shared" si="5420"/>
        <v/>
      </c>
      <c r="FJ411" s="71" t="str">
        <f t="shared" si="5421"/>
        <v/>
      </c>
      <c r="FK411" s="71" t="str">
        <f t="shared" si="5422"/>
        <v/>
      </c>
      <c r="FL411" s="71" t="str">
        <f t="shared" si="5423"/>
        <v/>
      </c>
      <c r="FM411" s="71" t="str">
        <f t="shared" si="5424"/>
        <v/>
      </c>
      <c r="FN411" s="71" t="str">
        <f t="shared" si="5425"/>
        <v/>
      </c>
      <c r="FO411" s="71" t="str">
        <f t="shared" si="5426"/>
        <v/>
      </c>
      <c r="FP411" s="71" t="str">
        <f t="shared" si="5427"/>
        <v/>
      </c>
      <c r="FQ411" s="71" t="str">
        <f t="shared" si="5428"/>
        <v/>
      </c>
      <c r="FR411" s="71" t="str">
        <f t="shared" si="5429"/>
        <v/>
      </c>
      <c r="FS411" s="71" t="str">
        <f t="shared" si="5430"/>
        <v/>
      </c>
    </row>
    <row r="412" spans="92:175">
      <c r="CN412" s="69" t="str">
        <f t="shared" si="5355"/>
        <v>InitUnitState('',,,,,,,,,,)</v>
      </c>
      <c r="CO412" s="69" t="str">
        <f t="shared" si="5356"/>
        <v>InitUnitNormal('',,,,,,,,,,)</v>
      </c>
      <c r="CP412" s="69" t="str">
        <f t="shared" si="5357"/>
        <v>InitUnitMagic('',,,,,,,,,,)</v>
      </c>
      <c r="CQ412" s="69" t="str">
        <f t="shared" si="5358"/>
        <v>InitUnitAdd('',,,,,,,,,,)</v>
      </c>
      <c r="CR412" s="69" t="str">
        <f t="shared" si="5359"/>
        <v>InitEquipData('',,"",,,,,'','','','','','',"")</v>
      </c>
      <c r="CU412" s="70" t="str">
        <f t="shared" si="5360"/>
        <v>|n</v>
      </c>
      <c r="CW412" s="60"/>
      <c r="CX412" s="60"/>
      <c r="CY412" s="60"/>
      <c r="CZ412" s="60"/>
      <c r="DA412" s="60"/>
      <c r="DB412" s="71" t="str">
        <f t="shared" si="5361"/>
        <v/>
      </c>
      <c r="DC412" s="71" t="str">
        <f t="shared" si="5362"/>
        <v/>
      </c>
      <c r="DD412" s="71" t="str">
        <f t="shared" si="5363"/>
        <v/>
      </c>
      <c r="DE412" s="71" t="str">
        <f t="shared" si="5364"/>
        <v/>
      </c>
      <c r="DF412" s="71" t="str">
        <f t="shared" si="5365"/>
        <v/>
      </c>
      <c r="DG412" s="71" t="str">
        <f t="shared" si="5366"/>
        <v/>
      </c>
      <c r="DH412" s="71" t="str">
        <f t="shared" si="5367"/>
        <v/>
      </c>
      <c r="DI412" s="71" t="str">
        <f t="shared" si="5368"/>
        <v/>
      </c>
      <c r="DJ412" s="71" t="str">
        <f t="shared" si="5369"/>
        <v/>
      </c>
      <c r="DK412" s="71" t="str">
        <f t="shared" si="5370"/>
        <v/>
      </c>
      <c r="DL412" s="71" t="str">
        <f t="shared" si="5371"/>
        <v/>
      </c>
      <c r="DM412" s="71" t="str">
        <f t="shared" si="5372"/>
        <v/>
      </c>
      <c r="DN412" s="71" t="str">
        <f t="shared" si="5373"/>
        <v/>
      </c>
      <c r="DO412" s="71" t="str">
        <f t="shared" si="5374"/>
        <v/>
      </c>
      <c r="DP412" s="71" t="str">
        <f t="shared" si="5375"/>
        <v/>
      </c>
      <c r="DQ412" s="71" t="str">
        <f t="shared" si="5376"/>
        <v/>
      </c>
      <c r="DR412" s="71" t="str">
        <f t="shared" si="5377"/>
        <v/>
      </c>
      <c r="DS412" s="71" t="str">
        <f t="shared" si="5378"/>
        <v/>
      </c>
      <c r="DT412" s="71" t="str">
        <f t="shared" si="5379"/>
        <v/>
      </c>
      <c r="DU412" s="71" t="str">
        <f t="shared" si="5380"/>
        <v/>
      </c>
      <c r="DV412" s="71" t="str">
        <f t="shared" si="5381"/>
        <v/>
      </c>
      <c r="DW412" s="71" t="str">
        <f t="shared" si="5382"/>
        <v/>
      </c>
      <c r="DX412" s="71" t="str">
        <f t="shared" si="5383"/>
        <v/>
      </c>
      <c r="DY412" s="71" t="str">
        <f t="shared" si="5384"/>
        <v/>
      </c>
      <c r="DZ412" s="71" t="str">
        <f t="shared" si="5385"/>
        <v/>
      </c>
      <c r="EA412" s="71" t="str">
        <f t="shared" si="5386"/>
        <v/>
      </c>
      <c r="EB412" s="71" t="str">
        <f t="shared" si="5387"/>
        <v/>
      </c>
      <c r="EC412" s="71" t="str">
        <f t="shared" si="5388"/>
        <v/>
      </c>
      <c r="ED412" s="71" t="str">
        <f t="shared" si="5389"/>
        <v/>
      </c>
      <c r="EE412" s="71" t="str">
        <f t="shared" si="5390"/>
        <v/>
      </c>
      <c r="EF412" s="71" t="str">
        <f t="shared" si="5391"/>
        <v/>
      </c>
      <c r="EG412" s="71" t="str">
        <f t="shared" si="5392"/>
        <v/>
      </c>
      <c r="EH412" s="71" t="str">
        <f t="shared" si="5393"/>
        <v/>
      </c>
      <c r="EI412" s="71" t="str">
        <f t="shared" si="5394"/>
        <v/>
      </c>
      <c r="EJ412" s="71" t="str">
        <f t="shared" si="5395"/>
        <v/>
      </c>
      <c r="EK412" s="71" t="str">
        <f t="shared" si="5396"/>
        <v/>
      </c>
      <c r="EL412" s="71" t="str">
        <f t="shared" si="5397"/>
        <v/>
      </c>
      <c r="EM412" s="71" t="str">
        <f t="shared" si="5398"/>
        <v/>
      </c>
      <c r="EN412" s="71" t="str">
        <f t="shared" si="5399"/>
        <v/>
      </c>
      <c r="EO412" s="71" t="str">
        <f t="shared" si="5400"/>
        <v/>
      </c>
      <c r="EP412" s="71" t="str">
        <f t="shared" si="5401"/>
        <v/>
      </c>
      <c r="EQ412" s="71" t="str">
        <f t="shared" si="5402"/>
        <v/>
      </c>
      <c r="ER412" s="71" t="str">
        <f t="shared" si="5403"/>
        <v/>
      </c>
      <c r="ES412" s="71" t="str">
        <f t="shared" si="5404"/>
        <v/>
      </c>
      <c r="ET412" s="71" t="str">
        <f t="shared" si="5405"/>
        <v/>
      </c>
      <c r="EU412" s="71" t="str">
        <f t="shared" si="5406"/>
        <v/>
      </c>
      <c r="EV412" s="71" t="str">
        <f t="shared" si="5407"/>
        <v/>
      </c>
      <c r="EW412" s="71" t="str">
        <f t="shared" si="5408"/>
        <v/>
      </c>
      <c r="EX412" s="71" t="str">
        <f t="shared" si="5409"/>
        <v/>
      </c>
      <c r="EY412" s="71" t="str">
        <f t="shared" si="5410"/>
        <v/>
      </c>
      <c r="EZ412" s="71" t="str">
        <f t="shared" si="5411"/>
        <v/>
      </c>
      <c r="FA412" s="71" t="str">
        <f t="shared" si="5412"/>
        <v/>
      </c>
      <c r="FB412" s="71" t="str">
        <f t="shared" si="5413"/>
        <v/>
      </c>
      <c r="FC412" s="71" t="str">
        <f t="shared" si="5414"/>
        <v/>
      </c>
      <c r="FD412" s="71" t="str">
        <f t="shared" si="5415"/>
        <v/>
      </c>
      <c r="FE412" s="71" t="str">
        <f t="shared" si="5416"/>
        <v/>
      </c>
      <c r="FF412" s="71" t="str">
        <f t="shared" si="5417"/>
        <v/>
      </c>
      <c r="FG412" s="71" t="str">
        <f t="shared" si="5418"/>
        <v/>
      </c>
      <c r="FH412" s="71" t="str">
        <f t="shared" si="5419"/>
        <v/>
      </c>
      <c r="FI412" s="71" t="str">
        <f t="shared" si="5420"/>
        <v/>
      </c>
      <c r="FJ412" s="71" t="str">
        <f t="shared" si="5421"/>
        <v/>
      </c>
      <c r="FK412" s="71" t="str">
        <f t="shared" si="5422"/>
        <v/>
      </c>
      <c r="FL412" s="71" t="str">
        <f t="shared" si="5423"/>
        <v/>
      </c>
      <c r="FM412" s="71" t="str">
        <f t="shared" si="5424"/>
        <v/>
      </c>
      <c r="FN412" s="71" t="str">
        <f t="shared" si="5425"/>
        <v/>
      </c>
      <c r="FO412" s="71" t="str">
        <f t="shared" si="5426"/>
        <v/>
      </c>
      <c r="FP412" s="71" t="str">
        <f t="shared" si="5427"/>
        <v/>
      </c>
      <c r="FQ412" s="71" t="str">
        <f t="shared" si="5428"/>
        <v/>
      </c>
      <c r="FR412" s="71" t="str">
        <f t="shared" si="5429"/>
        <v/>
      </c>
      <c r="FS412" s="71" t="str">
        <f t="shared" si="5430"/>
        <v/>
      </c>
    </row>
    <row r="413" spans="92:175">
      <c r="CN413" s="69" t="str">
        <f t="shared" si="5355"/>
        <v>InitUnitState('',,,,,,,,,,)</v>
      </c>
      <c r="CO413" s="69" t="str">
        <f t="shared" si="5356"/>
        <v>InitUnitNormal('',,,,,,,,,,)</v>
      </c>
      <c r="CP413" s="69" t="str">
        <f t="shared" si="5357"/>
        <v>InitUnitMagic('',,,,,,,,,,)</v>
      </c>
      <c r="CQ413" s="69" t="str">
        <f t="shared" si="5358"/>
        <v>InitUnitAdd('',,,,,,,,,,)</v>
      </c>
      <c r="CR413" s="69" t="str">
        <f t="shared" si="5359"/>
        <v>InitEquipData('',,"",,,,,'','','','','','',"")</v>
      </c>
      <c r="CU413" s="70" t="str">
        <f t="shared" si="5360"/>
        <v>|n</v>
      </c>
      <c r="CW413" s="60"/>
      <c r="CX413" s="60"/>
      <c r="CY413" s="60"/>
      <c r="CZ413" s="60"/>
      <c r="DA413" s="60"/>
      <c r="DB413" s="71" t="str">
        <f t="shared" si="5361"/>
        <v/>
      </c>
      <c r="DC413" s="71" t="str">
        <f t="shared" si="5362"/>
        <v/>
      </c>
      <c r="DD413" s="71" t="str">
        <f t="shared" si="5363"/>
        <v/>
      </c>
      <c r="DE413" s="71" t="str">
        <f t="shared" si="5364"/>
        <v/>
      </c>
      <c r="DF413" s="71" t="str">
        <f t="shared" si="5365"/>
        <v/>
      </c>
      <c r="DG413" s="71" t="str">
        <f t="shared" si="5366"/>
        <v/>
      </c>
      <c r="DH413" s="71" t="str">
        <f t="shared" si="5367"/>
        <v/>
      </c>
      <c r="DI413" s="71" t="str">
        <f t="shared" si="5368"/>
        <v/>
      </c>
      <c r="DJ413" s="71" t="str">
        <f t="shared" si="5369"/>
        <v/>
      </c>
      <c r="DK413" s="71" t="str">
        <f t="shared" si="5370"/>
        <v/>
      </c>
      <c r="DL413" s="71" t="str">
        <f t="shared" si="5371"/>
        <v/>
      </c>
      <c r="DM413" s="71" t="str">
        <f t="shared" si="5372"/>
        <v/>
      </c>
      <c r="DN413" s="71" t="str">
        <f t="shared" si="5373"/>
        <v/>
      </c>
      <c r="DO413" s="71" t="str">
        <f t="shared" si="5374"/>
        <v/>
      </c>
      <c r="DP413" s="71" t="str">
        <f t="shared" si="5375"/>
        <v/>
      </c>
      <c r="DQ413" s="71" t="str">
        <f t="shared" si="5376"/>
        <v/>
      </c>
      <c r="DR413" s="71" t="str">
        <f t="shared" si="5377"/>
        <v/>
      </c>
      <c r="DS413" s="71" t="str">
        <f t="shared" si="5378"/>
        <v/>
      </c>
      <c r="DT413" s="71" t="str">
        <f t="shared" si="5379"/>
        <v/>
      </c>
      <c r="DU413" s="71" t="str">
        <f t="shared" si="5380"/>
        <v/>
      </c>
      <c r="DV413" s="71" t="str">
        <f t="shared" si="5381"/>
        <v/>
      </c>
      <c r="DW413" s="71" t="str">
        <f t="shared" si="5382"/>
        <v/>
      </c>
      <c r="DX413" s="71" t="str">
        <f t="shared" si="5383"/>
        <v/>
      </c>
      <c r="DY413" s="71" t="str">
        <f t="shared" si="5384"/>
        <v/>
      </c>
      <c r="DZ413" s="71" t="str">
        <f t="shared" si="5385"/>
        <v/>
      </c>
      <c r="EA413" s="71" t="str">
        <f t="shared" si="5386"/>
        <v/>
      </c>
      <c r="EB413" s="71" t="str">
        <f t="shared" si="5387"/>
        <v/>
      </c>
      <c r="EC413" s="71" t="str">
        <f t="shared" si="5388"/>
        <v/>
      </c>
      <c r="ED413" s="71" t="str">
        <f t="shared" si="5389"/>
        <v/>
      </c>
      <c r="EE413" s="71" t="str">
        <f t="shared" si="5390"/>
        <v/>
      </c>
      <c r="EF413" s="71" t="str">
        <f t="shared" si="5391"/>
        <v/>
      </c>
      <c r="EG413" s="71" t="str">
        <f t="shared" si="5392"/>
        <v/>
      </c>
      <c r="EH413" s="71" t="str">
        <f t="shared" si="5393"/>
        <v/>
      </c>
      <c r="EI413" s="71" t="str">
        <f t="shared" si="5394"/>
        <v/>
      </c>
      <c r="EJ413" s="71" t="str">
        <f t="shared" si="5395"/>
        <v/>
      </c>
      <c r="EK413" s="71" t="str">
        <f t="shared" si="5396"/>
        <v/>
      </c>
      <c r="EL413" s="71" t="str">
        <f t="shared" si="5397"/>
        <v/>
      </c>
      <c r="EM413" s="71" t="str">
        <f t="shared" si="5398"/>
        <v/>
      </c>
      <c r="EN413" s="71" t="str">
        <f t="shared" si="5399"/>
        <v/>
      </c>
      <c r="EO413" s="71" t="str">
        <f t="shared" si="5400"/>
        <v/>
      </c>
      <c r="EP413" s="71" t="str">
        <f t="shared" si="5401"/>
        <v/>
      </c>
      <c r="EQ413" s="71" t="str">
        <f t="shared" si="5402"/>
        <v/>
      </c>
      <c r="ER413" s="71" t="str">
        <f t="shared" si="5403"/>
        <v/>
      </c>
      <c r="ES413" s="71" t="str">
        <f t="shared" si="5404"/>
        <v/>
      </c>
      <c r="ET413" s="71" t="str">
        <f t="shared" si="5405"/>
        <v/>
      </c>
      <c r="EU413" s="71" t="str">
        <f t="shared" si="5406"/>
        <v/>
      </c>
      <c r="EV413" s="71" t="str">
        <f t="shared" si="5407"/>
        <v/>
      </c>
      <c r="EW413" s="71" t="str">
        <f t="shared" si="5408"/>
        <v/>
      </c>
      <c r="EX413" s="71" t="str">
        <f t="shared" si="5409"/>
        <v/>
      </c>
      <c r="EY413" s="71" t="str">
        <f t="shared" si="5410"/>
        <v/>
      </c>
      <c r="EZ413" s="71" t="str">
        <f t="shared" si="5411"/>
        <v/>
      </c>
      <c r="FA413" s="71" t="str">
        <f t="shared" si="5412"/>
        <v/>
      </c>
      <c r="FB413" s="71" t="str">
        <f t="shared" si="5413"/>
        <v/>
      </c>
      <c r="FC413" s="71" t="str">
        <f t="shared" si="5414"/>
        <v/>
      </c>
      <c r="FD413" s="71" t="str">
        <f t="shared" si="5415"/>
        <v/>
      </c>
      <c r="FE413" s="71" t="str">
        <f t="shared" si="5416"/>
        <v/>
      </c>
      <c r="FF413" s="71" t="str">
        <f t="shared" si="5417"/>
        <v/>
      </c>
      <c r="FG413" s="71" t="str">
        <f t="shared" si="5418"/>
        <v/>
      </c>
      <c r="FH413" s="71" t="str">
        <f t="shared" si="5419"/>
        <v/>
      </c>
      <c r="FI413" s="71" t="str">
        <f t="shared" si="5420"/>
        <v/>
      </c>
      <c r="FJ413" s="71" t="str">
        <f t="shared" si="5421"/>
        <v/>
      </c>
      <c r="FK413" s="71" t="str">
        <f t="shared" si="5422"/>
        <v/>
      </c>
      <c r="FL413" s="71" t="str">
        <f t="shared" si="5423"/>
        <v/>
      </c>
      <c r="FM413" s="71" t="str">
        <f t="shared" si="5424"/>
        <v/>
      </c>
      <c r="FN413" s="71" t="str">
        <f t="shared" si="5425"/>
        <v/>
      </c>
      <c r="FO413" s="71" t="str">
        <f t="shared" si="5426"/>
        <v/>
      </c>
      <c r="FP413" s="71" t="str">
        <f t="shared" si="5427"/>
        <v/>
      </c>
      <c r="FQ413" s="71" t="str">
        <f t="shared" si="5428"/>
        <v/>
      </c>
      <c r="FR413" s="71" t="str">
        <f t="shared" si="5429"/>
        <v/>
      </c>
      <c r="FS413" s="71" t="str">
        <f t="shared" si="5430"/>
        <v/>
      </c>
    </row>
    <row r="414" spans="92:175">
      <c r="CN414" s="69" t="str">
        <f t="shared" si="5355"/>
        <v>InitUnitState('',,,,,,,,,,)</v>
      </c>
      <c r="CO414" s="69" t="str">
        <f t="shared" si="5356"/>
        <v>InitUnitNormal('',,,,,,,,,,)</v>
      </c>
      <c r="CP414" s="69" t="str">
        <f t="shared" si="5357"/>
        <v>InitUnitMagic('',,,,,,,,,,)</v>
      </c>
      <c r="CQ414" s="69" t="str">
        <f t="shared" si="5358"/>
        <v>InitUnitAdd('',,,,,,,,,,)</v>
      </c>
      <c r="CR414" s="69" t="str">
        <f t="shared" si="5359"/>
        <v>InitEquipData('',,"",,,,,'','','','','','',"")</v>
      </c>
      <c r="CU414" s="70" t="str">
        <f t="shared" ref="CU414:CU452" si="5431">CONCATENATE(DB414,DC414,DD414,DE414,DF414,DG414,DH414,DI414,DJ414,DK414,DL414,DM414,DN414,DO414,DP414,DQ414,DR414,DS414,DT414,DU414,DV414,DW414,DX414,DY414,DZ414,EA414,EB414,EC414,ED414,EE414,EF414,EG414,EH414,EI414,EJ414,EK414,EL414,EM414,EN414,EO414,EP414&amp;"|n")</f>
        <v>|n</v>
      </c>
      <c r="CW414" s="60"/>
      <c r="CX414" s="60"/>
      <c r="CY414" s="60"/>
      <c r="CZ414" s="60"/>
      <c r="DA414" s="60"/>
      <c r="DB414" s="71" t="str">
        <f t="shared" si="5361"/>
        <v/>
      </c>
      <c r="DC414" s="71" t="str">
        <f t="shared" si="5362"/>
        <v/>
      </c>
      <c r="DD414" s="71" t="str">
        <f t="shared" si="5363"/>
        <v/>
      </c>
      <c r="DE414" s="71" t="str">
        <f t="shared" si="5364"/>
        <v/>
      </c>
      <c r="DF414" s="71" t="str">
        <f t="shared" si="5365"/>
        <v/>
      </c>
      <c r="DG414" s="71" t="str">
        <f t="shared" si="5366"/>
        <v/>
      </c>
      <c r="DH414" s="71" t="str">
        <f t="shared" si="5367"/>
        <v/>
      </c>
      <c r="DI414" s="71" t="str">
        <f t="shared" si="5368"/>
        <v/>
      </c>
      <c r="DJ414" s="71" t="str">
        <f t="shared" si="5369"/>
        <v/>
      </c>
      <c r="DK414" s="71" t="str">
        <f t="shared" si="5370"/>
        <v/>
      </c>
      <c r="DL414" s="71" t="str">
        <f t="shared" si="5371"/>
        <v/>
      </c>
      <c r="DM414" s="71" t="str">
        <f t="shared" si="5372"/>
        <v/>
      </c>
      <c r="DN414" s="71" t="str">
        <f t="shared" si="5373"/>
        <v/>
      </c>
      <c r="DO414" s="71" t="str">
        <f t="shared" si="5374"/>
        <v/>
      </c>
      <c r="DP414" s="71" t="str">
        <f t="shared" si="5375"/>
        <v/>
      </c>
      <c r="DQ414" s="71" t="str">
        <f t="shared" si="5376"/>
        <v/>
      </c>
      <c r="DR414" s="71" t="str">
        <f t="shared" si="5377"/>
        <v/>
      </c>
      <c r="DS414" s="71" t="str">
        <f t="shared" si="5378"/>
        <v/>
      </c>
      <c r="DT414" s="71" t="str">
        <f t="shared" si="5379"/>
        <v/>
      </c>
      <c r="DU414" s="71" t="str">
        <f t="shared" si="5380"/>
        <v/>
      </c>
      <c r="DV414" s="71" t="str">
        <f t="shared" si="5381"/>
        <v/>
      </c>
      <c r="DW414" s="71" t="str">
        <f t="shared" si="5382"/>
        <v/>
      </c>
      <c r="DX414" s="71" t="str">
        <f t="shared" si="5383"/>
        <v/>
      </c>
      <c r="DY414" s="71" t="str">
        <f t="shared" si="5384"/>
        <v/>
      </c>
      <c r="DZ414" s="71" t="str">
        <f t="shared" si="5385"/>
        <v/>
      </c>
      <c r="EA414" s="71" t="str">
        <f t="shared" si="5386"/>
        <v/>
      </c>
      <c r="EB414" s="71" t="str">
        <f t="shared" si="5387"/>
        <v/>
      </c>
      <c r="EC414" s="71" t="str">
        <f t="shared" si="5388"/>
        <v/>
      </c>
      <c r="ED414" s="71" t="str">
        <f t="shared" si="5389"/>
        <v/>
      </c>
      <c r="EE414" s="71" t="str">
        <f t="shared" si="5390"/>
        <v/>
      </c>
      <c r="EF414" s="71" t="str">
        <f t="shared" si="5391"/>
        <v/>
      </c>
      <c r="EG414" s="71" t="str">
        <f t="shared" si="5392"/>
        <v/>
      </c>
      <c r="EH414" s="71" t="str">
        <f t="shared" si="5393"/>
        <v/>
      </c>
      <c r="EI414" s="71" t="str">
        <f t="shared" si="5394"/>
        <v/>
      </c>
      <c r="EJ414" s="71" t="str">
        <f t="shared" si="5395"/>
        <v/>
      </c>
      <c r="EK414" s="71" t="str">
        <f t="shared" si="5396"/>
        <v/>
      </c>
      <c r="EL414" s="71" t="str">
        <f t="shared" si="5397"/>
        <v/>
      </c>
      <c r="EM414" s="71" t="str">
        <f t="shared" si="5398"/>
        <v/>
      </c>
      <c r="EN414" s="71" t="str">
        <f t="shared" si="5399"/>
        <v/>
      </c>
      <c r="EO414" s="71" t="str">
        <f t="shared" si="5400"/>
        <v/>
      </c>
      <c r="EP414" s="71" t="str">
        <f t="shared" si="5401"/>
        <v/>
      </c>
      <c r="EQ414" s="71" t="str">
        <f t="shared" si="5402"/>
        <v/>
      </c>
      <c r="ER414" s="71" t="str">
        <f t="shared" si="5403"/>
        <v/>
      </c>
      <c r="ES414" s="71" t="str">
        <f t="shared" si="5404"/>
        <v/>
      </c>
      <c r="ET414" s="71" t="str">
        <f t="shared" si="5405"/>
        <v/>
      </c>
      <c r="EU414" s="71" t="str">
        <f t="shared" si="5406"/>
        <v/>
      </c>
      <c r="EV414" s="71" t="str">
        <f t="shared" si="5407"/>
        <v/>
      </c>
      <c r="EW414" s="71" t="str">
        <f t="shared" si="5408"/>
        <v/>
      </c>
      <c r="EX414" s="71" t="str">
        <f t="shared" si="5409"/>
        <v/>
      </c>
      <c r="EY414" s="71" t="str">
        <f t="shared" si="5410"/>
        <v/>
      </c>
      <c r="EZ414" s="71" t="str">
        <f t="shared" si="5411"/>
        <v/>
      </c>
      <c r="FA414" s="71" t="str">
        <f t="shared" si="5412"/>
        <v/>
      </c>
      <c r="FB414" s="71" t="str">
        <f t="shared" si="5413"/>
        <v/>
      </c>
      <c r="FC414" s="71" t="str">
        <f t="shared" si="5414"/>
        <v/>
      </c>
      <c r="FD414" s="71" t="str">
        <f t="shared" si="5415"/>
        <v/>
      </c>
      <c r="FE414" s="71" t="str">
        <f t="shared" si="5416"/>
        <v/>
      </c>
      <c r="FF414" s="71" t="str">
        <f t="shared" si="5417"/>
        <v/>
      </c>
      <c r="FG414" s="71" t="str">
        <f t="shared" si="5418"/>
        <v/>
      </c>
      <c r="FH414" s="71" t="str">
        <f t="shared" si="5419"/>
        <v/>
      </c>
      <c r="FI414" s="71" t="str">
        <f t="shared" si="5420"/>
        <v/>
      </c>
      <c r="FJ414" s="71" t="str">
        <f t="shared" si="5421"/>
        <v/>
      </c>
      <c r="FK414" s="71" t="str">
        <f t="shared" si="5422"/>
        <v/>
      </c>
      <c r="FL414" s="71" t="str">
        <f t="shared" si="5423"/>
        <v/>
      </c>
      <c r="FM414" s="71" t="str">
        <f t="shared" si="5424"/>
        <v/>
      </c>
      <c r="FN414" s="71" t="str">
        <f t="shared" si="5425"/>
        <v/>
      </c>
      <c r="FO414" s="71" t="str">
        <f t="shared" si="5426"/>
        <v/>
      </c>
      <c r="FP414" s="71" t="str">
        <f t="shared" si="5427"/>
        <v/>
      </c>
      <c r="FQ414" s="71" t="str">
        <f t="shared" si="5428"/>
        <v/>
      </c>
      <c r="FR414" s="71" t="str">
        <f t="shared" si="5429"/>
        <v/>
      </c>
      <c r="FS414" s="71" t="str">
        <f t="shared" si="5430"/>
        <v/>
      </c>
    </row>
    <row r="415" spans="92:175">
      <c r="CN415" s="69" t="str">
        <f t="shared" si="5355"/>
        <v>InitUnitState('',,,,,,,,,,)</v>
      </c>
      <c r="CO415" s="69" t="str">
        <f t="shared" si="5356"/>
        <v>InitUnitNormal('',,,,,,,,,,)</v>
      </c>
      <c r="CP415" s="69" t="str">
        <f t="shared" si="5357"/>
        <v>InitUnitMagic('',,,,,,,,,,)</v>
      </c>
      <c r="CQ415" s="69" t="str">
        <f t="shared" si="5358"/>
        <v>InitUnitAdd('',,,,,,,,,,)</v>
      </c>
      <c r="CR415" s="69" t="str">
        <f t="shared" si="5359"/>
        <v>InitEquipData('',,"",,,,,'','','','','','',"")</v>
      </c>
      <c r="CU415" s="70" t="str">
        <f t="shared" si="5431"/>
        <v>|n</v>
      </c>
      <c r="CW415" s="60"/>
      <c r="CX415" s="60"/>
      <c r="CY415" s="60"/>
      <c r="CZ415" s="60"/>
      <c r="DA415" s="60"/>
      <c r="DB415" s="71" t="str">
        <f t="shared" si="5361"/>
        <v/>
      </c>
      <c r="DC415" s="71" t="str">
        <f t="shared" si="5362"/>
        <v/>
      </c>
      <c r="DD415" s="71" t="str">
        <f t="shared" si="5363"/>
        <v/>
      </c>
      <c r="DE415" s="71" t="str">
        <f t="shared" si="5364"/>
        <v/>
      </c>
      <c r="DF415" s="71" t="str">
        <f t="shared" si="5365"/>
        <v/>
      </c>
      <c r="DG415" s="71" t="str">
        <f t="shared" si="5366"/>
        <v/>
      </c>
      <c r="DH415" s="71" t="str">
        <f t="shared" si="5367"/>
        <v/>
      </c>
      <c r="DI415" s="71" t="str">
        <f t="shared" si="5368"/>
        <v/>
      </c>
      <c r="DJ415" s="71" t="str">
        <f t="shared" si="5369"/>
        <v/>
      </c>
      <c r="DK415" s="71" t="str">
        <f t="shared" si="5370"/>
        <v/>
      </c>
      <c r="DL415" s="71" t="str">
        <f t="shared" si="5371"/>
        <v/>
      </c>
      <c r="DM415" s="71" t="str">
        <f t="shared" si="5372"/>
        <v/>
      </c>
      <c r="DN415" s="71" t="str">
        <f t="shared" si="5373"/>
        <v/>
      </c>
      <c r="DO415" s="71" t="str">
        <f t="shared" si="5374"/>
        <v/>
      </c>
      <c r="DP415" s="71" t="str">
        <f t="shared" si="5375"/>
        <v/>
      </c>
      <c r="DQ415" s="71" t="str">
        <f t="shared" si="5376"/>
        <v/>
      </c>
      <c r="DR415" s="71" t="str">
        <f t="shared" si="5377"/>
        <v/>
      </c>
      <c r="DS415" s="71" t="str">
        <f t="shared" si="5378"/>
        <v/>
      </c>
      <c r="DT415" s="71" t="str">
        <f t="shared" si="5379"/>
        <v/>
      </c>
      <c r="DU415" s="71" t="str">
        <f t="shared" si="5380"/>
        <v/>
      </c>
      <c r="DV415" s="71" t="str">
        <f t="shared" si="5381"/>
        <v/>
      </c>
      <c r="DW415" s="71" t="str">
        <f t="shared" si="5382"/>
        <v/>
      </c>
      <c r="DX415" s="71" t="str">
        <f t="shared" si="5383"/>
        <v/>
      </c>
      <c r="DY415" s="71" t="str">
        <f t="shared" si="5384"/>
        <v/>
      </c>
      <c r="DZ415" s="71" t="str">
        <f t="shared" si="5385"/>
        <v/>
      </c>
      <c r="EA415" s="71" t="str">
        <f t="shared" si="5386"/>
        <v/>
      </c>
      <c r="EB415" s="71" t="str">
        <f t="shared" si="5387"/>
        <v/>
      </c>
      <c r="EC415" s="71" t="str">
        <f t="shared" si="5388"/>
        <v/>
      </c>
      <c r="ED415" s="71" t="str">
        <f t="shared" si="5389"/>
        <v/>
      </c>
      <c r="EE415" s="71" t="str">
        <f t="shared" si="5390"/>
        <v/>
      </c>
      <c r="EF415" s="71" t="str">
        <f t="shared" si="5391"/>
        <v/>
      </c>
      <c r="EG415" s="71" t="str">
        <f t="shared" si="5392"/>
        <v/>
      </c>
      <c r="EH415" s="71" t="str">
        <f t="shared" si="5393"/>
        <v/>
      </c>
      <c r="EI415" s="71" t="str">
        <f t="shared" si="5394"/>
        <v/>
      </c>
      <c r="EJ415" s="71" t="str">
        <f t="shared" si="5395"/>
        <v/>
      </c>
      <c r="EK415" s="71" t="str">
        <f t="shared" si="5396"/>
        <v/>
      </c>
      <c r="EL415" s="71" t="str">
        <f t="shared" si="5397"/>
        <v/>
      </c>
      <c r="EM415" s="71" t="str">
        <f t="shared" si="5398"/>
        <v/>
      </c>
      <c r="EN415" s="71" t="str">
        <f t="shared" si="5399"/>
        <v/>
      </c>
      <c r="EO415" s="71" t="str">
        <f t="shared" si="5400"/>
        <v/>
      </c>
      <c r="EP415" s="71" t="str">
        <f t="shared" si="5401"/>
        <v/>
      </c>
      <c r="EQ415" s="71" t="str">
        <f t="shared" si="5402"/>
        <v/>
      </c>
      <c r="ER415" s="71" t="str">
        <f t="shared" si="5403"/>
        <v/>
      </c>
      <c r="ES415" s="71" t="str">
        <f t="shared" si="5404"/>
        <v/>
      </c>
      <c r="ET415" s="71" t="str">
        <f t="shared" si="5405"/>
        <v/>
      </c>
      <c r="EU415" s="71" t="str">
        <f t="shared" si="5406"/>
        <v/>
      </c>
      <c r="EV415" s="71" t="str">
        <f t="shared" si="5407"/>
        <v/>
      </c>
      <c r="EW415" s="71" t="str">
        <f t="shared" si="5408"/>
        <v/>
      </c>
      <c r="EX415" s="71" t="str">
        <f t="shared" si="5409"/>
        <v/>
      </c>
      <c r="EY415" s="71" t="str">
        <f t="shared" si="5410"/>
        <v/>
      </c>
      <c r="EZ415" s="71" t="str">
        <f t="shared" si="5411"/>
        <v/>
      </c>
      <c r="FA415" s="71" t="str">
        <f t="shared" si="5412"/>
        <v/>
      </c>
      <c r="FB415" s="71" t="str">
        <f t="shared" si="5413"/>
        <v/>
      </c>
      <c r="FC415" s="71" t="str">
        <f t="shared" si="5414"/>
        <v/>
      </c>
      <c r="FD415" s="71" t="str">
        <f t="shared" si="5415"/>
        <v/>
      </c>
      <c r="FE415" s="71" t="str">
        <f t="shared" si="5416"/>
        <v/>
      </c>
      <c r="FF415" s="71" t="str">
        <f t="shared" si="5417"/>
        <v/>
      </c>
      <c r="FG415" s="71" t="str">
        <f t="shared" si="5418"/>
        <v/>
      </c>
      <c r="FH415" s="71" t="str">
        <f t="shared" si="5419"/>
        <v/>
      </c>
      <c r="FI415" s="71" t="str">
        <f t="shared" si="5420"/>
        <v/>
      </c>
      <c r="FJ415" s="71" t="str">
        <f t="shared" si="5421"/>
        <v/>
      </c>
      <c r="FK415" s="71" t="str">
        <f t="shared" si="5422"/>
        <v/>
      </c>
      <c r="FL415" s="71" t="str">
        <f t="shared" si="5423"/>
        <v/>
      </c>
      <c r="FM415" s="71" t="str">
        <f t="shared" si="5424"/>
        <v/>
      </c>
      <c r="FN415" s="71" t="str">
        <f t="shared" si="5425"/>
        <v/>
      </c>
      <c r="FO415" s="71" t="str">
        <f t="shared" si="5426"/>
        <v/>
      </c>
      <c r="FP415" s="71" t="str">
        <f t="shared" si="5427"/>
        <v/>
      </c>
      <c r="FQ415" s="71" t="str">
        <f t="shared" si="5428"/>
        <v/>
      </c>
      <c r="FR415" s="71" t="str">
        <f t="shared" si="5429"/>
        <v/>
      </c>
      <c r="FS415" s="71" t="str">
        <f t="shared" si="5430"/>
        <v/>
      </c>
    </row>
    <row r="416" spans="92:175">
      <c r="CN416" s="69" t="str">
        <f t="shared" si="5355"/>
        <v>InitUnitState('',,,,,,,,,,)</v>
      </c>
      <c r="CO416" s="69" t="str">
        <f t="shared" si="5356"/>
        <v>InitUnitNormal('',,,,,,,,,,)</v>
      </c>
      <c r="CP416" s="69" t="str">
        <f t="shared" si="5357"/>
        <v>InitUnitMagic('',,,,,,,,,,)</v>
      </c>
      <c r="CQ416" s="69" t="str">
        <f t="shared" si="5358"/>
        <v>InitUnitAdd('',,,,,,,,,,)</v>
      </c>
      <c r="CR416" s="69" t="str">
        <f t="shared" si="5359"/>
        <v>InitEquipData('',,"",,,,,'','','','','','',"")</v>
      </c>
      <c r="CU416" s="70" t="str">
        <f t="shared" si="5431"/>
        <v>|n</v>
      </c>
      <c r="CW416" s="60"/>
      <c r="CX416" s="60"/>
      <c r="CY416" s="60"/>
      <c r="CZ416" s="60"/>
      <c r="DA416" s="60"/>
      <c r="DB416" s="71" t="str">
        <f t="shared" si="5361"/>
        <v/>
      </c>
      <c r="DC416" s="71" t="str">
        <f t="shared" si="5362"/>
        <v/>
      </c>
      <c r="DD416" s="71" t="str">
        <f t="shared" si="5363"/>
        <v/>
      </c>
      <c r="DE416" s="71" t="str">
        <f t="shared" si="5364"/>
        <v/>
      </c>
      <c r="DF416" s="71" t="str">
        <f t="shared" si="5365"/>
        <v/>
      </c>
      <c r="DG416" s="71" t="str">
        <f t="shared" si="5366"/>
        <v/>
      </c>
      <c r="DH416" s="71" t="str">
        <f t="shared" si="5367"/>
        <v/>
      </c>
      <c r="DI416" s="71" t="str">
        <f t="shared" si="5368"/>
        <v/>
      </c>
      <c r="DJ416" s="71" t="str">
        <f t="shared" si="5369"/>
        <v/>
      </c>
      <c r="DK416" s="71" t="str">
        <f t="shared" si="5370"/>
        <v/>
      </c>
      <c r="DL416" s="71" t="str">
        <f t="shared" si="5371"/>
        <v/>
      </c>
      <c r="DM416" s="71" t="str">
        <f t="shared" si="5372"/>
        <v/>
      </c>
      <c r="DN416" s="71" t="str">
        <f t="shared" si="5373"/>
        <v/>
      </c>
      <c r="DO416" s="71" t="str">
        <f t="shared" si="5374"/>
        <v/>
      </c>
      <c r="DP416" s="71" t="str">
        <f t="shared" si="5375"/>
        <v/>
      </c>
      <c r="DQ416" s="71" t="str">
        <f t="shared" si="5376"/>
        <v/>
      </c>
      <c r="DR416" s="71" t="str">
        <f t="shared" si="5377"/>
        <v/>
      </c>
      <c r="DS416" s="71" t="str">
        <f t="shared" si="5378"/>
        <v/>
      </c>
      <c r="DT416" s="71" t="str">
        <f t="shared" si="5379"/>
        <v/>
      </c>
      <c r="DU416" s="71" t="str">
        <f t="shared" si="5380"/>
        <v/>
      </c>
      <c r="DV416" s="71" t="str">
        <f t="shared" si="5381"/>
        <v/>
      </c>
      <c r="DW416" s="71" t="str">
        <f t="shared" si="5382"/>
        <v/>
      </c>
      <c r="DX416" s="71" t="str">
        <f t="shared" si="5383"/>
        <v/>
      </c>
      <c r="DY416" s="71" t="str">
        <f t="shared" si="5384"/>
        <v/>
      </c>
      <c r="DZ416" s="71" t="str">
        <f t="shared" si="5385"/>
        <v/>
      </c>
      <c r="EA416" s="71" t="str">
        <f t="shared" si="5386"/>
        <v/>
      </c>
      <c r="EB416" s="71" t="str">
        <f t="shared" si="5387"/>
        <v/>
      </c>
      <c r="EC416" s="71" t="str">
        <f t="shared" si="5388"/>
        <v/>
      </c>
      <c r="ED416" s="71" t="str">
        <f t="shared" si="5389"/>
        <v/>
      </c>
      <c r="EE416" s="71" t="str">
        <f t="shared" si="5390"/>
        <v/>
      </c>
      <c r="EF416" s="71" t="str">
        <f t="shared" si="5391"/>
        <v/>
      </c>
      <c r="EG416" s="71" t="str">
        <f t="shared" si="5392"/>
        <v/>
      </c>
      <c r="EH416" s="71" t="str">
        <f t="shared" si="5393"/>
        <v/>
      </c>
      <c r="EI416" s="71" t="str">
        <f t="shared" si="5394"/>
        <v/>
      </c>
      <c r="EJ416" s="71" t="str">
        <f t="shared" si="5395"/>
        <v/>
      </c>
      <c r="EK416" s="71" t="str">
        <f t="shared" si="5396"/>
        <v/>
      </c>
      <c r="EL416" s="71" t="str">
        <f t="shared" si="5397"/>
        <v/>
      </c>
      <c r="EM416" s="71" t="str">
        <f t="shared" si="5398"/>
        <v/>
      </c>
      <c r="EN416" s="71" t="str">
        <f t="shared" si="5399"/>
        <v/>
      </c>
      <c r="EO416" s="71" t="str">
        <f t="shared" si="5400"/>
        <v/>
      </c>
      <c r="EP416" s="71" t="str">
        <f t="shared" si="5401"/>
        <v/>
      </c>
      <c r="EQ416" s="71" t="str">
        <f t="shared" si="5402"/>
        <v/>
      </c>
      <c r="ER416" s="71" t="str">
        <f t="shared" si="5403"/>
        <v/>
      </c>
      <c r="ES416" s="71" t="str">
        <f t="shared" si="5404"/>
        <v/>
      </c>
      <c r="ET416" s="71" t="str">
        <f t="shared" si="5405"/>
        <v/>
      </c>
      <c r="EU416" s="71" t="str">
        <f t="shared" si="5406"/>
        <v/>
      </c>
      <c r="EV416" s="71" t="str">
        <f t="shared" si="5407"/>
        <v/>
      </c>
      <c r="EW416" s="71" t="str">
        <f t="shared" si="5408"/>
        <v/>
      </c>
      <c r="EX416" s="71" t="str">
        <f t="shared" si="5409"/>
        <v/>
      </c>
      <c r="EY416" s="71" t="str">
        <f t="shared" si="5410"/>
        <v/>
      </c>
      <c r="EZ416" s="71" t="str">
        <f t="shared" si="5411"/>
        <v/>
      </c>
      <c r="FA416" s="71" t="str">
        <f t="shared" si="5412"/>
        <v/>
      </c>
      <c r="FB416" s="71" t="str">
        <f t="shared" si="5413"/>
        <v/>
      </c>
      <c r="FC416" s="71" t="str">
        <f t="shared" si="5414"/>
        <v/>
      </c>
      <c r="FD416" s="71" t="str">
        <f t="shared" si="5415"/>
        <v/>
      </c>
      <c r="FE416" s="71" t="str">
        <f t="shared" si="5416"/>
        <v/>
      </c>
      <c r="FF416" s="71" t="str">
        <f t="shared" si="5417"/>
        <v/>
      </c>
      <c r="FG416" s="71" t="str">
        <f t="shared" si="5418"/>
        <v/>
      </c>
      <c r="FH416" s="71" t="str">
        <f t="shared" si="5419"/>
        <v/>
      </c>
      <c r="FI416" s="71" t="str">
        <f t="shared" si="5420"/>
        <v/>
      </c>
      <c r="FJ416" s="71" t="str">
        <f t="shared" si="5421"/>
        <v/>
      </c>
      <c r="FK416" s="71" t="str">
        <f t="shared" si="5422"/>
        <v/>
      </c>
      <c r="FL416" s="71" t="str">
        <f t="shared" si="5423"/>
        <v/>
      </c>
      <c r="FM416" s="71" t="str">
        <f t="shared" si="5424"/>
        <v/>
      </c>
      <c r="FN416" s="71" t="str">
        <f t="shared" si="5425"/>
        <v/>
      </c>
      <c r="FO416" s="71" t="str">
        <f t="shared" si="5426"/>
        <v/>
      </c>
      <c r="FP416" s="71" t="str">
        <f t="shared" si="5427"/>
        <v/>
      </c>
      <c r="FQ416" s="71" t="str">
        <f t="shared" si="5428"/>
        <v/>
      </c>
      <c r="FR416" s="71" t="str">
        <f t="shared" si="5429"/>
        <v/>
      </c>
      <c r="FS416" s="71" t="str">
        <f t="shared" si="5430"/>
        <v/>
      </c>
    </row>
    <row r="417" spans="92:175">
      <c r="CN417" s="69" t="str">
        <f t="shared" si="5355"/>
        <v>InitUnitState('',,,,,,,,,,)</v>
      </c>
      <c r="CO417" s="69" t="str">
        <f t="shared" si="5356"/>
        <v>InitUnitNormal('',,,,,,,,,,)</v>
      </c>
      <c r="CP417" s="69" t="str">
        <f t="shared" si="5357"/>
        <v>InitUnitMagic('',,,,,,,,,,)</v>
      </c>
      <c r="CQ417" s="69" t="str">
        <f t="shared" si="5358"/>
        <v>InitUnitAdd('',,,,,,,,,,)</v>
      </c>
      <c r="CR417" s="69" t="str">
        <f t="shared" si="5359"/>
        <v>InitEquipData('',,"",,,,,'','','','','','',"")</v>
      </c>
      <c r="CU417" s="70" t="str">
        <f t="shared" si="5431"/>
        <v>|n</v>
      </c>
      <c r="CW417" s="60"/>
      <c r="CX417" s="60"/>
      <c r="CY417" s="60"/>
      <c r="CZ417" s="60"/>
      <c r="DA417" s="60"/>
      <c r="DB417" s="71" t="str">
        <f t="shared" si="5361"/>
        <v/>
      </c>
      <c r="DC417" s="71" t="str">
        <f t="shared" si="5362"/>
        <v/>
      </c>
      <c r="DD417" s="71" t="str">
        <f t="shared" si="5363"/>
        <v/>
      </c>
      <c r="DE417" s="71" t="str">
        <f t="shared" si="5364"/>
        <v/>
      </c>
      <c r="DF417" s="71" t="str">
        <f t="shared" si="5365"/>
        <v/>
      </c>
      <c r="DG417" s="71" t="str">
        <f t="shared" si="5366"/>
        <v/>
      </c>
      <c r="DH417" s="71" t="str">
        <f t="shared" si="5367"/>
        <v/>
      </c>
      <c r="DI417" s="71" t="str">
        <f t="shared" si="5368"/>
        <v/>
      </c>
      <c r="DJ417" s="71" t="str">
        <f t="shared" si="5369"/>
        <v/>
      </c>
      <c r="DK417" s="71" t="str">
        <f t="shared" si="5370"/>
        <v/>
      </c>
      <c r="DL417" s="71" t="str">
        <f t="shared" si="5371"/>
        <v/>
      </c>
      <c r="DM417" s="71" t="str">
        <f t="shared" si="5372"/>
        <v/>
      </c>
      <c r="DN417" s="71" t="str">
        <f t="shared" si="5373"/>
        <v/>
      </c>
      <c r="DO417" s="71" t="str">
        <f t="shared" si="5374"/>
        <v/>
      </c>
      <c r="DP417" s="71" t="str">
        <f t="shared" si="5375"/>
        <v/>
      </c>
      <c r="DQ417" s="71" t="str">
        <f t="shared" si="5376"/>
        <v/>
      </c>
      <c r="DR417" s="71" t="str">
        <f t="shared" si="5377"/>
        <v/>
      </c>
      <c r="DS417" s="71" t="str">
        <f t="shared" si="5378"/>
        <v/>
      </c>
      <c r="DT417" s="71" t="str">
        <f t="shared" si="5379"/>
        <v/>
      </c>
      <c r="DU417" s="71" t="str">
        <f t="shared" si="5380"/>
        <v/>
      </c>
      <c r="DV417" s="71" t="str">
        <f t="shared" si="5381"/>
        <v/>
      </c>
      <c r="DW417" s="71" t="str">
        <f t="shared" si="5382"/>
        <v/>
      </c>
      <c r="DX417" s="71" t="str">
        <f t="shared" si="5383"/>
        <v/>
      </c>
      <c r="DY417" s="71" t="str">
        <f t="shared" si="5384"/>
        <v/>
      </c>
      <c r="DZ417" s="71" t="str">
        <f t="shared" si="5385"/>
        <v/>
      </c>
      <c r="EA417" s="71" t="str">
        <f t="shared" si="5386"/>
        <v/>
      </c>
      <c r="EB417" s="71" t="str">
        <f t="shared" si="5387"/>
        <v/>
      </c>
      <c r="EC417" s="71" t="str">
        <f t="shared" si="5388"/>
        <v/>
      </c>
      <c r="ED417" s="71" t="str">
        <f t="shared" si="5389"/>
        <v/>
      </c>
      <c r="EE417" s="71" t="str">
        <f t="shared" si="5390"/>
        <v/>
      </c>
      <c r="EF417" s="71" t="str">
        <f t="shared" si="5391"/>
        <v/>
      </c>
      <c r="EG417" s="71" t="str">
        <f t="shared" si="5392"/>
        <v/>
      </c>
      <c r="EH417" s="71" t="str">
        <f t="shared" si="5393"/>
        <v/>
      </c>
      <c r="EI417" s="71" t="str">
        <f t="shared" si="5394"/>
        <v/>
      </c>
      <c r="EJ417" s="71" t="str">
        <f t="shared" si="5395"/>
        <v/>
      </c>
      <c r="EK417" s="71" t="str">
        <f t="shared" si="5396"/>
        <v/>
      </c>
      <c r="EL417" s="71" t="str">
        <f t="shared" si="5397"/>
        <v/>
      </c>
      <c r="EM417" s="71" t="str">
        <f t="shared" si="5398"/>
        <v/>
      </c>
      <c r="EN417" s="71" t="str">
        <f t="shared" si="5399"/>
        <v/>
      </c>
      <c r="EO417" s="71" t="str">
        <f t="shared" si="5400"/>
        <v/>
      </c>
      <c r="EP417" s="71" t="str">
        <f t="shared" si="5401"/>
        <v/>
      </c>
      <c r="EQ417" s="71" t="str">
        <f t="shared" si="5402"/>
        <v/>
      </c>
      <c r="ER417" s="71" t="str">
        <f t="shared" si="5403"/>
        <v/>
      </c>
      <c r="ES417" s="71" t="str">
        <f t="shared" si="5404"/>
        <v/>
      </c>
      <c r="ET417" s="71" t="str">
        <f t="shared" si="5405"/>
        <v/>
      </c>
      <c r="EU417" s="71" t="str">
        <f t="shared" si="5406"/>
        <v/>
      </c>
      <c r="EV417" s="71" t="str">
        <f t="shared" si="5407"/>
        <v/>
      </c>
      <c r="EW417" s="71" t="str">
        <f t="shared" si="5408"/>
        <v/>
      </c>
      <c r="EX417" s="71" t="str">
        <f t="shared" si="5409"/>
        <v/>
      </c>
      <c r="EY417" s="71" t="str">
        <f t="shared" si="5410"/>
        <v/>
      </c>
      <c r="EZ417" s="71" t="str">
        <f t="shared" si="5411"/>
        <v/>
      </c>
      <c r="FA417" s="71" t="str">
        <f t="shared" si="5412"/>
        <v/>
      </c>
      <c r="FB417" s="71" t="str">
        <f t="shared" si="5413"/>
        <v/>
      </c>
      <c r="FC417" s="71" t="str">
        <f t="shared" si="5414"/>
        <v/>
      </c>
      <c r="FD417" s="71" t="str">
        <f t="shared" si="5415"/>
        <v/>
      </c>
      <c r="FE417" s="71" t="str">
        <f t="shared" si="5416"/>
        <v/>
      </c>
      <c r="FF417" s="71" t="str">
        <f t="shared" si="5417"/>
        <v/>
      </c>
      <c r="FG417" s="71" t="str">
        <f t="shared" si="5418"/>
        <v/>
      </c>
      <c r="FH417" s="71" t="str">
        <f t="shared" si="5419"/>
        <v/>
      </c>
      <c r="FI417" s="71" t="str">
        <f t="shared" si="5420"/>
        <v/>
      </c>
      <c r="FJ417" s="71" t="str">
        <f t="shared" si="5421"/>
        <v/>
      </c>
      <c r="FK417" s="71" t="str">
        <f t="shared" si="5422"/>
        <v/>
      </c>
      <c r="FL417" s="71" t="str">
        <f t="shared" si="5423"/>
        <v/>
      </c>
      <c r="FM417" s="71" t="str">
        <f t="shared" si="5424"/>
        <v/>
      </c>
      <c r="FN417" s="71" t="str">
        <f t="shared" si="5425"/>
        <v/>
      </c>
      <c r="FO417" s="71" t="str">
        <f t="shared" si="5426"/>
        <v/>
      </c>
      <c r="FP417" s="71" t="str">
        <f t="shared" si="5427"/>
        <v/>
      </c>
      <c r="FQ417" s="71" t="str">
        <f t="shared" si="5428"/>
        <v/>
      </c>
      <c r="FR417" s="71" t="str">
        <f t="shared" si="5429"/>
        <v/>
      </c>
      <c r="FS417" s="71" t="str">
        <f t="shared" si="5430"/>
        <v/>
      </c>
    </row>
    <row r="418" spans="92:175">
      <c r="CN418" s="69" t="str">
        <f t="shared" si="5355"/>
        <v>InitUnitState('',,,,,,,,,,)</v>
      </c>
      <c r="CO418" s="69" t="str">
        <f t="shared" si="5356"/>
        <v>InitUnitNormal('',,,,,,,,,,)</v>
      </c>
      <c r="CP418" s="69" t="str">
        <f t="shared" si="5357"/>
        <v>InitUnitMagic('',,,,,,,,,,)</v>
      </c>
      <c r="CQ418" s="69" t="str">
        <f t="shared" si="5358"/>
        <v>InitUnitAdd('',,,,,,,,,,)</v>
      </c>
      <c r="CR418" s="69" t="str">
        <f t="shared" si="5359"/>
        <v>InitEquipData('',,"",,,,,'','','','','','',"")</v>
      </c>
      <c r="CU418" s="70" t="str">
        <f t="shared" si="5431"/>
        <v>|n</v>
      </c>
      <c r="CW418" s="60"/>
      <c r="CX418" s="60"/>
      <c r="CY418" s="60"/>
      <c r="CZ418" s="60"/>
      <c r="DA418" s="60"/>
      <c r="DB418" s="71" t="str">
        <f t="shared" si="5361"/>
        <v/>
      </c>
      <c r="DC418" s="71" t="str">
        <f t="shared" si="5362"/>
        <v/>
      </c>
      <c r="DD418" s="71" t="str">
        <f t="shared" si="5363"/>
        <v/>
      </c>
      <c r="DE418" s="71" t="str">
        <f t="shared" si="5364"/>
        <v/>
      </c>
      <c r="DF418" s="71" t="str">
        <f t="shared" si="5365"/>
        <v/>
      </c>
      <c r="DG418" s="71" t="str">
        <f t="shared" si="5366"/>
        <v/>
      </c>
      <c r="DH418" s="71" t="str">
        <f t="shared" si="5367"/>
        <v/>
      </c>
      <c r="DI418" s="71" t="str">
        <f t="shared" si="5368"/>
        <v/>
      </c>
      <c r="DJ418" s="71" t="str">
        <f t="shared" si="5369"/>
        <v/>
      </c>
      <c r="DK418" s="71" t="str">
        <f t="shared" si="5370"/>
        <v/>
      </c>
      <c r="DL418" s="71" t="str">
        <f t="shared" si="5371"/>
        <v/>
      </c>
      <c r="DM418" s="71" t="str">
        <f t="shared" si="5372"/>
        <v/>
      </c>
      <c r="DN418" s="71" t="str">
        <f t="shared" si="5373"/>
        <v/>
      </c>
      <c r="DO418" s="71" t="str">
        <f t="shared" si="5374"/>
        <v/>
      </c>
      <c r="DP418" s="71" t="str">
        <f t="shared" si="5375"/>
        <v/>
      </c>
      <c r="DQ418" s="71" t="str">
        <f t="shared" si="5376"/>
        <v/>
      </c>
      <c r="DR418" s="71" t="str">
        <f t="shared" si="5377"/>
        <v/>
      </c>
      <c r="DS418" s="71" t="str">
        <f t="shared" si="5378"/>
        <v/>
      </c>
      <c r="DT418" s="71" t="str">
        <f t="shared" si="5379"/>
        <v/>
      </c>
      <c r="DU418" s="71" t="str">
        <f t="shared" si="5380"/>
        <v/>
      </c>
      <c r="DV418" s="71" t="str">
        <f t="shared" si="5381"/>
        <v/>
      </c>
      <c r="DW418" s="71" t="str">
        <f t="shared" si="5382"/>
        <v/>
      </c>
      <c r="DX418" s="71" t="str">
        <f t="shared" si="5383"/>
        <v/>
      </c>
      <c r="DY418" s="71" t="str">
        <f t="shared" si="5384"/>
        <v/>
      </c>
      <c r="DZ418" s="71" t="str">
        <f t="shared" si="5385"/>
        <v/>
      </c>
      <c r="EA418" s="71" t="str">
        <f t="shared" si="5386"/>
        <v/>
      </c>
      <c r="EB418" s="71" t="str">
        <f t="shared" si="5387"/>
        <v/>
      </c>
      <c r="EC418" s="71" t="str">
        <f t="shared" si="5388"/>
        <v/>
      </c>
      <c r="ED418" s="71" t="str">
        <f t="shared" si="5389"/>
        <v/>
      </c>
      <c r="EE418" s="71" t="str">
        <f t="shared" si="5390"/>
        <v/>
      </c>
      <c r="EF418" s="71" t="str">
        <f t="shared" si="5391"/>
        <v/>
      </c>
      <c r="EG418" s="71" t="str">
        <f t="shared" si="5392"/>
        <v/>
      </c>
      <c r="EH418" s="71" t="str">
        <f t="shared" si="5393"/>
        <v/>
      </c>
      <c r="EI418" s="71" t="str">
        <f t="shared" si="5394"/>
        <v/>
      </c>
      <c r="EJ418" s="71" t="str">
        <f t="shared" si="5395"/>
        <v/>
      </c>
      <c r="EK418" s="71" t="str">
        <f t="shared" si="5396"/>
        <v/>
      </c>
      <c r="EL418" s="71" t="str">
        <f t="shared" si="5397"/>
        <v/>
      </c>
      <c r="EM418" s="71" t="str">
        <f t="shared" si="5398"/>
        <v/>
      </c>
      <c r="EN418" s="71" t="str">
        <f t="shared" si="5399"/>
        <v/>
      </c>
      <c r="EO418" s="71" t="str">
        <f t="shared" si="5400"/>
        <v/>
      </c>
      <c r="EP418" s="71" t="str">
        <f t="shared" si="5401"/>
        <v/>
      </c>
      <c r="EQ418" s="71" t="str">
        <f t="shared" si="5402"/>
        <v/>
      </c>
      <c r="ER418" s="71" t="str">
        <f t="shared" si="5403"/>
        <v/>
      </c>
      <c r="ES418" s="71" t="str">
        <f t="shared" si="5404"/>
        <v/>
      </c>
      <c r="ET418" s="71" t="str">
        <f t="shared" si="5405"/>
        <v/>
      </c>
      <c r="EU418" s="71" t="str">
        <f t="shared" si="5406"/>
        <v/>
      </c>
      <c r="EV418" s="71" t="str">
        <f t="shared" si="5407"/>
        <v/>
      </c>
      <c r="EW418" s="71" t="str">
        <f t="shared" si="5408"/>
        <v/>
      </c>
      <c r="EX418" s="71" t="str">
        <f t="shared" si="5409"/>
        <v/>
      </c>
      <c r="EY418" s="71" t="str">
        <f t="shared" si="5410"/>
        <v/>
      </c>
      <c r="EZ418" s="71" t="str">
        <f t="shared" si="5411"/>
        <v/>
      </c>
      <c r="FA418" s="71" t="str">
        <f t="shared" si="5412"/>
        <v/>
      </c>
      <c r="FB418" s="71" t="str">
        <f t="shared" si="5413"/>
        <v/>
      </c>
      <c r="FC418" s="71" t="str">
        <f t="shared" si="5414"/>
        <v/>
      </c>
      <c r="FD418" s="71" t="str">
        <f t="shared" si="5415"/>
        <v/>
      </c>
      <c r="FE418" s="71" t="str">
        <f t="shared" si="5416"/>
        <v/>
      </c>
      <c r="FF418" s="71" t="str">
        <f t="shared" si="5417"/>
        <v/>
      </c>
      <c r="FG418" s="71" t="str">
        <f t="shared" si="5418"/>
        <v/>
      </c>
      <c r="FH418" s="71" t="str">
        <f t="shared" si="5419"/>
        <v/>
      </c>
      <c r="FI418" s="71" t="str">
        <f t="shared" si="5420"/>
        <v/>
      </c>
      <c r="FJ418" s="71" t="str">
        <f t="shared" si="5421"/>
        <v/>
      </c>
      <c r="FK418" s="71" t="str">
        <f t="shared" si="5422"/>
        <v/>
      </c>
      <c r="FL418" s="71" t="str">
        <f t="shared" si="5423"/>
        <v/>
      </c>
      <c r="FM418" s="71" t="str">
        <f t="shared" si="5424"/>
        <v/>
      </c>
      <c r="FN418" s="71" t="str">
        <f t="shared" si="5425"/>
        <v/>
      </c>
      <c r="FO418" s="71" t="str">
        <f t="shared" si="5426"/>
        <v/>
      </c>
      <c r="FP418" s="71" t="str">
        <f t="shared" si="5427"/>
        <v/>
      </c>
      <c r="FQ418" s="71" t="str">
        <f t="shared" si="5428"/>
        <v/>
      </c>
      <c r="FR418" s="71" t="str">
        <f t="shared" si="5429"/>
        <v/>
      </c>
      <c r="FS418" s="71" t="str">
        <f t="shared" si="5430"/>
        <v/>
      </c>
    </row>
    <row r="419" spans="92:175">
      <c r="CN419" s="69" t="str">
        <f t="shared" si="5355"/>
        <v>InitUnitState('',,,,,,,,,,)</v>
      </c>
      <c r="CO419" s="69" t="str">
        <f t="shared" si="5356"/>
        <v>InitUnitNormal('',,,,,,,,,,)</v>
      </c>
      <c r="CP419" s="69" t="str">
        <f t="shared" si="5357"/>
        <v>InitUnitMagic('',,,,,,,,,,)</v>
      </c>
      <c r="CQ419" s="69" t="str">
        <f t="shared" si="5358"/>
        <v>InitUnitAdd('',,,,,,,,,,)</v>
      </c>
      <c r="CR419" s="69" t="str">
        <f t="shared" si="5359"/>
        <v>InitEquipData('',,"",,,,,'','','','','','',"")</v>
      </c>
      <c r="CU419" s="70" t="str">
        <f t="shared" si="5431"/>
        <v>|n</v>
      </c>
      <c r="CW419" s="60"/>
      <c r="CX419" s="60"/>
      <c r="CY419" s="60"/>
      <c r="CZ419" s="60"/>
      <c r="DA419" s="60"/>
      <c r="DB419" s="71" t="str">
        <f t="shared" si="5361"/>
        <v/>
      </c>
      <c r="DC419" s="71" t="str">
        <f t="shared" si="5362"/>
        <v/>
      </c>
      <c r="DD419" s="71" t="str">
        <f t="shared" si="5363"/>
        <v/>
      </c>
      <c r="DE419" s="71" t="str">
        <f t="shared" si="5364"/>
        <v/>
      </c>
      <c r="DF419" s="71" t="str">
        <f t="shared" si="5365"/>
        <v/>
      </c>
      <c r="DG419" s="71" t="str">
        <f t="shared" si="5366"/>
        <v/>
      </c>
      <c r="DH419" s="71" t="str">
        <f t="shared" si="5367"/>
        <v/>
      </c>
      <c r="DI419" s="71" t="str">
        <f t="shared" si="5368"/>
        <v/>
      </c>
      <c r="DJ419" s="71" t="str">
        <f t="shared" si="5369"/>
        <v/>
      </c>
      <c r="DK419" s="71" t="str">
        <f t="shared" si="5370"/>
        <v/>
      </c>
      <c r="DL419" s="71" t="str">
        <f t="shared" si="5371"/>
        <v/>
      </c>
      <c r="DM419" s="71" t="str">
        <f t="shared" si="5372"/>
        <v/>
      </c>
      <c r="DN419" s="71" t="str">
        <f t="shared" si="5373"/>
        <v/>
      </c>
      <c r="DO419" s="71" t="str">
        <f t="shared" si="5374"/>
        <v/>
      </c>
      <c r="DP419" s="71" t="str">
        <f t="shared" si="5375"/>
        <v/>
      </c>
      <c r="DQ419" s="71" t="str">
        <f t="shared" si="5376"/>
        <v/>
      </c>
      <c r="DR419" s="71" t="str">
        <f t="shared" si="5377"/>
        <v/>
      </c>
      <c r="DS419" s="71" t="str">
        <f t="shared" si="5378"/>
        <v/>
      </c>
      <c r="DT419" s="71" t="str">
        <f t="shared" si="5379"/>
        <v/>
      </c>
      <c r="DU419" s="71" t="str">
        <f t="shared" si="5380"/>
        <v/>
      </c>
      <c r="DV419" s="71" t="str">
        <f t="shared" si="5381"/>
        <v/>
      </c>
      <c r="DW419" s="71" t="str">
        <f t="shared" si="5382"/>
        <v/>
      </c>
      <c r="DX419" s="71" t="str">
        <f t="shared" si="5383"/>
        <v/>
      </c>
      <c r="DY419" s="71" t="str">
        <f t="shared" si="5384"/>
        <v/>
      </c>
      <c r="DZ419" s="71" t="str">
        <f t="shared" si="5385"/>
        <v/>
      </c>
      <c r="EA419" s="71" t="str">
        <f t="shared" si="5386"/>
        <v/>
      </c>
      <c r="EB419" s="71" t="str">
        <f t="shared" si="5387"/>
        <v/>
      </c>
      <c r="EC419" s="71" t="str">
        <f t="shared" si="5388"/>
        <v/>
      </c>
      <c r="ED419" s="71" t="str">
        <f t="shared" si="5389"/>
        <v/>
      </c>
      <c r="EE419" s="71" t="str">
        <f t="shared" si="5390"/>
        <v/>
      </c>
      <c r="EF419" s="71" t="str">
        <f t="shared" si="5391"/>
        <v/>
      </c>
      <c r="EG419" s="71" t="str">
        <f t="shared" si="5392"/>
        <v/>
      </c>
      <c r="EH419" s="71" t="str">
        <f t="shared" si="5393"/>
        <v/>
      </c>
      <c r="EI419" s="71" t="str">
        <f t="shared" si="5394"/>
        <v/>
      </c>
      <c r="EJ419" s="71" t="str">
        <f t="shared" si="5395"/>
        <v/>
      </c>
      <c r="EK419" s="71" t="str">
        <f t="shared" si="5396"/>
        <v/>
      </c>
      <c r="EL419" s="71" t="str">
        <f t="shared" si="5397"/>
        <v/>
      </c>
      <c r="EM419" s="71" t="str">
        <f t="shared" si="5398"/>
        <v/>
      </c>
      <c r="EN419" s="71" t="str">
        <f t="shared" si="5399"/>
        <v/>
      </c>
      <c r="EO419" s="71" t="str">
        <f t="shared" si="5400"/>
        <v/>
      </c>
      <c r="EP419" s="71" t="str">
        <f t="shared" si="5401"/>
        <v/>
      </c>
      <c r="EQ419" s="71" t="str">
        <f t="shared" si="5402"/>
        <v/>
      </c>
      <c r="ER419" s="71" t="str">
        <f t="shared" si="5403"/>
        <v/>
      </c>
      <c r="ES419" s="71" t="str">
        <f t="shared" si="5404"/>
        <v/>
      </c>
      <c r="ET419" s="71" t="str">
        <f t="shared" si="5405"/>
        <v/>
      </c>
      <c r="EU419" s="71" t="str">
        <f t="shared" si="5406"/>
        <v/>
      </c>
      <c r="EV419" s="71" t="str">
        <f t="shared" si="5407"/>
        <v/>
      </c>
      <c r="EW419" s="71" t="str">
        <f t="shared" si="5408"/>
        <v/>
      </c>
      <c r="EX419" s="71" t="str">
        <f t="shared" si="5409"/>
        <v/>
      </c>
      <c r="EY419" s="71" t="str">
        <f t="shared" si="5410"/>
        <v/>
      </c>
      <c r="EZ419" s="71" t="str">
        <f t="shared" si="5411"/>
        <v/>
      </c>
      <c r="FA419" s="71" t="str">
        <f t="shared" si="5412"/>
        <v/>
      </c>
      <c r="FB419" s="71" t="str">
        <f t="shared" si="5413"/>
        <v/>
      </c>
      <c r="FC419" s="71" t="str">
        <f t="shared" si="5414"/>
        <v/>
      </c>
      <c r="FD419" s="71" t="str">
        <f t="shared" si="5415"/>
        <v/>
      </c>
      <c r="FE419" s="71" t="str">
        <f t="shared" si="5416"/>
        <v/>
      </c>
      <c r="FF419" s="71" t="str">
        <f t="shared" si="5417"/>
        <v/>
      </c>
      <c r="FG419" s="71" t="str">
        <f t="shared" si="5418"/>
        <v/>
      </c>
      <c r="FH419" s="71" t="str">
        <f t="shared" si="5419"/>
        <v/>
      </c>
      <c r="FI419" s="71" t="str">
        <f t="shared" si="5420"/>
        <v/>
      </c>
      <c r="FJ419" s="71" t="str">
        <f t="shared" si="5421"/>
        <v/>
      </c>
      <c r="FK419" s="71" t="str">
        <f t="shared" si="5422"/>
        <v/>
      </c>
      <c r="FL419" s="71" t="str">
        <f t="shared" si="5423"/>
        <v/>
      </c>
      <c r="FM419" s="71" t="str">
        <f t="shared" si="5424"/>
        <v/>
      </c>
      <c r="FN419" s="71" t="str">
        <f t="shared" si="5425"/>
        <v/>
      </c>
      <c r="FO419" s="71" t="str">
        <f t="shared" si="5426"/>
        <v/>
      </c>
      <c r="FP419" s="71" t="str">
        <f t="shared" si="5427"/>
        <v/>
      </c>
      <c r="FQ419" s="71" t="str">
        <f t="shared" si="5428"/>
        <v/>
      </c>
      <c r="FR419" s="71" t="str">
        <f t="shared" si="5429"/>
        <v/>
      </c>
      <c r="FS419" s="71" t="str">
        <f t="shared" si="5430"/>
        <v/>
      </c>
    </row>
    <row r="420" spans="92:175">
      <c r="CN420" s="69" t="str">
        <f t="shared" si="5355"/>
        <v>InitUnitState('',,,,,,,,,,)</v>
      </c>
      <c r="CO420" s="69" t="str">
        <f t="shared" si="5356"/>
        <v>InitUnitNormal('',,,,,,,,,,)</v>
      </c>
      <c r="CP420" s="69" t="str">
        <f t="shared" si="5357"/>
        <v>InitUnitMagic('',,,,,,,,,,)</v>
      </c>
      <c r="CQ420" s="69" t="str">
        <f t="shared" si="5358"/>
        <v>InitUnitAdd('',,,,,,,,,,)</v>
      </c>
      <c r="CR420" s="69" t="str">
        <f t="shared" si="5359"/>
        <v>InitEquipData('',,"",,,,,'','','','','','',"")</v>
      </c>
      <c r="CU420" s="70" t="str">
        <f t="shared" si="5431"/>
        <v>|n</v>
      </c>
      <c r="CW420" s="60"/>
      <c r="CX420" s="60"/>
      <c r="CY420" s="60"/>
      <c r="CZ420" s="60"/>
      <c r="DA420" s="60"/>
      <c r="DB420" s="71" t="str">
        <f t="shared" si="5361"/>
        <v/>
      </c>
      <c r="DC420" s="71" t="str">
        <f t="shared" si="5362"/>
        <v/>
      </c>
      <c r="DD420" s="71" t="str">
        <f t="shared" si="5363"/>
        <v/>
      </c>
      <c r="DE420" s="71" t="str">
        <f t="shared" si="5364"/>
        <v/>
      </c>
      <c r="DF420" s="71" t="str">
        <f t="shared" si="5365"/>
        <v/>
      </c>
      <c r="DG420" s="71" t="str">
        <f t="shared" si="5366"/>
        <v/>
      </c>
      <c r="DH420" s="71" t="str">
        <f t="shared" si="5367"/>
        <v/>
      </c>
      <c r="DI420" s="71" t="str">
        <f t="shared" si="5368"/>
        <v/>
      </c>
      <c r="DJ420" s="71" t="str">
        <f t="shared" si="5369"/>
        <v/>
      </c>
      <c r="DK420" s="71" t="str">
        <f t="shared" si="5370"/>
        <v/>
      </c>
      <c r="DL420" s="71" t="str">
        <f t="shared" si="5371"/>
        <v/>
      </c>
      <c r="DM420" s="71" t="str">
        <f t="shared" si="5372"/>
        <v/>
      </c>
      <c r="DN420" s="71" t="str">
        <f t="shared" si="5373"/>
        <v/>
      </c>
      <c r="DO420" s="71" t="str">
        <f t="shared" si="5374"/>
        <v/>
      </c>
      <c r="DP420" s="71" t="str">
        <f t="shared" si="5375"/>
        <v/>
      </c>
      <c r="DQ420" s="71" t="str">
        <f t="shared" si="5376"/>
        <v/>
      </c>
      <c r="DR420" s="71" t="str">
        <f t="shared" si="5377"/>
        <v/>
      </c>
      <c r="DS420" s="71" t="str">
        <f t="shared" si="5378"/>
        <v/>
      </c>
      <c r="DT420" s="71" t="str">
        <f t="shared" si="5379"/>
        <v/>
      </c>
      <c r="DU420" s="71" t="str">
        <f t="shared" si="5380"/>
        <v/>
      </c>
      <c r="DV420" s="71" t="str">
        <f t="shared" si="5381"/>
        <v/>
      </c>
      <c r="DW420" s="71" t="str">
        <f t="shared" si="5382"/>
        <v/>
      </c>
      <c r="DX420" s="71" t="str">
        <f t="shared" si="5383"/>
        <v/>
      </c>
      <c r="DY420" s="71" t="str">
        <f t="shared" si="5384"/>
        <v/>
      </c>
      <c r="DZ420" s="71" t="str">
        <f t="shared" si="5385"/>
        <v/>
      </c>
      <c r="EA420" s="71" t="str">
        <f t="shared" si="5386"/>
        <v/>
      </c>
      <c r="EB420" s="71" t="str">
        <f t="shared" si="5387"/>
        <v/>
      </c>
      <c r="EC420" s="71" t="str">
        <f t="shared" si="5388"/>
        <v/>
      </c>
      <c r="ED420" s="71" t="str">
        <f t="shared" si="5389"/>
        <v/>
      </c>
      <c r="EE420" s="71" t="str">
        <f t="shared" si="5390"/>
        <v/>
      </c>
      <c r="EF420" s="71" t="str">
        <f t="shared" si="5391"/>
        <v/>
      </c>
      <c r="EG420" s="71" t="str">
        <f t="shared" si="5392"/>
        <v/>
      </c>
      <c r="EH420" s="71" t="str">
        <f t="shared" si="5393"/>
        <v/>
      </c>
      <c r="EI420" s="71" t="str">
        <f t="shared" si="5394"/>
        <v/>
      </c>
      <c r="EJ420" s="71" t="str">
        <f t="shared" si="5395"/>
        <v/>
      </c>
      <c r="EK420" s="71" t="str">
        <f t="shared" si="5396"/>
        <v/>
      </c>
      <c r="EL420" s="71" t="str">
        <f t="shared" si="5397"/>
        <v/>
      </c>
      <c r="EM420" s="71" t="str">
        <f t="shared" si="5398"/>
        <v/>
      </c>
      <c r="EN420" s="71" t="str">
        <f t="shared" si="5399"/>
        <v/>
      </c>
      <c r="EO420" s="71" t="str">
        <f t="shared" si="5400"/>
        <v/>
      </c>
      <c r="EP420" s="71" t="str">
        <f t="shared" si="5401"/>
        <v/>
      </c>
      <c r="EQ420" s="71" t="str">
        <f t="shared" si="5402"/>
        <v/>
      </c>
      <c r="ER420" s="71" t="str">
        <f t="shared" si="5403"/>
        <v/>
      </c>
      <c r="ES420" s="71" t="str">
        <f t="shared" si="5404"/>
        <v/>
      </c>
      <c r="ET420" s="71" t="str">
        <f t="shared" si="5405"/>
        <v/>
      </c>
      <c r="EU420" s="71" t="str">
        <f t="shared" si="5406"/>
        <v/>
      </c>
      <c r="EV420" s="71" t="str">
        <f t="shared" si="5407"/>
        <v/>
      </c>
      <c r="EW420" s="71" t="str">
        <f t="shared" si="5408"/>
        <v/>
      </c>
      <c r="EX420" s="71" t="str">
        <f t="shared" si="5409"/>
        <v/>
      </c>
      <c r="EY420" s="71" t="str">
        <f t="shared" si="5410"/>
        <v/>
      </c>
      <c r="EZ420" s="71" t="str">
        <f t="shared" si="5411"/>
        <v/>
      </c>
      <c r="FA420" s="71" t="str">
        <f t="shared" si="5412"/>
        <v/>
      </c>
      <c r="FB420" s="71" t="str">
        <f t="shared" si="5413"/>
        <v/>
      </c>
      <c r="FC420" s="71" t="str">
        <f t="shared" si="5414"/>
        <v/>
      </c>
      <c r="FD420" s="71" t="str">
        <f t="shared" si="5415"/>
        <v/>
      </c>
      <c r="FE420" s="71" t="str">
        <f t="shared" si="5416"/>
        <v/>
      </c>
      <c r="FF420" s="71" t="str">
        <f t="shared" si="5417"/>
        <v/>
      </c>
      <c r="FG420" s="71" t="str">
        <f t="shared" si="5418"/>
        <v/>
      </c>
      <c r="FH420" s="71" t="str">
        <f t="shared" si="5419"/>
        <v/>
      </c>
      <c r="FI420" s="71" t="str">
        <f t="shared" si="5420"/>
        <v/>
      </c>
      <c r="FJ420" s="71" t="str">
        <f t="shared" si="5421"/>
        <v/>
      </c>
      <c r="FK420" s="71" t="str">
        <f t="shared" si="5422"/>
        <v/>
      </c>
      <c r="FL420" s="71" t="str">
        <f t="shared" si="5423"/>
        <v/>
      </c>
      <c r="FM420" s="71" t="str">
        <f t="shared" si="5424"/>
        <v/>
      </c>
      <c r="FN420" s="71" t="str">
        <f t="shared" si="5425"/>
        <v/>
      </c>
      <c r="FO420" s="71" t="str">
        <f t="shared" si="5426"/>
        <v/>
      </c>
      <c r="FP420" s="71" t="str">
        <f t="shared" si="5427"/>
        <v/>
      </c>
      <c r="FQ420" s="71" t="str">
        <f t="shared" si="5428"/>
        <v/>
      </c>
      <c r="FR420" s="71" t="str">
        <f t="shared" si="5429"/>
        <v/>
      </c>
      <c r="FS420" s="71" t="str">
        <f t="shared" si="5430"/>
        <v/>
      </c>
    </row>
    <row r="421" spans="92:175">
      <c r="CN421" s="69" t="str">
        <f t="shared" si="5355"/>
        <v>InitUnitState('',,,,,,,,,,)</v>
      </c>
      <c r="CO421" s="69" t="str">
        <f t="shared" si="5356"/>
        <v>InitUnitNormal('',,,,,,,,,,)</v>
      </c>
      <c r="CP421" s="69" t="str">
        <f t="shared" si="5357"/>
        <v>InitUnitMagic('',,,,,,,,,,)</v>
      </c>
      <c r="CQ421" s="69" t="str">
        <f t="shared" si="5358"/>
        <v>InitUnitAdd('',,,,,,,,,,)</v>
      </c>
      <c r="CR421" s="69" t="str">
        <f t="shared" si="5359"/>
        <v>InitEquipData('',,"",,,,,'','','','','','',"")</v>
      </c>
      <c r="CU421" s="70" t="str">
        <f t="shared" si="5431"/>
        <v>|n</v>
      </c>
      <c r="CW421" s="60"/>
      <c r="CX421" s="60"/>
      <c r="CY421" s="60"/>
      <c r="CZ421" s="60"/>
      <c r="DA421" s="60"/>
      <c r="DB421" s="71" t="str">
        <f t="shared" si="5361"/>
        <v/>
      </c>
      <c r="DC421" s="71" t="str">
        <f t="shared" si="5362"/>
        <v/>
      </c>
      <c r="DD421" s="71" t="str">
        <f t="shared" si="5363"/>
        <v/>
      </c>
      <c r="DE421" s="71" t="str">
        <f t="shared" si="5364"/>
        <v/>
      </c>
      <c r="DF421" s="71" t="str">
        <f t="shared" si="5365"/>
        <v/>
      </c>
      <c r="DG421" s="71" t="str">
        <f t="shared" si="5366"/>
        <v/>
      </c>
      <c r="DH421" s="71" t="str">
        <f t="shared" si="5367"/>
        <v/>
      </c>
      <c r="DI421" s="71" t="str">
        <f t="shared" si="5368"/>
        <v/>
      </c>
      <c r="DJ421" s="71" t="str">
        <f t="shared" si="5369"/>
        <v/>
      </c>
      <c r="DK421" s="71" t="str">
        <f t="shared" si="5370"/>
        <v/>
      </c>
      <c r="DL421" s="71" t="str">
        <f t="shared" si="5371"/>
        <v/>
      </c>
      <c r="DM421" s="71" t="str">
        <f t="shared" si="5372"/>
        <v/>
      </c>
      <c r="DN421" s="71" t="str">
        <f t="shared" si="5373"/>
        <v/>
      </c>
      <c r="DO421" s="71" t="str">
        <f t="shared" si="5374"/>
        <v/>
      </c>
      <c r="DP421" s="71" t="str">
        <f t="shared" si="5375"/>
        <v/>
      </c>
      <c r="DQ421" s="71" t="str">
        <f t="shared" si="5376"/>
        <v/>
      </c>
      <c r="DR421" s="71" t="str">
        <f t="shared" si="5377"/>
        <v/>
      </c>
      <c r="DS421" s="71" t="str">
        <f t="shared" si="5378"/>
        <v/>
      </c>
      <c r="DT421" s="71" t="str">
        <f t="shared" si="5379"/>
        <v/>
      </c>
      <c r="DU421" s="71" t="str">
        <f t="shared" si="5380"/>
        <v/>
      </c>
      <c r="DV421" s="71" t="str">
        <f t="shared" si="5381"/>
        <v/>
      </c>
      <c r="DW421" s="71" t="str">
        <f t="shared" si="5382"/>
        <v/>
      </c>
      <c r="DX421" s="71" t="str">
        <f t="shared" si="5383"/>
        <v/>
      </c>
      <c r="DY421" s="71" t="str">
        <f t="shared" si="5384"/>
        <v/>
      </c>
      <c r="DZ421" s="71" t="str">
        <f t="shared" si="5385"/>
        <v/>
      </c>
      <c r="EA421" s="71" t="str">
        <f t="shared" si="5386"/>
        <v/>
      </c>
      <c r="EB421" s="71" t="str">
        <f t="shared" si="5387"/>
        <v/>
      </c>
      <c r="EC421" s="71" t="str">
        <f t="shared" si="5388"/>
        <v/>
      </c>
      <c r="ED421" s="71" t="str">
        <f t="shared" si="5389"/>
        <v/>
      </c>
      <c r="EE421" s="71" t="str">
        <f t="shared" si="5390"/>
        <v/>
      </c>
      <c r="EF421" s="71" t="str">
        <f t="shared" si="5391"/>
        <v/>
      </c>
      <c r="EG421" s="71" t="str">
        <f t="shared" si="5392"/>
        <v/>
      </c>
      <c r="EH421" s="71" t="str">
        <f t="shared" si="5393"/>
        <v/>
      </c>
      <c r="EI421" s="71" t="str">
        <f t="shared" si="5394"/>
        <v/>
      </c>
      <c r="EJ421" s="71" t="str">
        <f t="shared" si="5395"/>
        <v/>
      </c>
      <c r="EK421" s="71" t="str">
        <f t="shared" si="5396"/>
        <v/>
      </c>
      <c r="EL421" s="71" t="str">
        <f t="shared" si="5397"/>
        <v/>
      </c>
      <c r="EM421" s="71" t="str">
        <f t="shared" si="5398"/>
        <v/>
      </c>
      <c r="EN421" s="71" t="str">
        <f t="shared" si="5399"/>
        <v/>
      </c>
      <c r="EO421" s="71" t="str">
        <f t="shared" si="5400"/>
        <v/>
      </c>
      <c r="EP421" s="71" t="str">
        <f t="shared" si="5401"/>
        <v/>
      </c>
      <c r="EQ421" s="71" t="str">
        <f t="shared" si="5402"/>
        <v/>
      </c>
      <c r="ER421" s="71" t="str">
        <f t="shared" si="5403"/>
        <v/>
      </c>
      <c r="ES421" s="71" t="str">
        <f t="shared" si="5404"/>
        <v/>
      </c>
      <c r="ET421" s="71" t="str">
        <f t="shared" si="5405"/>
        <v/>
      </c>
      <c r="EU421" s="71" t="str">
        <f t="shared" si="5406"/>
        <v/>
      </c>
      <c r="EV421" s="71" t="str">
        <f t="shared" si="5407"/>
        <v/>
      </c>
      <c r="EW421" s="71" t="str">
        <f t="shared" si="5408"/>
        <v/>
      </c>
      <c r="EX421" s="71" t="str">
        <f t="shared" si="5409"/>
        <v/>
      </c>
      <c r="EY421" s="71" t="str">
        <f t="shared" si="5410"/>
        <v/>
      </c>
      <c r="EZ421" s="71" t="str">
        <f t="shared" si="5411"/>
        <v/>
      </c>
      <c r="FA421" s="71" t="str">
        <f t="shared" si="5412"/>
        <v/>
      </c>
      <c r="FB421" s="71" t="str">
        <f t="shared" si="5413"/>
        <v/>
      </c>
      <c r="FC421" s="71" t="str">
        <f t="shared" si="5414"/>
        <v/>
      </c>
      <c r="FD421" s="71" t="str">
        <f t="shared" si="5415"/>
        <v/>
      </c>
      <c r="FE421" s="71" t="str">
        <f t="shared" si="5416"/>
        <v/>
      </c>
      <c r="FF421" s="71" t="str">
        <f t="shared" si="5417"/>
        <v/>
      </c>
      <c r="FG421" s="71" t="str">
        <f t="shared" si="5418"/>
        <v/>
      </c>
      <c r="FH421" s="71" t="str">
        <f t="shared" si="5419"/>
        <v/>
      </c>
      <c r="FI421" s="71" t="str">
        <f t="shared" si="5420"/>
        <v/>
      </c>
      <c r="FJ421" s="71" t="str">
        <f t="shared" si="5421"/>
        <v/>
      </c>
      <c r="FK421" s="71" t="str">
        <f t="shared" si="5422"/>
        <v/>
      </c>
      <c r="FL421" s="71" t="str">
        <f t="shared" si="5423"/>
        <v/>
      </c>
      <c r="FM421" s="71" t="str">
        <f t="shared" si="5424"/>
        <v/>
      </c>
      <c r="FN421" s="71" t="str">
        <f t="shared" si="5425"/>
        <v/>
      </c>
      <c r="FO421" s="71" t="str">
        <f t="shared" si="5426"/>
        <v/>
      </c>
      <c r="FP421" s="71" t="str">
        <f t="shared" si="5427"/>
        <v/>
      </c>
      <c r="FQ421" s="71" t="str">
        <f t="shared" si="5428"/>
        <v/>
      </c>
      <c r="FR421" s="71" t="str">
        <f t="shared" si="5429"/>
        <v/>
      </c>
      <c r="FS421" s="71" t="str">
        <f t="shared" si="5430"/>
        <v/>
      </c>
    </row>
    <row r="422" spans="92:175">
      <c r="CN422" s="69" t="str">
        <f t="shared" si="5355"/>
        <v>InitUnitState('',,,,,,,,,,)</v>
      </c>
      <c r="CO422" s="69" t="str">
        <f t="shared" si="5356"/>
        <v>InitUnitNormal('',,,,,,,,,,)</v>
      </c>
      <c r="CP422" s="69" t="str">
        <f t="shared" si="5357"/>
        <v>InitUnitMagic('',,,,,,,,,,)</v>
      </c>
      <c r="CQ422" s="69" t="str">
        <f t="shared" si="5358"/>
        <v>InitUnitAdd('',,,,,,,,,,)</v>
      </c>
      <c r="CR422" s="69" t="str">
        <f t="shared" si="5359"/>
        <v>InitEquipData('',,"",,,,,'','','','','','',"")</v>
      </c>
      <c r="CU422" s="70" t="str">
        <f t="shared" si="5431"/>
        <v>|n</v>
      </c>
      <c r="DB422" s="71" t="str">
        <f>IF(V422="","","|n"&amp;#REF!&amp;"+"&amp;V422)</f>
        <v/>
      </c>
      <c r="DC422" s="71" t="str">
        <f>IF(W422="","","|n"&amp;#REF!&amp;"+"&amp;W422)</f>
        <v/>
      </c>
      <c r="DD422" s="71" t="str">
        <f>IF(X422="","","|n"&amp;#REF!&amp;"+"&amp;X422)</f>
        <v/>
      </c>
      <c r="DE422" s="71" t="str">
        <f>IF(Y422="","","|n"&amp;#REF!&amp;"+"&amp;Y422)</f>
        <v/>
      </c>
      <c r="DF422" s="71" t="str">
        <f>IF(Z422="","","|n"&amp;#REF!&amp;"+"&amp;Z422)</f>
        <v/>
      </c>
      <c r="DG422" s="71" t="str">
        <f>IF(AA422="","","|n"&amp;#REF!&amp;"+"&amp;AA422)</f>
        <v/>
      </c>
      <c r="DH422" s="71" t="str">
        <f>IF(AB422="","","|n"&amp;#REF!&amp;"+"&amp;AB422)</f>
        <v/>
      </c>
      <c r="DI422" s="71" t="str">
        <f>IF(AC422="","","|n"&amp;#REF!&amp;"+"&amp;AC422&amp;"%")</f>
        <v/>
      </c>
      <c r="DJ422" s="71" t="str">
        <f>IF(AD422="","","|n"&amp;#REF!&amp;"+"&amp;AD422)</f>
        <v/>
      </c>
      <c r="DK422" s="71" t="str">
        <f>IF(AE422="","","|n"&amp;#REF!&amp;"+"&amp;AE422)</f>
        <v/>
      </c>
      <c r="DL422" s="71" t="str">
        <f>IF(AF422="","","|n"&amp;#REF!&amp;"+"&amp;AF422)</f>
        <v/>
      </c>
      <c r="DM422" s="71" t="str">
        <f>IF(AG422="","","|n"&amp;#REF!&amp;"+"&amp;AG422&amp;"%")</f>
        <v/>
      </c>
      <c r="DN422" s="71" t="str">
        <f>IF(AH422="","","|n"&amp;#REF!&amp;"+"&amp;AH422)</f>
        <v/>
      </c>
      <c r="DO422" s="71" t="str">
        <f>IF(AI422="","","|n"&amp;#REF!&amp;"+"&amp;AI422)</f>
        <v/>
      </c>
      <c r="DP422" s="71" t="str">
        <f>IF(AJ422="","","|n"&amp;#REF!&amp;"+"&amp;AJ422)</f>
        <v/>
      </c>
    </row>
    <row r="423" spans="92:175">
      <c r="CN423" s="69" t="str">
        <f t="shared" si="5355"/>
        <v>InitUnitState('',,,,,,,,,,)</v>
      </c>
      <c r="CO423" s="69" t="str">
        <f t="shared" si="5356"/>
        <v>InitUnitNormal('',,,,,,,,,,)</v>
      </c>
      <c r="CP423" s="69" t="str">
        <f t="shared" si="5357"/>
        <v>InitUnitMagic('',,,,,,,,,,)</v>
      </c>
      <c r="CQ423" s="69" t="str">
        <f t="shared" si="5358"/>
        <v>InitUnitAdd('',,,,,,,,,,)</v>
      </c>
      <c r="CR423" s="69" t="str">
        <f t="shared" si="5359"/>
        <v>InitEquipData('',,"",,,,,'','','','','','',"")</v>
      </c>
      <c r="CU423" s="70" t="str">
        <f t="shared" si="5431"/>
        <v>|n</v>
      </c>
      <c r="DB423" s="71" t="str">
        <f>IF(V423="","","|n"&amp;#REF!&amp;"+"&amp;V423)</f>
        <v/>
      </c>
      <c r="DC423" s="71" t="str">
        <f>IF(W423="","","|n"&amp;#REF!&amp;"+"&amp;W423)</f>
        <v/>
      </c>
      <c r="DD423" s="71" t="str">
        <f>IF(X423="","","|n"&amp;#REF!&amp;"+"&amp;X423)</f>
        <v/>
      </c>
      <c r="DE423" s="71" t="str">
        <f>IF(Y423="","","|n"&amp;#REF!&amp;"+"&amp;Y423)</f>
        <v/>
      </c>
      <c r="DF423" s="71" t="str">
        <f>IF(Z423="","","|n"&amp;#REF!&amp;"+"&amp;Z423)</f>
        <v/>
      </c>
      <c r="DG423" s="71" t="str">
        <f>IF(AA423="","","|n"&amp;#REF!&amp;"+"&amp;AA423)</f>
        <v/>
      </c>
      <c r="DH423" s="71" t="str">
        <f>IF(AB423="","","|n"&amp;#REF!&amp;"+"&amp;AB423)</f>
        <v/>
      </c>
      <c r="DI423" s="71" t="str">
        <f>IF(AC423="","","|n"&amp;#REF!&amp;"+"&amp;AC423&amp;"%")</f>
        <v/>
      </c>
      <c r="DJ423" s="71" t="str">
        <f>IF(AD423="","","|n"&amp;#REF!&amp;"+"&amp;AD423)</f>
        <v/>
      </c>
      <c r="DK423" s="71" t="str">
        <f>IF(AE423="","","|n"&amp;#REF!&amp;"+"&amp;AE423)</f>
        <v/>
      </c>
      <c r="DL423" s="71" t="str">
        <f>IF(AF423="","","|n"&amp;#REF!&amp;"+"&amp;AF423)</f>
        <v/>
      </c>
      <c r="DM423" s="71" t="str">
        <f>IF(AG423="","","|n"&amp;#REF!&amp;"+"&amp;AG423&amp;"%")</f>
        <v/>
      </c>
      <c r="DN423" s="71" t="str">
        <f>IF(AH423="","","|n"&amp;#REF!&amp;"+"&amp;AH423)</f>
        <v/>
      </c>
      <c r="DO423" s="71" t="str">
        <f>IF(AI423="","","|n"&amp;#REF!&amp;"+"&amp;AI423)</f>
        <v/>
      </c>
      <c r="DP423" s="71" t="str">
        <f>IF(AJ423="","","|n"&amp;#REF!&amp;"+"&amp;AJ423)</f>
        <v/>
      </c>
    </row>
    <row r="424" spans="92:175">
      <c r="CN424" s="69" t="str">
        <f t="shared" si="5355"/>
        <v>InitUnitState('',,,,,,,,,,)</v>
      </c>
      <c r="CO424" s="69" t="str">
        <f t="shared" si="5356"/>
        <v>InitUnitNormal('',,,,,,,,,,)</v>
      </c>
      <c r="CP424" s="69" t="str">
        <f t="shared" si="5357"/>
        <v>InitUnitMagic('',,,,,,,,,,)</v>
      </c>
      <c r="CQ424" s="69" t="str">
        <f t="shared" si="5358"/>
        <v>InitUnitAdd('',,,,,,,,,,)</v>
      </c>
      <c r="CR424" s="69" t="str">
        <f t="shared" si="5359"/>
        <v>InitEquipData('',,"",,,,,'','','','','','',"")</v>
      </c>
      <c r="CU424" s="70" t="str">
        <f t="shared" si="5431"/>
        <v>|n</v>
      </c>
      <c r="DB424" s="71" t="str">
        <f>IF(V424="","","|n"&amp;#REF!&amp;"+"&amp;V424)</f>
        <v/>
      </c>
      <c r="DC424" s="71" t="str">
        <f>IF(W424="","","|n"&amp;#REF!&amp;"+"&amp;W424)</f>
        <v/>
      </c>
      <c r="DD424" s="71" t="str">
        <f>IF(X424="","","|n"&amp;#REF!&amp;"+"&amp;X424)</f>
        <v/>
      </c>
      <c r="DE424" s="71" t="str">
        <f>IF(Y424="","","|n"&amp;#REF!&amp;"+"&amp;Y424)</f>
        <v/>
      </c>
      <c r="DF424" s="71" t="str">
        <f>IF(Z424="","","|n"&amp;#REF!&amp;"+"&amp;Z424)</f>
        <v/>
      </c>
      <c r="DG424" s="71" t="str">
        <f>IF(AA424="","","|n"&amp;#REF!&amp;"+"&amp;AA424)</f>
        <v/>
      </c>
      <c r="DH424" s="71" t="str">
        <f>IF(AB424="","","|n"&amp;#REF!&amp;"+"&amp;AB424)</f>
        <v/>
      </c>
      <c r="DI424" s="71" t="str">
        <f>IF(AC424="","","|n"&amp;#REF!&amp;"+"&amp;AC424&amp;"%")</f>
        <v/>
      </c>
      <c r="DJ424" s="71" t="str">
        <f>IF(AD424="","","|n"&amp;#REF!&amp;"+"&amp;AD424)</f>
        <v/>
      </c>
      <c r="DK424" s="71" t="str">
        <f>IF(AE424="","","|n"&amp;#REF!&amp;"+"&amp;AE424)</f>
        <v/>
      </c>
      <c r="DL424" s="71" t="str">
        <f>IF(AF424="","","|n"&amp;#REF!&amp;"+"&amp;AF424)</f>
        <v/>
      </c>
      <c r="DM424" s="71" t="str">
        <f>IF(AG424="","","|n"&amp;#REF!&amp;"+"&amp;AG424&amp;"%")</f>
        <v/>
      </c>
      <c r="DN424" s="71" t="str">
        <f>IF(AH424="","","|n"&amp;#REF!&amp;"+"&amp;AH424)</f>
        <v/>
      </c>
      <c r="DO424" s="71" t="str">
        <f>IF(AI424="","","|n"&amp;#REF!&amp;"+"&amp;AI424)</f>
        <v/>
      </c>
      <c r="DP424" s="71" t="str">
        <f>IF(AJ424="","","|n"&amp;#REF!&amp;"+"&amp;AJ424)</f>
        <v/>
      </c>
    </row>
    <row r="425" spans="92:175">
      <c r="CN425" s="69" t="str">
        <f t="shared" si="5355"/>
        <v>InitUnitState('',,,,,,,,,,)</v>
      </c>
      <c r="CO425" s="69" t="str">
        <f t="shared" si="5356"/>
        <v>InitUnitNormal('',,,,,,,,,,)</v>
      </c>
      <c r="CP425" s="69" t="str">
        <f t="shared" si="5357"/>
        <v>InitUnitMagic('',,,,,,,,,,)</v>
      </c>
      <c r="CQ425" s="69" t="str">
        <f t="shared" si="5358"/>
        <v>InitUnitAdd('',,,,,,,,,,)</v>
      </c>
      <c r="CR425" s="69" t="str">
        <f t="shared" si="5359"/>
        <v>InitEquipData('',,"",,,,,'','','','','','',"")</v>
      </c>
      <c r="CU425" s="70" t="str">
        <f t="shared" si="5431"/>
        <v>|n</v>
      </c>
      <c r="DB425" s="71" t="str">
        <f>IF(V425="","","|n"&amp;#REF!&amp;"+"&amp;V425)</f>
        <v/>
      </c>
      <c r="DC425" s="71" t="str">
        <f>IF(W425="","","|n"&amp;#REF!&amp;"+"&amp;W425)</f>
        <v/>
      </c>
      <c r="DD425" s="71" t="str">
        <f>IF(X425="","","|n"&amp;#REF!&amp;"+"&amp;X425)</f>
        <v/>
      </c>
      <c r="DE425" s="71" t="str">
        <f>IF(Y425="","","|n"&amp;#REF!&amp;"+"&amp;Y425)</f>
        <v/>
      </c>
      <c r="DF425" s="71" t="str">
        <f>IF(Z425="","","|n"&amp;#REF!&amp;"+"&amp;Z425)</f>
        <v/>
      </c>
      <c r="DG425" s="71" t="str">
        <f>IF(AA425="","","|n"&amp;#REF!&amp;"+"&amp;AA425)</f>
        <v/>
      </c>
      <c r="DH425" s="71" t="str">
        <f>IF(AB425="","","|n"&amp;#REF!&amp;"+"&amp;AB425)</f>
        <v/>
      </c>
      <c r="DI425" s="71" t="str">
        <f>IF(AC425="","","|n"&amp;#REF!&amp;"+"&amp;AC425&amp;"%")</f>
        <v/>
      </c>
      <c r="DJ425" s="71" t="str">
        <f>IF(AD425="","","|n"&amp;#REF!&amp;"+"&amp;AD425)</f>
        <v/>
      </c>
      <c r="DK425" s="71" t="str">
        <f>IF(AE425="","","|n"&amp;#REF!&amp;"+"&amp;AE425)</f>
        <v/>
      </c>
      <c r="DL425" s="71" t="str">
        <f>IF(AF425="","","|n"&amp;#REF!&amp;"+"&amp;AF425)</f>
        <v/>
      </c>
      <c r="DM425" s="71" t="str">
        <f>IF(AG425="","","|n"&amp;#REF!&amp;"+"&amp;AG425&amp;"%")</f>
        <v/>
      </c>
      <c r="DN425" s="71" t="str">
        <f>IF(AH425="","","|n"&amp;#REF!&amp;"+"&amp;AH425)</f>
        <v/>
      </c>
      <c r="DO425" s="71" t="str">
        <f>IF(AI425="","","|n"&amp;#REF!&amp;"+"&amp;AI425)</f>
        <v/>
      </c>
      <c r="DP425" s="71" t="str">
        <f>IF(AJ425="","","|n"&amp;#REF!&amp;"+"&amp;AJ425)</f>
        <v/>
      </c>
    </row>
    <row r="426" spans="92:175">
      <c r="CN426" s="69" t="str">
        <f t="shared" si="5355"/>
        <v>InitUnitState('',,,,,,,,,,)</v>
      </c>
      <c r="CO426" s="69" t="str">
        <f t="shared" si="5356"/>
        <v>InitUnitNormal('',,,,,,,,,,)</v>
      </c>
      <c r="CP426" s="69" t="str">
        <f t="shared" si="5357"/>
        <v>InitUnitMagic('',,,,,,,,,,)</v>
      </c>
      <c r="CQ426" s="69" t="str">
        <f t="shared" si="5358"/>
        <v>InitUnitAdd('',,,,,,,,,,)</v>
      </c>
      <c r="CR426" s="69" t="str">
        <f t="shared" si="5359"/>
        <v>InitEquipData('',,"",,,,,'','','','','','',"")</v>
      </c>
      <c r="CU426" s="70" t="str">
        <f t="shared" si="5431"/>
        <v>|n</v>
      </c>
      <c r="DB426" s="71" t="str">
        <f>IF(V426="","","|n"&amp;#REF!&amp;"+"&amp;V426)</f>
        <v/>
      </c>
      <c r="DC426" s="71" t="str">
        <f>IF(W426="","","|n"&amp;#REF!&amp;"+"&amp;W426)</f>
        <v/>
      </c>
      <c r="DD426" s="71" t="str">
        <f>IF(X426="","","|n"&amp;#REF!&amp;"+"&amp;X426)</f>
        <v/>
      </c>
      <c r="DE426" s="71" t="str">
        <f>IF(Y426="","","|n"&amp;#REF!&amp;"+"&amp;Y426)</f>
        <v/>
      </c>
      <c r="DF426" s="71" t="str">
        <f>IF(Z426="","","|n"&amp;#REF!&amp;"+"&amp;Z426)</f>
        <v/>
      </c>
      <c r="DG426" s="71" t="str">
        <f>IF(AA426="","","|n"&amp;#REF!&amp;"+"&amp;AA426)</f>
        <v/>
      </c>
      <c r="DH426" s="71" t="str">
        <f>IF(AB426="","","|n"&amp;#REF!&amp;"+"&amp;AB426)</f>
        <v/>
      </c>
      <c r="DI426" s="71" t="str">
        <f>IF(AC426="","","|n"&amp;#REF!&amp;"+"&amp;AC426&amp;"%")</f>
        <v/>
      </c>
      <c r="DJ426" s="71" t="str">
        <f>IF(AD426="","","|n"&amp;#REF!&amp;"+"&amp;AD426)</f>
        <v/>
      </c>
      <c r="DK426" s="71" t="str">
        <f>IF(AE426="","","|n"&amp;#REF!&amp;"+"&amp;AE426)</f>
        <v/>
      </c>
      <c r="DL426" s="71" t="str">
        <f>IF(AF426="","","|n"&amp;#REF!&amp;"+"&amp;AF426)</f>
        <v/>
      </c>
      <c r="DM426" s="71" t="str">
        <f>IF(AG426="","","|n"&amp;#REF!&amp;"+"&amp;AG426&amp;"%")</f>
        <v/>
      </c>
      <c r="DN426" s="71" t="str">
        <f>IF(AH426="","","|n"&amp;#REF!&amp;"+"&amp;AH426)</f>
        <v/>
      </c>
      <c r="DO426" s="71" t="str">
        <f>IF(AI426="","","|n"&amp;#REF!&amp;"+"&amp;AI426)</f>
        <v/>
      </c>
      <c r="DP426" s="71" t="str">
        <f>IF(AJ426="","","|n"&amp;#REF!&amp;"+"&amp;AJ426)</f>
        <v/>
      </c>
    </row>
    <row r="427" spans="92:175">
      <c r="CN427" s="69" t="str">
        <f t="shared" si="5355"/>
        <v>InitUnitState('',,,,,,,,,,)</v>
      </c>
      <c r="CO427" s="69" t="str">
        <f t="shared" si="5356"/>
        <v>InitUnitNormal('',,,,,,,,,,)</v>
      </c>
      <c r="CP427" s="69" t="str">
        <f t="shared" si="5357"/>
        <v>InitUnitMagic('',,,,,,,,,,)</v>
      </c>
      <c r="CQ427" s="69" t="str">
        <f t="shared" si="5358"/>
        <v>InitUnitAdd('',,,,,,,,,,)</v>
      </c>
      <c r="CR427" s="69" t="str">
        <f t="shared" si="5359"/>
        <v>InitEquipData('',,"",,,,,'','','','','','',"")</v>
      </c>
      <c r="CU427" s="70" t="str">
        <f t="shared" si="5431"/>
        <v>|n</v>
      </c>
      <c r="DB427" s="71" t="str">
        <f>IF(V427="","","|n"&amp;#REF!&amp;"+"&amp;V427)</f>
        <v/>
      </c>
      <c r="DC427" s="71" t="str">
        <f>IF(W427="","","|n"&amp;#REF!&amp;"+"&amp;W427)</f>
        <v/>
      </c>
      <c r="DD427" s="71" t="str">
        <f>IF(X427="","","|n"&amp;#REF!&amp;"+"&amp;X427)</f>
        <v/>
      </c>
      <c r="DE427" s="71" t="str">
        <f>IF(Y427="","","|n"&amp;#REF!&amp;"+"&amp;Y427)</f>
        <v/>
      </c>
      <c r="DF427" s="71" t="str">
        <f>IF(Z427="","","|n"&amp;#REF!&amp;"+"&amp;Z427)</f>
        <v/>
      </c>
      <c r="DG427" s="71" t="str">
        <f>IF(AA427="","","|n"&amp;#REF!&amp;"+"&amp;AA427)</f>
        <v/>
      </c>
      <c r="DH427" s="71" t="str">
        <f>IF(AB427="","","|n"&amp;#REF!&amp;"+"&amp;AB427)</f>
        <v/>
      </c>
      <c r="DI427" s="71" t="str">
        <f>IF(AC427="","","|n"&amp;#REF!&amp;"+"&amp;AC427&amp;"%")</f>
        <v/>
      </c>
      <c r="DJ427" s="71" t="str">
        <f>IF(AD427="","","|n"&amp;#REF!&amp;"+"&amp;AD427)</f>
        <v/>
      </c>
      <c r="DK427" s="71" t="str">
        <f>IF(AE427="","","|n"&amp;#REF!&amp;"+"&amp;AE427)</f>
        <v/>
      </c>
      <c r="DL427" s="71" t="str">
        <f>IF(AF427="","","|n"&amp;#REF!&amp;"+"&amp;AF427)</f>
        <v/>
      </c>
      <c r="DM427" s="71" t="str">
        <f>IF(AG427="","","|n"&amp;#REF!&amp;"+"&amp;AG427&amp;"%")</f>
        <v/>
      </c>
      <c r="DN427" s="71" t="str">
        <f>IF(AH427="","","|n"&amp;#REF!&amp;"+"&amp;AH427)</f>
        <v/>
      </c>
      <c r="DO427" s="71" t="str">
        <f>IF(AI427="","","|n"&amp;#REF!&amp;"+"&amp;AI427)</f>
        <v/>
      </c>
      <c r="DP427" s="71" t="str">
        <f>IF(AJ427="","","|n"&amp;#REF!&amp;"+"&amp;AJ427)</f>
        <v/>
      </c>
    </row>
    <row r="428" spans="92:175">
      <c r="CN428" s="69" t="str">
        <f t="shared" si="5355"/>
        <v>InitUnitState('',,,,,,,,,,)</v>
      </c>
      <c r="CO428" s="69" t="str">
        <f t="shared" si="5356"/>
        <v>InitUnitNormal('',,,,,,,,,,)</v>
      </c>
      <c r="CP428" s="69" t="str">
        <f t="shared" si="5357"/>
        <v>InitUnitMagic('',,,,,,,,,,)</v>
      </c>
      <c r="CQ428" s="69" t="str">
        <f t="shared" si="5358"/>
        <v>InitUnitAdd('',,,,,,,,,,)</v>
      </c>
      <c r="CR428" s="69" t="str">
        <f t="shared" si="5359"/>
        <v>InitEquipData('',,"",,,,,'','','','','','',"")</v>
      </c>
      <c r="CU428" s="70" t="str">
        <f t="shared" si="5431"/>
        <v>|n</v>
      </c>
      <c r="DB428" s="71" t="str">
        <f>IF(V428="","","|n"&amp;#REF!&amp;"+"&amp;V428)</f>
        <v/>
      </c>
      <c r="DC428" s="71" t="str">
        <f>IF(W428="","","|n"&amp;#REF!&amp;"+"&amp;W428)</f>
        <v/>
      </c>
      <c r="DD428" s="71" t="str">
        <f>IF(X428="","","|n"&amp;#REF!&amp;"+"&amp;X428)</f>
        <v/>
      </c>
      <c r="DE428" s="71" t="str">
        <f>IF(Y428="","","|n"&amp;#REF!&amp;"+"&amp;Y428)</f>
        <v/>
      </c>
      <c r="DF428" s="71" t="str">
        <f>IF(Z428="","","|n"&amp;#REF!&amp;"+"&amp;Z428)</f>
        <v/>
      </c>
      <c r="DG428" s="71" t="str">
        <f>IF(AA428="","","|n"&amp;#REF!&amp;"+"&amp;AA428)</f>
        <v/>
      </c>
      <c r="DH428" s="71" t="str">
        <f>IF(AB428="","","|n"&amp;#REF!&amp;"+"&amp;AB428)</f>
        <v/>
      </c>
      <c r="DI428" s="71" t="str">
        <f>IF(AC428="","","|n"&amp;#REF!&amp;"+"&amp;AC428&amp;"%")</f>
        <v/>
      </c>
      <c r="DJ428" s="71" t="str">
        <f>IF(AD428="","","|n"&amp;#REF!&amp;"+"&amp;AD428)</f>
        <v/>
      </c>
      <c r="DK428" s="71" t="str">
        <f>IF(AE428="","","|n"&amp;#REF!&amp;"+"&amp;AE428)</f>
        <v/>
      </c>
      <c r="DL428" s="71" t="str">
        <f>IF(AF428="","","|n"&amp;#REF!&amp;"+"&amp;AF428)</f>
        <v/>
      </c>
      <c r="DM428" s="71" t="str">
        <f>IF(AG428="","","|n"&amp;#REF!&amp;"+"&amp;AG428&amp;"%")</f>
        <v/>
      </c>
      <c r="DN428" s="71" t="str">
        <f>IF(AH428="","","|n"&amp;#REF!&amp;"+"&amp;AH428)</f>
        <v/>
      </c>
      <c r="DO428" s="71" t="str">
        <f>IF(AI428="","","|n"&amp;#REF!&amp;"+"&amp;AI428)</f>
        <v/>
      </c>
      <c r="DP428" s="71" t="str">
        <f>IF(AJ428="","","|n"&amp;#REF!&amp;"+"&amp;AJ428)</f>
        <v/>
      </c>
    </row>
    <row r="429" spans="92:175">
      <c r="CN429" s="69" t="str">
        <f t="shared" si="5355"/>
        <v>InitUnitState('',,,,,,,,,,)</v>
      </c>
      <c r="CO429" s="69" t="str">
        <f t="shared" si="5356"/>
        <v>InitUnitNormal('',,,,,,,,,,)</v>
      </c>
      <c r="CP429" s="69" t="str">
        <f t="shared" si="5357"/>
        <v>InitUnitMagic('',,,,,,,,,,)</v>
      </c>
      <c r="CQ429" s="69" t="str">
        <f t="shared" si="5358"/>
        <v>InitUnitAdd('',,,,,,,,,,)</v>
      </c>
      <c r="CR429" s="69" t="str">
        <f t="shared" si="5359"/>
        <v>InitEquipData('',,"",,,,,'','','','','','',"")</v>
      </c>
      <c r="CU429" s="70" t="str">
        <f t="shared" si="5431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75">
      <c r="CN430" s="69" t="str">
        <f t="shared" si="5355"/>
        <v>InitUnitState('',,,,,,,,,,)</v>
      </c>
      <c r="CO430" s="69" t="str">
        <f t="shared" si="5356"/>
        <v>InitUnitNormal('',,,,,,,,,,)</v>
      </c>
      <c r="CP430" s="69" t="str">
        <f t="shared" si="5357"/>
        <v>InitUnitMagic('',,,,,,,,,,)</v>
      </c>
      <c r="CQ430" s="69" t="str">
        <f t="shared" si="5358"/>
        <v>InitUnitAdd('',,,,,,,,,,)</v>
      </c>
      <c r="CR430" s="69" t="str">
        <f t="shared" si="5359"/>
        <v>InitEquipData('',,"",,,,,'','','','','','',"")</v>
      </c>
      <c r="CU430" s="70" t="str">
        <f t="shared" si="5431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75">
      <c r="CN431" s="69" t="str">
        <f t="shared" si="5355"/>
        <v>InitUnitState('',,,,,,,,,,)</v>
      </c>
      <c r="CO431" s="69" t="str">
        <f t="shared" si="5356"/>
        <v>InitUnitNormal('',,,,,,,,,,)</v>
      </c>
      <c r="CP431" s="69" t="str">
        <f t="shared" si="5357"/>
        <v>InitUnitMagic('',,,,,,,,,,)</v>
      </c>
      <c r="CQ431" s="69" t="str">
        <f t="shared" si="5358"/>
        <v>InitUnitAdd('',,,,,,,,,,)</v>
      </c>
      <c r="CR431" s="69" t="str">
        <f t="shared" si="5359"/>
        <v>InitEquipData('',,"",,,,,'','','','','','',"")</v>
      </c>
      <c r="CU431" s="70" t="str">
        <f t="shared" si="5431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355"/>
        <v>InitUnitState('',,,,,,,,,,)</v>
      </c>
      <c r="CO432" s="69" t="str">
        <f t="shared" si="5356"/>
        <v>InitUnitNormal('',,,,,,,,,,)</v>
      </c>
      <c r="CP432" s="69" t="str">
        <f t="shared" si="5357"/>
        <v>InitUnitMagic('',,,,,,,,,,)</v>
      </c>
      <c r="CQ432" s="69" t="str">
        <f t="shared" si="5358"/>
        <v>InitUnitAdd('',,,,,,,,,,)</v>
      </c>
      <c r="CR432" s="69" t="str">
        <f t="shared" si="5359"/>
        <v>InitEquipData('',,"",,,,,'','','','','','',"")</v>
      </c>
      <c r="CU432" s="70" t="str">
        <f t="shared" si="5431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ref="CN433:CN452" si="5432">"InitUnitState('"&amp;B433&amp;"',"&amp;V433&amp;","&amp;W433&amp;","&amp;X433&amp;","&amp;Y433&amp;","&amp;Z433&amp;","&amp;AA433&amp;","&amp;AB433&amp;","&amp;AC433&amp;","&amp;AD433&amp;","&amp;AE433&amp;")"</f>
        <v>InitUnitState('',,,,,,,,,,)</v>
      </c>
      <c r="CO433" s="69" t="str">
        <f t="shared" ref="CO433:CO452" si="5433">"InitUnitNormal('"&amp;B433&amp;"',"&amp;AF433&amp;","&amp;AG433&amp;","&amp;AH433&amp;","&amp;AI433&amp;","&amp;AJ433&amp;","&amp;AK433&amp;","&amp;AL433&amp;","&amp;AM433&amp;","&amp;AN433&amp;","&amp;AO433&amp;")"</f>
        <v>InitUnitNormal('',,,,,,,,,,)</v>
      </c>
      <c r="CP433" s="69" t="str">
        <f t="shared" ref="CP433:CP452" si="5434">"InitUnitMagic('"&amp;B433&amp;"',"&amp;AP433&amp;","&amp;AQ433&amp;","&amp;AR433&amp;","&amp;AS433&amp;","&amp;AT433&amp;","&amp;AU433&amp;","&amp;AV433&amp;","&amp;AW433&amp;","&amp;BI433&amp;","&amp;BJ433&amp;")"</f>
        <v>InitUnitMagic('',,,,,,,,,,)</v>
      </c>
      <c r="CQ433" s="69" t="str">
        <f t="shared" ref="CQ433:CQ452" si="5435">"InitUnitAdd('"&amp;B433&amp;"',"&amp;BK433&amp;","&amp;BL433&amp;","&amp;BM433&amp;","&amp;BN433&amp;","&amp;BO433&amp;","&amp;BP433&amp;","&amp;BQ433&amp;","&amp;BR433&amp;","&amp;BS433&amp;","&amp;BT433&amp;")"</f>
        <v>InitUnitAdd('',,,,,,,,,,)</v>
      </c>
      <c r="CR433" s="69" t="str">
        <f t="shared" ref="CR433:CR452" si="5436">"InitEquipData('"&amp;B433&amp;"',"&amp;D433&amp;","&amp;CR$1&amp;A433&amp;CR$1&amp;","&amp;E433&amp;","&amp;I433&amp;","&amp;F433&amp;","&amp;G433&amp;",'"&amp;J433&amp;"','"&amp;K433&amp;"','"&amp;L433&amp;"','"&amp;M433&amp;"','"&amp;N433&amp;"','"&amp;O433&amp;"',"&amp;CR$1&amp;U434&amp;CR$1&amp;")"</f>
        <v>InitEquipData('',,"",,,,,'','','','','','',"")</v>
      </c>
      <c r="CU433" s="70" t="str">
        <f t="shared" si="5431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432"/>
        <v>InitUnitState('',,,,,,,,,,)</v>
      </c>
      <c r="CO434" s="69" t="str">
        <f t="shared" si="5433"/>
        <v>InitUnitNormal('',,,,,,,,,,)</v>
      </c>
      <c r="CP434" s="69" t="str">
        <f t="shared" si="5434"/>
        <v>InitUnitMagic('',,,,,,,,,,)</v>
      </c>
      <c r="CQ434" s="69" t="str">
        <f t="shared" si="5435"/>
        <v>InitUnitAdd('',,,,,,,,,,)</v>
      </c>
      <c r="CR434" s="69" t="str">
        <f t="shared" si="5436"/>
        <v>InitEquipData('',,"",,,,,'','','','','','',"")</v>
      </c>
      <c r="CU434" s="70" t="str">
        <f t="shared" si="5431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si="5432"/>
        <v>InitUnitState('',,,,,,,,,,)</v>
      </c>
      <c r="CO435" s="69" t="str">
        <f t="shared" si="5433"/>
        <v>InitUnitNormal('',,,,,,,,,,)</v>
      </c>
      <c r="CP435" s="69" t="str">
        <f t="shared" si="5434"/>
        <v>InitUnitMagic('',,,,,,,,,,)</v>
      </c>
      <c r="CQ435" s="69" t="str">
        <f t="shared" si="5435"/>
        <v>InitUnitAdd('',,,,,,,,,,)</v>
      </c>
      <c r="CR435" s="69" t="str">
        <f t="shared" si="5436"/>
        <v>InitEquipData('',,"",,,,,'','','','','','',"")</v>
      </c>
      <c r="CU435" s="70" t="str">
        <f t="shared" si="5431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432"/>
        <v>InitUnitState('',,,,,,,,,,)</v>
      </c>
      <c r="CO436" s="69" t="str">
        <f t="shared" si="5433"/>
        <v>InitUnitNormal('',,,,,,,,,,)</v>
      </c>
      <c r="CP436" s="69" t="str">
        <f t="shared" si="5434"/>
        <v>InitUnitMagic('',,,,,,,,,,)</v>
      </c>
      <c r="CQ436" s="69" t="str">
        <f t="shared" si="5435"/>
        <v>InitUnitAdd('',,,,,,,,,,)</v>
      </c>
      <c r="CR436" s="69" t="str">
        <f t="shared" si="5436"/>
        <v>InitEquipData('',,"",,,,,'','','','','','',"")</v>
      </c>
      <c r="CU436" s="70" t="str">
        <f t="shared" si="5431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432"/>
        <v>InitUnitState('',,,,,,,,,,)</v>
      </c>
      <c r="CO437" s="69" t="str">
        <f t="shared" si="5433"/>
        <v>InitUnitNormal('',,,,,,,,,,)</v>
      </c>
      <c r="CP437" s="69" t="str">
        <f t="shared" si="5434"/>
        <v>InitUnitMagic('',,,,,,,,,,)</v>
      </c>
      <c r="CQ437" s="69" t="str">
        <f t="shared" si="5435"/>
        <v>InitUnitAdd('',,,,,,,,,,)</v>
      </c>
      <c r="CR437" s="69" t="str">
        <f t="shared" si="5436"/>
        <v>InitEquipData('',,"",,,,,'','','','','','',"")</v>
      </c>
      <c r="CU437" s="70" t="str">
        <f t="shared" si="5431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432"/>
        <v>InitUnitState('',,,,,,,,,,)</v>
      </c>
      <c r="CO438" s="69" t="str">
        <f t="shared" si="5433"/>
        <v>InitUnitNormal('',,,,,,,,,,)</v>
      </c>
      <c r="CP438" s="69" t="str">
        <f t="shared" si="5434"/>
        <v>InitUnitMagic('',,,,,,,,,,)</v>
      </c>
      <c r="CQ438" s="69" t="str">
        <f t="shared" si="5435"/>
        <v>InitUnitAdd('',,,,,,,,,,)</v>
      </c>
      <c r="CR438" s="69" t="str">
        <f t="shared" si="5436"/>
        <v>InitEquipData('',,"",,,,,'','','','','','',"")</v>
      </c>
      <c r="CU438" s="70" t="str">
        <f t="shared" si="5431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432"/>
        <v>InitUnitState('',,,,,,,,,,)</v>
      </c>
      <c r="CO439" s="69" t="str">
        <f t="shared" si="5433"/>
        <v>InitUnitNormal('',,,,,,,,,,)</v>
      </c>
      <c r="CP439" s="69" t="str">
        <f t="shared" si="5434"/>
        <v>InitUnitMagic('',,,,,,,,,,)</v>
      </c>
      <c r="CQ439" s="69" t="str">
        <f t="shared" si="5435"/>
        <v>InitUnitAdd('',,,,,,,,,,)</v>
      </c>
      <c r="CR439" s="69" t="str">
        <f t="shared" si="5436"/>
        <v>InitEquipData('',,"",,,,,'','','','','','',"")</v>
      </c>
      <c r="CU439" s="70" t="str">
        <f t="shared" si="5431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432"/>
        <v>InitUnitState('',,,,,,,,,,)</v>
      </c>
      <c r="CO440" s="69" t="str">
        <f t="shared" si="5433"/>
        <v>InitUnitNormal('',,,,,,,,,,)</v>
      </c>
      <c r="CP440" s="69" t="str">
        <f t="shared" si="5434"/>
        <v>InitUnitMagic('',,,,,,,,,,)</v>
      </c>
      <c r="CQ440" s="69" t="str">
        <f t="shared" si="5435"/>
        <v>InitUnitAdd('',,,,,,,,,,)</v>
      </c>
      <c r="CR440" s="69" t="str">
        <f t="shared" si="5436"/>
        <v>InitEquipData('',,"",,,,,'','','','','','',"")</v>
      </c>
      <c r="CU440" s="70" t="str">
        <f t="shared" si="5431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432"/>
        <v>InitUnitState('',,,,,,,,,,)</v>
      </c>
      <c r="CO441" s="69" t="str">
        <f t="shared" si="5433"/>
        <v>InitUnitNormal('',,,,,,,,,,)</v>
      </c>
      <c r="CP441" s="69" t="str">
        <f t="shared" si="5434"/>
        <v>InitUnitMagic('',,,,,,,,,,)</v>
      </c>
      <c r="CQ441" s="69" t="str">
        <f t="shared" si="5435"/>
        <v>InitUnitAdd('',,,,,,,,,,)</v>
      </c>
      <c r="CR441" s="69" t="str">
        <f t="shared" si="5436"/>
        <v>InitEquipData('',,"",,,,,'','','','','','',"")</v>
      </c>
      <c r="CU441" s="70" t="str">
        <f t="shared" si="5431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432"/>
        <v>InitUnitState('',,,,,,,,,,)</v>
      </c>
      <c r="CO442" s="69" t="str">
        <f t="shared" si="5433"/>
        <v>InitUnitNormal('',,,,,,,,,,)</v>
      </c>
      <c r="CP442" s="69" t="str">
        <f t="shared" si="5434"/>
        <v>InitUnitMagic('',,,,,,,,,,)</v>
      </c>
      <c r="CQ442" s="69" t="str">
        <f t="shared" si="5435"/>
        <v>InitUnitAdd('',,,,,,,,,,)</v>
      </c>
      <c r="CR442" s="69" t="str">
        <f t="shared" si="5436"/>
        <v>InitEquipData('',,"",,,,,'','','','','','',"")</v>
      </c>
      <c r="CU442" s="70" t="str">
        <f t="shared" si="5431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432"/>
        <v>InitUnitState('',,,,,,,,,,)</v>
      </c>
      <c r="CO443" s="69" t="str">
        <f t="shared" si="5433"/>
        <v>InitUnitNormal('',,,,,,,,,,)</v>
      </c>
      <c r="CP443" s="69" t="str">
        <f t="shared" si="5434"/>
        <v>InitUnitMagic('',,,,,,,,,,)</v>
      </c>
      <c r="CQ443" s="69" t="str">
        <f t="shared" si="5435"/>
        <v>InitUnitAdd('',,,,,,,,,,)</v>
      </c>
      <c r="CR443" s="69" t="str">
        <f t="shared" si="5436"/>
        <v>InitEquipData('',,"",,,,,'','','','','','',"")</v>
      </c>
      <c r="CU443" s="70" t="str">
        <f t="shared" si="5431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432"/>
        <v>InitUnitState('',,,,,,,,,,)</v>
      </c>
      <c r="CO444" s="69" t="str">
        <f t="shared" si="5433"/>
        <v>InitUnitNormal('',,,,,,,,,,)</v>
      </c>
      <c r="CP444" s="69" t="str">
        <f t="shared" si="5434"/>
        <v>InitUnitMagic('',,,,,,,,,,)</v>
      </c>
      <c r="CQ444" s="69" t="str">
        <f t="shared" si="5435"/>
        <v>InitUnitAdd('',,,,,,,,,,)</v>
      </c>
      <c r="CR444" s="69" t="str">
        <f t="shared" si="5436"/>
        <v>InitEquipData('',,"",,,,,'','','','','','',"")</v>
      </c>
      <c r="CU444" s="70" t="str">
        <f t="shared" si="5431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432"/>
        <v>InitUnitState('',,,,,,,,,,)</v>
      </c>
      <c r="CO445" s="69" t="str">
        <f t="shared" si="5433"/>
        <v>InitUnitNormal('',,,,,,,,,,)</v>
      </c>
      <c r="CP445" s="69" t="str">
        <f t="shared" si="5434"/>
        <v>InitUnitMagic('',,,,,,,,,,)</v>
      </c>
      <c r="CQ445" s="69" t="str">
        <f t="shared" si="5435"/>
        <v>InitUnitAdd('',,,,,,,,,,)</v>
      </c>
      <c r="CR445" s="69" t="str">
        <f t="shared" si="5436"/>
        <v>InitEquipData('',,"",,,,,'','','','','','',"")</v>
      </c>
      <c r="CU445" s="70" t="str">
        <f t="shared" si="5431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432"/>
        <v>InitUnitState('',,,,,,,,,,)</v>
      </c>
      <c r="CO446" s="69" t="str">
        <f t="shared" si="5433"/>
        <v>InitUnitNormal('',,,,,,,,,,)</v>
      </c>
      <c r="CP446" s="69" t="str">
        <f t="shared" si="5434"/>
        <v>InitUnitMagic('',,,,,,,,,,)</v>
      </c>
      <c r="CQ446" s="69" t="str">
        <f t="shared" si="5435"/>
        <v>InitUnitAdd('',,,,,,,,,,)</v>
      </c>
      <c r="CR446" s="69" t="str">
        <f t="shared" si="5436"/>
        <v>InitEquipData('',,"",,,,,'','','','','','',"")</v>
      </c>
      <c r="CU446" s="70" t="str">
        <f t="shared" si="5431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432"/>
        <v>InitUnitState('',,,,,,,,,,)</v>
      </c>
      <c r="CO447" s="69" t="str">
        <f t="shared" si="5433"/>
        <v>InitUnitNormal('',,,,,,,,,,)</v>
      </c>
      <c r="CP447" s="69" t="str">
        <f t="shared" si="5434"/>
        <v>InitUnitMagic('',,,,,,,,,,)</v>
      </c>
      <c r="CQ447" s="69" t="str">
        <f t="shared" si="5435"/>
        <v>InitUnitAdd('',,,,,,,,,,)</v>
      </c>
      <c r="CR447" s="69" t="str">
        <f t="shared" si="5436"/>
        <v>InitEquipData('',,"",,,,,'','','','','','',"")</v>
      </c>
      <c r="CU447" s="70" t="str">
        <f t="shared" si="5431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432"/>
        <v>InitUnitState('',,,,,,,,,,)</v>
      </c>
      <c r="CO448" s="69" t="str">
        <f t="shared" si="5433"/>
        <v>InitUnitNormal('',,,,,,,,,,)</v>
      </c>
      <c r="CP448" s="69" t="str">
        <f t="shared" si="5434"/>
        <v>InitUnitMagic('',,,,,,,,,,)</v>
      </c>
      <c r="CQ448" s="69" t="str">
        <f t="shared" si="5435"/>
        <v>InitUnitAdd('',,,,,,,,,,)</v>
      </c>
      <c r="CR448" s="69" t="str">
        <f t="shared" si="5436"/>
        <v>InitEquipData('',,"",,,,,'','','','','','',"")</v>
      </c>
      <c r="CU448" s="70" t="str">
        <f t="shared" si="5431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432"/>
        <v>InitUnitState('',,,,,,,,,,)</v>
      </c>
      <c r="CO449" s="69" t="str">
        <f t="shared" si="5433"/>
        <v>InitUnitNormal('',,,,,,,,,,)</v>
      </c>
      <c r="CP449" s="69" t="str">
        <f t="shared" si="5434"/>
        <v>InitUnitMagic('',,,,,,,,,,)</v>
      </c>
      <c r="CQ449" s="69" t="str">
        <f t="shared" si="5435"/>
        <v>InitUnitAdd('',,,,,,,,,,)</v>
      </c>
      <c r="CR449" s="69" t="str">
        <f t="shared" si="5436"/>
        <v>InitEquipData('',,"",,,,,'','','','','','',"")</v>
      </c>
      <c r="CU449" s="70" t="str">
        <f t="shared" si="5431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432"/>
        <v>InitUnitState('',,,,,,,,,,)</v>
      </c>
      <c r="CO450" s="69" t="str">
        <f t="shared" si="5433"/>
        <v>InitUnitNormal('',,,,,,,,,,)</v>
      </c>
      <c r="CP450" s="69" t="str">
        <f t="shared" si="5434"/>
        <v>InitUnitMagic('',,,,,,,,,,)</v>
      </c>
      <c r="CQ450" s="69" t="str">
        <f t="shared" si="5435"/>
        <v>InitUnitAdd('',,,,,,,,,,)</v>
      </c>
      <c r="CR450" s="69" t="str">
        <f t="shared" si="5436"/>
        <v>InitEquipData('',,"",,,,,'','','','','','',"")</v>
      </c>
      <c r="CU450" s="70" t="str">
        <f t="shared" si="5431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432"/>
        <v>InitUnitState('',,,,,,,,,,)</v>
      </c>
      <c r="CO451" s="69" t="str">
        <f t="shared" si="5433"/>
        <v>InitUnitNormal('',,,,,,,,,,)</v>
      </c>
      <c r="CP451" s="69" t="str">
        <f t="shared" si="5434"/>
        <v>InitUnitMagic('',,,,,,,,,,)</v>
      </c>
      <c r="CQ451" s="69" t="str">
        <f t="shared" si="5435"/>
        <v>InitUnitAdd('',,,,,,,,,,)</v>
      </c>
      <c r="CR451" s="69" t="str">
        <f t="shared" si="5436"/>
        <v>InitEquipData('',,"",,,,,'','','','','','',"")</v>
      </c>
      <c r="CU451" s="70" t="str">
        <f t="shared" si="5431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432"/>
        <v>InitUnitState('',,,,,,,,,,)</v>
      </c>
      <c r="CO452" s="69" t="str">
        <f t="shared" si="5433"/>
        <v>InitUnitNormal('',,,,,,,,,,)</v>
      </c>
      <c r="CP452" s="69" t="str">
        <f t="shared" si="5434"/>
        <v>InitUnitMagic('',,,,,,,,,,)</v>
      </c>
      <c r="CQ452" s="69" t="str">
        <f t="shared" si="5435"/>
        <v>InitUnitAdd('',,,,,,,,,,)</v>
      </c>
      <c r="CR452" s="69" t="str">
        <f t="shared" si="5436"/>
        <v>InitEquipData('',,"",,,,,'','','','','','',"")</v>
      </c>
      <c r="CU452" s="70" t="str">
        <f t="shared" si="5431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</sheetData>
  <mergeCells count="3">
    <mergeCell ref="F1:O1"/>
    <mergeCell ref="P1:S1"/>
    <mergeCell ref="T1:U1"/>
  </mergeCells>
  <phoneticPr fontId="3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1011</v>
      </c>
      <c r="B1" s="56" t="s">
        <v>114</v>
      </c>
      <c r="C1" s="57" t="s">
        <v>121</v>
      </c>
      <c r="D1" s="57" t="s">
        <v>122</v>
      </c>
      <c r="E1" s="57" t="s">
        <v>123</v>
      </c>
      <c r="F1" s="57" t="s">
        <v>124</v>
      </c>
      <c r="G1" s="57" t="s">
        <v>125</v>
      </c>
      <c r="H1" s="57" t="s">
        <v>126</v>
      </c>
      <c r="I1" s="57" t="s">
        <v>121</v>
      </c>
      <c r="J1" s="57" t="s">
        <v>122</v>
      </c>
      <c r="K1" s="57" t="s">
        <v>123</v>
      </c>
      <c r="L1" s="57" t="s">
        <v>124</v>
      </c>
      <c r="M1" s="57" t="s">
        <v>125</v>
      </c>
      <c r="N1" s="57" t="s">
        <v>126</v>
      </c>
      <c r="O1" s="58" t="s">
        <v>1012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物品!A220</f>
        <v>0</v>
      </c>
      <c r="B186" s="55" t="str">
        <f>"'"&amp;物品!B220&amp;"'"</f>
        <v>'IS02'</v>
      </c>
      <c r="C186" s="55">
        <f>物品!J220</f>
        <v>0</v>
      </c>
      <c r="D186" s="55">
        <f>物品!K220</f>
        <v>0</v>
      </c>
      <c r="E186" s="55">
        <f>物品!L220</f>
        <v>0</v>
      </c>
      <c r="F186" s="55">
        <f>物品!M220</f>
        <v>0</v>
      </c>
      <c r="G186" s="55">
        <f>物品!N220</f>
        <v>0</v>
      </c>
      <c r="H186" s="55">
        <f>物品!O220</f>
        <v>0</v>
      </c>
      <c r="I186" s="55">
        <f>IF(物品!J220=0,0,"'"&amp;物品!J220&amp;"'")</f>
        <v>0</v>
      </c>
      <c r="J186" s="55">
        <f>IF(物品!K220=0,0,"'"&amp;物品!K220&amp;"'")</f>
        <v>0</v>
      </c>
      <c r="K186" s="55">
        <f>IF(物品!L220=0,0,"'"&amp;物品!L220&amp;"'")</f>
        <v>0</v>
      </c>
      <c r="L186" s="55">
        <f>IF(物品!M220=0,0,"'"&amp;物品!M220&amp;"'")</f>
        <v>0</v>
      </c>
      <c r="M186" s="55">
        <f>IF(物品!N220=0,0,"'"&amp;物品!N220&amp;"'")</f>
        <v>0</v>
      </c>
      <c r="N186" s="55">
        <f>IF(物品!O220=0,0,"'"&amp;物品!O220&amp;"'")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物品!A221</f>
        <v>0</v>
      </c>
      <c r="B187" s="55" t="str">
        <f>"'"&amp;物品!B221&amp;"'"</f>
        <v>'IS03'</v>
      </c>
      <c r="C187" s="55">
        <f>物品!J221</f>
        <v>0</v>
      </c>
      <c r="D187" s="55">
        <f>物品!K221</f>
        <v>0</v>
      </c>
      <c r="E187" s="55">
        <f>物品!L221</f>
        <v>0</v>
      </c>
      <c r="F187" s="55">
        <f>物品!M221</f>
        <v>0</v>
      </c>
      <c r="G187" s="55">
        <f>物品!N221</f>
        <v>0</v>
      </c>
      <c r="H187" s="55">
        <f>物品!O221</f>
        <v>0</v>
      </c>
      <c r="I187" s="55">
        <f>IF(物品!J221=0,0,"'"&amp;物品!J221&amp;"'")</f>
        <v>0</v>
      </c>
      <c r="J187" s="55">
        <f>IF(物品!K221=0,0,"'"&amp;物品!K221&amp;"'")</f>
        <v>0</v>
      </c>
      <c r="K187" s="55">
        <f>IF(物品!L221=0,0,"'"&amp;物品!L221&amp;"'")</f>
        <v>0</v>
      </c>
      <c r="L187" s="55">
        <f>IF(物品!M221=0,0,"'"&amp;物品!M221&amp;"'")</f>
        <v>0</v>
      </c>
      <c r="M187" s="55">
        <f>IF(物品!N221=0,0,"'"&amp;物品!N221&amp;"'")</f>
        <v>0</v>
      </c>
      <c r="N187" s="55">
        <f>IF(物品!O221=0,0,"'"&amp;物品!O221&amp;"'")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物品!A232</f>
        <v>0</v>
      </c>
      <c r="B190" s="55" t="str">
        <f>"'"&amp;物品!B232&amp;"'"</f>
        <v>'IS12'</v>
      </c>
      <c r="C190" s="55">
        <f>物品!J232</f>
        <v>0</v>
      </c>
      <c r="D190" s="55">
        <f>物品!K232</f>
        <v>0</v>
      </c>
      <c r="E190" s="55">
        <f>物品!L232</f>
        <v>0</v>
      </c>
      <c r="F190" s="55">
        <f>物品!M232</f>
        <v>0</v>
      </c>
      <c r="G190" s="55">
        <f>物品!N232</f>
        <v>0</v>
      </c>
      <c r="H190" s="55">
        <f>物品!O232</f>
        <v>0</v>
      </c>
      <c r="I190" s="55">
        <f>IF(物品!J232=0,0,"'"&amp;物品!J232&amp;"'")</f>
        <v>0</v>
      </c>
      <c r="J190" s="55">
        <f>IF(物品!K232=0,0,"'"&amp;物品!K232&amp;"'")</f>
        <v>0</v>
      </c>
      <c r="K190" s="55">
        <f>IF(物品!L232=0,0,"'"&amp;物品!L232&amp;"'")</f>
        <v>0</v>
      </c>
      <c r="L190" s="55">
        <f>IF(物品!M232=0,0,"'"&amp;物品!M232&amp;"'")</f>
        <v>0</v>
      </c>
      <c r="M190" s="55">
        <f>IF(物品!N232=0,0,"'"&amp;物品!N232&amp;"'")</f>
        <v>0</v>
      </c>
      <c r="N190" s="55">
        <f>IF(物品!O232=0,0,"'"&amp;物品!O232&amp;"'")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物品!A266</f>
        <v>0</v>
      </c>
      <c r="B199" s="55" t="str">
        <f>"'"&amp;物品!B266&amp;"'"</f>
        <v>'IF01'</v>
      </c>
      <c r="C199" s="55">
        <f>物品!J266</f>
        <v>0</v>
      </c>
      <c r="D199" s="55">
        <f>物品!K266</f>
        <v>0</v>
      </c>
      <c r="E199" s="55">
        <f>物品!L266</f>
        <v>0</v>
      </c>
      <c r="F199" s="55">
        <f>物品!M266</f>
        <v>0</v>
      </c>
      <c r="G199" s="55">
        <f>物品!N266</f>
        <v>0</v>
      </c>
      <c r="H199" s="55">
        <f>物品!O266</f>
        <v>0</v>
      </c>
      <c r="I199" s="55">
        <f>IF(物品!J266=0,0,"'"&amp;物品!J266&amp;"'")</f>
        <v>0</v>
      </c>
      <c r="J199" s="55">
        <f>IF(物品!K266=0,0,"'"&amp;物品!K266&amp;"'")</f>
        <v>0</v>
      </c>
      <c r="K199" s="55">
        <f>IF(物品!L266=0,0,"'"&amp;物品!L266&amp;"'")</f>
        <v>0</v>
      </c>
      <c r="L199" s="55">
        <f>IF(物品!M266=0,0,"'"&amp;物品!M266&amp;"'")</f>
        <v>0</v>
      </c>
      <c r="M199" s="55">
        <f>IF(物品!N266=0,0,"'"&amp;物品!N266&amp;"'")</f>
        <v>0</v>
      </c>
      <c r="N199" s="55">
        <f>IF(物品!O266=0,0,"'"&amp;物品!O266&amp;"'")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物品!A267</f>
        <v>0</v>
      </c>
      <c r="B200" s="55" t="str">
        <f>"'"&amp;物品!B267&amp;"'"</f>
        <v>'IF02'</v>
      </c>
      <c r="C200" s="55">
        <f>物品!J267</f>
        <v>0</v>
      </c>
      <c r="D200" s="55">
        <f>物品!K267</f>
        <v>0</v>
      </c>
      <c r="E200" s="55">
        <f>物品!L267</f>
        <v>0</v>
      </c>
      <c r="F200" s="55">
        <f>物品!M267</f>
        <v>0</v>
      </c>
      <c r="G200" s="55">
        <f>物品!N267</f>
        <v>0</v>
      </c>
      <c r="H200" s="55">
        <f>物品!O267</f>
        <v>0</v>
      </c>
      <c r="I200" s="55">
        <f>IF(物品!J267=0,0,"'"&amp;物品!J267&amp;"'")</f>
        <v>0</v>
      </c>
      <c r="J200" s="55">
        <f>IF(物品!K267=0,0,"'"&amp;物品!K267&amp;"'")</f>
        <v>0</v>
      </c>
      <c r="K200" s="55">
        <f>IF(物品!L267=0,0,"'"&amp;物品!L267&amp;"'")</f>
        <v>0</v>
      </c>
      <c r="L200" s="55">
        <f>IF(物品!M267=0,0,"'"&amp;物品!M267&amp;"'")</f>
        <v>0</v>
      </c>
      <c r="M200" s="55">
        <f>IF(物品!N267=0,0,"'"&amp;物品!N267&amp;"'")</f>
        <v>0</v>
      </c>
      <c r="N200" s="55">
        <f>IF(物品!O267=0,0,"'"&amp;物品!O267&amp;"'")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物品!A268</f>
        <v>0</v>
      </c>
      <c r="B201" s="55" t="str">
        <f>"'"&amp;物品!B268&amp;"'"</f>
        <v>'IF03'</v>
      </c>
      <c r="C201" s="55">
        <f>物品!J268</f>
        <v>0</v>
      </c>
      <c r="D201" s="55">
        <f>物品!K268</f>
        <v>0</v>
      </c>
      <c r="E201" s="55">
        <f>物品!L268</f>
        <v>0</v>
      </c>
      <c r="F201" s="55">
        <f>物品!M268</f>
        <v>0</v>
      </c>
      <c r="G201" s="55">
        <f>物品!N268</f>
        <v>0</v>
      </c>
      <c r="H201" s="55">
        <f>物品!O268</f>
        <v>0</v>
      </c>
      <c r="I201" s="55">
        <f>IF(物品!J268=0,0,"'"&amp;物品!J268&amp;"'")</f>
        <v>0</v>
      </c>
      <c r="J201" s="55">
        <f>IF(物品!K268=0,0,"'"&amp;物品!K268&amp;"'")</f>
        <v>0</v>
      </c>
      <c r="K201" s="55">
        <f>IF(物品!L268=0,0,"'"&amp;物品!L268&amp;"'")</f>
        <v>0</v>
      </c>
      <c r="L201" s="55">
        <f>IF(物品!M268=0,0,"'"&amp;物品!M268&amp;"'")</f>
        <v>0</v>
      </c>
      <c r="M201" s="55">
        <f>IF(物品!N268=0,0,"'"&amp;物品!N268&amp;"'")</f>
        <v>0</v>
      </c>
      <c r="N201" s="55">
        <f>IF(物品!O268=0,0,"'"&amp;物品!O268&amp;"'")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物品!A269</f>
        <v>0</v>
      </c>
      <c r="B202" s="55" t="str">
        <f>"'"&amp;物品!B269&amp;"'"</f>
        <v>'IF04'</v>
      </c>
      <c r="C202" s="55">
        <f>物品!J269</f>
        <v>0</v>
      </c>
      <c r="D202" s="55">
        <f>物品!K269</f>
        <v>0</v>
      </c>
      <c r="E202" s="55">
        <f>物品!L269</f>
        <v>0</v>
      </c>
      <c r="F202" s="55">
        <f>物品!M269</f>
        <v>0</v>
      </c>
      <c r="G202" s="55">
        <f>物品!N269</f>
        <v>0</v>
      </c>
      <c r="H202" s="55">
        <f>物品!O269</f>
        <v>0</v>
      </c>
      <c r="I202" s="55">
        <f>IF(物品!J269=0,0,"'"&amp;物品!J269&amp;"'")</f>
        <v>0</v>
      </c>
      <c r="J202" s="55">
        <f>IF(物品!K269=0,0,"'"&amp;物品!K269&amp;"'")</f>
        <v>0</v>
      </c>
      <c r="K202" s="55">
        <f>IF(物品!L269=0,0,"'"&amp;物品!L269&amp;"'")</f>
        <v>0</v>
      </c>
      <c r="L202" s="55">
        <f>IF(物品!M269=0,0,"'"&amp;物品!M269&amp;"'")</f>
        <v>0</v>
      </c>
      <c r="M202" s="55">
        <f>IF(物品!N269=0,0,"'"&amp;物品!N269&amp;"'")</f>
        <v>0</v>
      </c>
      <c r="N202" s="55">
        <f>IF(物品!O269=0,0,"'"&amp;物品!O269&amp;"'")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物品!A270</f>
        <v>0</v>
      </c>
      <c r="B203" s="55" t="str">
        <f>"'"&amp;物品!B270&amp;"'"</f>
        <v>'IF05'</v>
      </c>
      <c r="C203" s="55">
        <f>物品!J270</f>
        <v>0</v>
      </c>
      <c r="D203" s="55">
        <f>物品!K270</f>
        <v>0</v>
      </c>
      <c r="E203" s="55">
        <f>物品!L270</f>
        <v>0</v>
      </c>
      <c r="F203" s="55">
        <f>物品!M270</f>
        <v>0</v>
      </c>
      <c r="G203" s="55">
        <f>物品!N270</f>
        <v>0</v>
      </c>
      <c r="H203" s="55">
        <f>物品!O270</f>
        <v>0</v>
      </c>
      <c r="I203" s="55">
        <f>IF(物品!J270=0,0,"'"&amp;物品!J270&amp;"'")</f>
        <v>0</v>
      </c>
      <c r="J203" s="55">
        <f>IF(物品!K270=0,0,"'"&amp;物品!K270&amp;"'")</f>
        <v>0</v>
      </c>
      <c r="K203" s="55">
        <f>IF(物品!L270=0,0,"'"&amp;物品!L270&amp;"'")</f>
        <v>0</v>
      </c>
      <c r="L203" s="55">
        <f>IF(物品!M270=0,0,"'"&amp;物品!M270&amp;"'")</f>
        <v>0</v>
      </c>
      <c r="M203" s="55">
        <f>IF(物品!N270=0,0,"'"&amp;物品!N270&amp;"'")</f>
        <v>0</v>
      </c>
      <c r="N203" s="55">
        <f>IF(物品!O270=0,0,"'"&amp;物品!O270&amp;"'")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物品!A271</f>
        <v>0</v>
      </c>
      <c r="B204" s="55" t="str">
        <f>"'"&amp;物品!B271&amp;"'"</f>
        <v>'IF06'</v>
      </c>
      <c r="C204" s="55">
        <f>物品!J271</f>
        <v>0</v>
      </c>
      <c r="D204" s="55">
        <f>物品!K271</f>
        <v>0</v>
      </c>
      <c r="E204" s="55">
        <f>物品!L271</f>
        <v>0</v>
      </c>
      <c r="F204" s="55">
        <f>物品!M271</f>
        <v>0</v>
      </c>
      <c r="G204" s="55">
        <f>物品!N271</f>
        <v>0</v>
      </c>
      <c r="H204" s="55">
        <f>物品!O271</f>
        <v>0</v>
      </c>
      <c r="I204" s="55">
        <f>IF(物品!J271=0,0,"'"&amp;物品!J271&amp;"'")</f>
        <v>0</v>
      </c>
      <c r="J204" s="55">
        <f>IF(物品!K271=0,0,"'"&amp;物品!K271&amp;"'")</f>
        <v>0</v>
      </c>
      <c r="K204" s="55">
        <f>IF(物品!L271=0,0,"'"&amp;物品!L271&amp;"'")</f>
        <v>0</v>
      </c>
      <c r="L204" s="55">
        <f>IF(物品!M271=0,0,"'"&amp;物品!M271&amp;"'")</f>
        <v>0</v>
      </c>
      <c r="M204" s="55">
        <f>IF(物品!N271=0,0,"'"&amp;物品!N271&amp;"'")</f>
        <v>0</v>
      </c>
      <c r="N204" s="55">
        <f>IF(物品!O271=0,0,"'"&amp;物品!O271&amp;"'")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物品!A272</f>
        <v>0</v>
      </c>
      <c r="B205" s="55" t="str">
        <f>"'"&amp;物品!B272&amp;"'"</f>
        <v>'IF07'</v>
      </c>
      <c r="C205" s="55">
        <f>物品!J272</f>
        <v>0</v>
      </c>
      <c r="D205" s="55">
        <f>物品!K272</f>
        <v>0</v>
      </c>
      <c r="E205" s="55">
        <f>物品!L272</f>
        <v>0</v>
      </c>
      <c r="F205" s="55">
        <f>物品!M272</f>
        <v>0</v>
      </c>
      <c r="G205" s="55">
        <f>物品!N272</f>
        <v>0</v>
      </c>
      <c r="H205" s="55">
        <f>物品!O272</f>
        <v>0</v>
      </c>
      <c r="I205" s="55">
        <f>IF(物品!J272=0,0,"'"&amp;物品!J272&amp;"'")</f>
        <v>0</v>
      </c>
      <c r="J205" s="55">
        <f>IF(物品!K272=0,0,"'"&amp;物品!K272&amp;"'")</f>
        <v>0</v>
      </c>
      <c r="K205" s="55">
        <f>IF(物品!L272=0,0,"'"&amp;物品!L272&amp;"'")</f>
        <v>0</v>
      </c>
      <c r="L205" s="55">
        <f>IF(物品!M272=0,0,"'"&amp;物品!M272&amp;"'")</f>
        <v>0</v>
      </c>
      <c r="M205" s="55">
        <f>IF(物品!N272=0,0,"'"&amp;物品!N272&amp;"'")</f>
        <v>0</v>
      </c>
      <c r="N205" s="55">
        <f>IF(物品!O272=0,0,"'"&amp;物品!O272&amp;"'")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物品!A273</f>
        <v>0</v>
      </c>
      <c r="B206" s="55" t="str">
        <f>"'"&amp;物品!B273&amp;"'"</f>
        <v>'IF08'</v>
      </c>
      <c r="C206" s="55">
        <f>物品!J273</f>
        <v>0</v>
      </c>
      <c r="D206" s="55">
        <f>物品!K273</f>
        <v>0</v>
      </c>
      <c r="E206" s="55">
        <f>物品!L273</f>
        <v>0</v>
      </c>
      <c r="F206" s="55">
        <f>物品!M273</f>
        <v>0</v>
      </c>
      <c r="G206" s="55">
        <f>物品!N273</f>
        <v>0</v>
      </c>
      <c r="H206" s="55">
        <f>物品!O273</f>
        <v>0</v>
      </c>
      <c r="I206" s="55">
        <f>IF(物品!J273=0,0,"'"&amp;物品!J273&amp;"'")</f>
        <v>0</v>
      </c>
      <c r="J206" s="55">
        <f>IF(物品!K273=0,0,"'"&amp;物品!K273&amp;"'")</f>
        <v>0</v>
      </c>
      <c r="K206" s="55">
        <f>IF(物品!L273=0,0,"'"&amp;物品!L273&amp;"'")</f>
        <v>0</v>
      </c>
      <c r="L206" s="55">
        <f>IF(物品!M273=0,0,"'"&amp;物品!M273&amp;"'")</f>
        <v>0</v>
      </c>
      <c r="M206" s="55">
        <f>IF(物品!N273=0,0,"'"&amp;物品!N273&amp;"'")</f>
        <v>0</v>
      </c>
      <c r="N206" s="55">
        <f>IF(物品!O273=0,0,"'"&amp;物品!O273&amp;"'")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物品!A274</f>
        <v>0</v>
      </c>
      <c r="B207" s="55" t="str">
        <f>"'"&amp;物品!B274&amp;"'"</f>
        <v>'IF09'</v>
      </c>
      <c r="C207" s="55">
        <f>物品!J274</f>
        <v>0</v>
      </c>
      <c r="D207" s="55">
        <f>物品!K274</f>
        <v>0</v>
      </c>
      <c r="E207" s="55">
        <f>物品!L274</f>
        <v>0</v>
      </c>
      <c r="F207" s="55">
        <f>物品!M274</f>
        <v>0</v>
      </c>
      <c r="G207" s="55">
        <f>物品!N274</f>
        <v>0</v>
      </c>
      <c r="H207" s="55">
        <f>物品!O274</f>
        <v>0</v>
      </c>
      <c r="I207" s="55">
        <f>IF(物品!J274=0,0,"'"&amp;物品!J274&amp;"'")</f>
        <v>0</v>
      </c>
      <c r="J207" s="55">
        <f>IF(物品!K274=0,0,"'"&amp;物品!K274&amp;"'")</f>
        <v>0</v>
      </c>
      <c r="K207" s="55">
        <f>IF(物品!L274=0,0,"'"&amp;物品!L274&amp;"'")</f>
        <v>0</v>
      </c>
      <c r="L207" s="55">
        <f>IF(物品!M274=0,0,"'"&amp;物品!M274&amp;"'")</f>
        <v>0</v>
      </c>
      <c r="M207" s="55">
        <f>IF(物品!N274=0,0,"'"&amp;物品!N274&amp;"'")</f>
        <v>0</v>
      </c>
      <c r="N207" s="55">
        <f>IF(物品!O274=0,0,"'"&amp;物品!O274&amp;"'")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物品!A275</f>
        <v>0</v>
      </c>
      <c r="B208" s="55" t="str">
        <f>"'"&amp;物品!B275&amp;"'"</f>
        <v>'IF10'</v>
      </c>
      <c r="C208" s="55">
        <f>物品!J275</f>
        <v>0</v>
      </c>
      <c r="D208" s="55">
        <f>物品!K275</f>
        <v>0</v>
      </c>
      <c r="E208" s="55">
        <f>物品!L275</f>
        <v>0</v>
      </c>
      <c r="F208" s="55">
        <f>物品!M275</f>
        <v>0</v>
      </c>
      <c r="G208" s="55">
        <f>物品!N275</f>
        <v>0</v>
      </c>
      <c r="H208" s="55">
        <f>物品!O275</f>
        <v>0</v>
      </c>
      <c r="I208" s="55">
        <f>IF(物品!J275=0,0,"'"&amp;物品!J275&amp;"'")</f>
        <v>0</v>
      </c>
      <c r="J208" s="55">
        <f>IF(物品!K275=0,0,"'"&amp;物品!K275&amp;"'")</f>
        <v>0</v>
      </c>
      <c r="K208" s="55">
        <f>IF(物品!L275=0,0,"'"&amp;物品!L275&amp;"'")</f>
        <v>0</v>
      </c>
      <c r="L208" s="55">
        <f>IF(物品!M275=0,0,"'"&amp;物品!M275&amp;"'")</f>
        <v>0</v>
      </c>
      <c r="M208" s="55">
        <f>IF(物品!N275=0,0,"'"&amp;物品!N275&amp;"'")</f>
        <v>0</v>
      </c>
      <c r="N208" s="55">
        <f>IF(物品!O275=0,0,"'"&amp;物品!O275&amp;"'")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物品!A276</f>
        <v>0</v>
      </c>
      <c r="B209" s="55" t="str">
        <f>"'"&amp;物品!B276&amp;"'"</f>
        <v>'IF11'</v>
      </c>
      <c r="C209" s="55">
        <f>物品!J276</f>
        <v>0</v>
      </c>
      <c r="D209" s="55">
        <f>物品!K276</f>
        <v>0</v>
      </c>
      <c r="E209" s="55">
        <f>物品!L276</f>
        <v>0</v>
      </c>
      <c r="F209" s="55">
        <f>物品!M276</f>
        <v>0</v>
      </c>
      <c r="G209" s="55">
        <f>物品!N276</f>
        <v>0</v>
      </c>
      <c r="H209" s="55">
        <f>物品!O276</f>
        <v>0</v>
      </c>
      <c r="I209" s="55">
        <f>IF(物品!J276=0,0,"'"&amp;物品!J276&amp;"'")</f>
        <v>0</v>
      </c>
      <c r="J209" s="55">
        <f>IF(物品!K276=0,0,"'"&amp;物品!K276&amp;"'")</f>
        <v>0</v>
      </c>
      <c r="K209" s="55">
        <f>IF(物品!L276=0,0,"'"&amp;物品!L276&amp;"'")</f>
        <v>0</v>
      </c>
      <c r="L209" s="55">
        <f>IF(物品!M276=0,0,"'"&amp;物品!M276&amp;"'")</f>
        <v>0</v>
      </c>
      <c r="M209" s="55">
        <f>IF(物品!N276=0,0,"'"&amp;物品!N276&amp;"'")</f>
        <v>0</v>
      </c>
      <c r="N209" s="55">
        <f>IF(物品!O276=0,0,"'"&amp;物品!O276&amp;"'")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物品!A277</f>
        <v>0</v>
      </c>
      <c r="B210" s="55" t="str">
        <f>"'"&amp;物品!B277&amp;"'"</f>
        <v>'IF12'</v>
      </c>
      <c r="C210" s="55">
        <f>物品!J277</f>
        <v>0</v>
      </c>
      <c r="D210" s="55">
        <f>物品!K277</f>
        <v>0</v>
      </c>
      <c r="E210" s="55">
        <f>物品!L277</f>
        <v>0</v>
      </c>
      <c r="F210" s="55">
        <f>物品!M277</f>
        <v>0</v>
      </c>
      <c r="G210" s="55">
        <f>物品!N277</f>
        <v>0</v>
      </c>
      <c r="H210" s="55">
        <f>物品!O277</f>
        <v>0</v>
      </c>
      <c r="I210" s="55">
        <f>IF(物品!J277=0,0,"'"&amp;物品!J277&amp;"'")</f>
        <v>0</v>
      </c>
      <c r="J210" s="55">
        <f>IF(物品!K277=0,0,"'"&amp;物品!K277&amp;"'")</f>
        <v>0</v>
      </c>
      <c r="K210" s="55">
        <f>IF(物品!L277=0,0,"'"&amp;物品!L277&amp;"'")</f>
        <v>0</v>
      </c>
      <c r="L210" s="55">
        <f>IF(物品!M277=0,0,"'"&amp;物品!M277&amp;"'")</f>
        <v>0</v>
      </c>
      <c r="M210" s="55">
        <f>IF(物品!N277=0,0,"'"&amp;物品!N277&amp;"'")</f>
        <v>0</v>
      </c>
      <c r="N210" s="55">
        <f>IF(物品!O277=0,0,"'"&amp;物品!O277&amp;"'")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物品!A278</f>
        <v>0</v>
      </c>
      <c r="B211" s="55" t="str">
        <f>"'"&amp;物品!B278&amp;"'"</f>
        <v>'IF13'</v>
      </c>
      <c r="C211" s="55">
        <f>物品!J278</f>
        <v>0</v>
      </c>
      <c r="D211" s="55">
        <f>物品!K278</f>
        <v>0</v>
      </c>
      <c r="E211" s="55">
        <f>物品!L278</f>
        <v>0</v>
      </c>
      <c r="F211" s="55">
        <f>物品!M278</f>
        <v>0</v>
      </c>
      <c r="G211" s="55">
        <f>物品!N278</f>
        <v>0</v>
      </c>
      <c r="H211" s="55">
        <f>物品!O278</f>
        <v>0</v>
      </c>
      <c r="I211" s="55">
        <f>IF(物品!J278=0,0,"'"&amp;物品!J278&amp;"'")</f>
        <v>0</v>
      </c>
      <c r="J211" s="55">
        <f>IF(物品!K278=0,0,"'"&amp;物品!K278&amp;"'")</f>
        <v>0</v>
      </c>
      <c r="K211" s="55">
        <f>IF(物品!L278=0,0,"'"&amp;物品!L278&amp;"'")</f>
        <v>0</v>
      </c>
      <c r="L211" s="55">
        <f>IF(物品!M278=0,0,"'"&amp;物品!M278&amp;"'")</f>
        <v>0</v>
      </c>
      <c r="M211" s="55">
        <f>IF(物品!N278=0,0,"'"&amp;物品!N278&amp;"'")</f>
        <v>0</v>
      </c>
      <c r="N211" s="55">
        <f>IF(物品!O278=0,0,"'"&amp;物品!O278&amp;"'")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物品!A279</f>
        <v>0</v>
      </c>
      <c r="B212" s="55" t="str">
        <f>"'"&amp;物品!B279&amp;"'"</f>
        <v>'IF14'</v>
      </c>
      <c r="C212" s="55">
        <f>物品!J279</f>
        <v>0</v>
      </c>
      <c r="D212" s="55">
        <f>物品!K279</f>
        <v>0</v>
      </c>
      <c r="E212" s="55">
        <f>物品!L279</f>
        <v>0</v>
      </c>
      <c r="F212" s="55">
        <f>物品!M279</f>
        <v>0</v>
      </c>
      <c r="G212" s="55">
        <f>物品!N279</f>
        <v>0</v>
      </c>
      <c r="H212" s="55">
        <f>物品!O279</f>
        <v>0</v>
      </c>
      <c r="I212" s="55">
        <f>IF(物品!J279=0,0,"'"&amp;物品!J279&amp;"'")</f>
        <v>0</v>
      </c>
      <c r="J212" s="55">
        <f>IF(物品!K279=0,0,"'"&amp;物品!K279&amp;"'")</f>
        <v>0</v>
      </c>
      <c r="K212" s="55">
        <f>IF(物品!L279=0,0,"'"&amp;物品!L279&amp;"'")</f>
        <v>0</v>
      </c>
      <c r="L212" s="55">
        <f>IF(物品!M279=0,0,"'"&amp;物品!M279&amp;"'")</f>
        <v>0</v>
      </c>
      <c r="M212" s="55">
        <f>IF(物品!N279=0,0,"'"&amp;物品!N279&amp;"'")</f>
        <v>0</v>
      </c>
      <c r="N212" s="55">
        <f>IF(物品!O279=0,0,"'"&amp;物品!O279&amp;"'")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物品!A280</f>
        <v>0</v>
      </c>
      <c r="B213" s="55" t="str">
        <f>"'"&amp;物品!B280&amp;"'"</f>
        <v>'IF15'</v>
      </c>
      <c r="C213" s="55">
        <f>物品!J280</f>
        <v>0</v>
      </c>
      <c r="D213" s="55">
        <f>物品!K280</f>
        <v>0</v>
      </c>
      <c r="E213" s="55">
        <f>物品!L280</f>
        <v>0</v>
      </c>
      <c r="F213" s="55">
        <f>物品!M280</f>
        <v>0</v>
      </c>
      <c r="G213" s="55">
        <f>物品!N280</f>
        <v>0</v>
      </c>
      <c r="H213" s="55">
        <f>物品!O280</f>
        <v>0</v>
      </c>
      <c r="I213" s="55">
        <f>IF(物品!J280=0,0,"'"&amp;物品!J280&amp;"'")</f>
        <v>0</v>
      </c>
      <c r="J213" s="55">
        <f>IF(物品!K280=0,0,"'"&amp;物品!K280&amp;"'")</f>
        <v>0</v>
      </c>
      <c r="K213" s="55">
        <f>IF(物品!L280=0,0,"'"&amp;物品!L280&amp;"'")</f>
        <v>0</v>
      </c>
      <c r="L213" s="55">
        <f>IF(物品!M280=0,0,"'"&amp;物品!M280&amp;"'")</f>
        <v>0</v>
      </c>
      <c r="M213" s="55">
        <f>IF(物品!N280=0,0,"'"&amp;物品!N280&amp;"'")</f>
        <v>0</v>
      </c>
      <c r="N213" s="55">
        <f>IF(物品!O280=0,0,"'"&amp;物品!O280&amp;"'")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物品!A281</f>
        <v>0</v>
      </c>
      <c r="B214" s="55" t="str">
        <f>"'"&amp;物品!B281&amp;"'"</f>
        <v>'IF16'</v>
      </c>
      <c r="C214" s="55">
        <f>物品!J281</f>
        <v>0</v>
      </c>
      <c r="D214" s="55">
        <f>物品!K281</f>
        <v>0</v>
      </c>
      <c r="E214" s="55">
        <f>物品!L281</f>
        <v>0</v>
      </c>
      <c r="F214" s="55">
        <f>物品!M281</f>
        <v>0</v>
      </c>
      <c r="G214" s="55">
        <f>物品!N281</f>
        <v>0</v>
      </c>
      <c r="H214" s="55">
        <f>物品!O281</f>
        <v>0</v>
      </c>
      <c r="I214" s="55">
        <f>IF(物品!J281=0,0,"'"&amp;物品!J281&amp;"'")</f>
        <v>0</v>
      </c>
      <c r="J214" s="55">
        <f>IF(物品!K281=0,0,"'"&amp;物品!K281&amp;"'")</f>
        <v>0</v>
      </c>
      <c r="K214" s="55">
        <f>IF(物品!L281=0,0,"'"&amp;物品!L281&amp;"'")</f>
        <v>0</v>
      </c>
      <c r="L214" s="55">
        <f>IF(物品!M281=0,0,"'"&amp;物品!M281&amp;"'")</f>
        <v>0</v>
      </c>
      <c r="M214" s="55">
        <f>IF(物品!N281=0,0,"'"&amp;物品!N281&amp;"'")</f>
        <v>0</v>
      </c>
      <c r="N214" s="55">
        <f>IF(物品!O281=0,0,"'"&amp;物品!O281&amp;"'")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物品!A282</f>
        <v>0</v>
      </c>
      <c r="B215" s="55" t="str">
        <f>"'"&amp;物品!B282&amp;"'"</f>
        <v>'IF17'</v>
      </c>
      <c r="C215" s="55">
        <f>物品!J282</f>
        <v>0</v>
      </c>
      <c r="D215" s="55">
        <f>物品!K282</f>
        <v>0</v>
      </c>
      <c r="E215" s="55">
        <f>物品!L282</f>
        <v>0</v>
      </c>
      <c r="F215" s="55">
        <f>物品!M282</f>
        <v>0</v>
      </c>
      <c r="G215" s="55">
        <f>物品!N282</f>
        <v>0</v>
      </c>
      <c r="H215" s="55">
        <f>物品!O282</f>
        <v>0</v>
      </c>
      <c r="I215" s="55">
        <f>IF(物品!J282=0,0,"'"&amp;物品!J282&amp;"'")</f>
        <v>0</v>
      </c>
      <c r="J215" s="55">
        <f>IF(物品!K282=0,0,"'"&amp;物品!K282&amp;"'")</f>
        <v>0</v>
      </c>
      <c r="K215" s="55">
        <f>IF(物品!L282=0,0,"'"&amp;物品!L282&amp;"'")</f>
        <v>0</v>
      </c>
      <c r="L215" s="55">
        <f>IF(物品!M282=0,0,"'"&amp;物品!M282&amp;"'")</f>
        <v>0</v>
      </c>
      <c r="M215" s="55">
        <f>IF(物品!N282=0,0,"'"&amp;物品!N282&amp;"'")</f>
        <v>0</v>
      </c>
      <c r="N215" s="55">
        <f>IF(物品!O282=0,0,"'"&amp;物品!O282&amp;"'")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物品!A283</f>
        <v>0</v>
      </c>
      <c r="B216" s="55" t="str">
        <f>"'"&amp;物品!B283&amp;"'"</f>
        <v>'IF18'</v>
      </c>
      <c r="C216" s="55">
        <f>物品!J283</f>
        <v>0</v>
      </c>
      <c r="D216" s="55">
        <f>物品!K283</f>
        <v>0</v>
      </c>
      <c r="E216" s="55">
        <f>物品!L283</f>
        <v>0</v>
      </c>
      <c r="F216" s="55">
        <f>物品!M283</f>
        <v>0</v>
      </c>
      <c r="G216" s="55">
        <f>物品!N283</f>
        <v>0</v>
      </c>
      <c r="H216" s="55">
        <f>物品!O283</f>
        <v>0</v>
      </c>
      <c r="I216" s="55">
        <f>IF(物品!J283=0,0,"'"&amp;物品!J283&amp;"'")</f>
        <v>0</v>
      </c>
      <c r="J216" s="55">
        <f>IF(物品!K283=0,0,"'"&amp;物品!K283&amp;"'")</f>
        <v>0</v>
      </c>
      <c r="K216" s="55">
        <f>IF(物品!L283=0,0,"'"&amp;物品!L283&amp;"'")</f>
        <v>0</v>
      </c>
      <c r="L216" s="55">
        <f>IF(物品!M283=0,0,"'"&amp;物品!M283&amp;"'")</f>
        <v>0</v>
      </c>
      <c r="M216" s="55">
        <f>IF(物品!N283=0,0,"'"&amp;物品!N283&amp;"'")</f>
        <v>0</v>
      </c>
      <c r="N216" s="55">
        <f>IF(物品!O283=0,0,"'"&amp;物品!O283&amp;"'")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物品!A284</f>
        <v>0</v>
      </c>
      <c r="B217" s="55" t="str">
        <f>"'"&amp;物品!B284&amp;"'"</f>
        <v>'IF19'</v>
      </c>
      <c r="C217" s="55">
        <f>物品!J284</f>
        <v>0</v>
      </c>
      <c r="D217" s="55">
        <f>物品!K284</f>
        <v>0</v>
      </c>
      <c r="E217" s="55">
        <f>物品!L284</f>
        <v>0</v>
      </c>
      <c r="F217" s="55">
        <f>物品!M284</f>
        <v>0</v>
      </c>
      <c r="G217" s="55">
        <f>物品!N284</f>
        <v>0</v>
      </c>
      <c r="H217" s="55">
        <f>物品!O284</f>
        <v>0</v>
      </c>
      <c r="I217" s="55">
        <f>IF(物品!J284=0,0,"'"&amp;物品!J284&amp;"'")</f>
        <v>0</v>
      </c>
      <c r="J217" s="55">
        <f>IF(物品!K284=0,0,"'"&amp;物品!K284&amp;"'")</f>
        <v>0</v>
      </c>
      <c r="K217" s="55">
        <f>IF(物品!L284=0,0,"'"&amp;物品!L284&amp;"'")</f>
        <v>0</v>
      </c>
      <c r="L217" s="55">
        <f>IF(物品!M284=0,0,"'"&amp;物品!M284&amp;"'")</f>
        <v>0</v>
      </c>
      <c r="M217" s="55">
        <f>IF(物品!N284=0,0,"'"&amp;物品!N284&amp;"'")</f>
        <v>0</v>
      </c>
      <c r="N217" s="55">
        <f>IF(物品!O284=0,0,"'"&amp;物品!O284&amp;"'")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物品!A285</f>
        <v>0</v>
      </c>
      <c r="B218" s="55" t="str">
        <f>"'"&amp;物品!B285&amp;"'"</f>
        <v>'IF20'</v>
      </c>
      <c r="C218" s="55">
        <f>物品!J285</f>
        <v>0</v>
      </c>
      <c r="D218" s="55">
        <f>物品!K285</f>
        <v>0</v>
      </c>
      <c r="E218" s="55">
        <f>物品!L285</f>
        <v>0</v>
      </c>
      <c r="F218" s="55">
        <f>物品!M285</f>
        <v>0</v>
      </c>
      <c r="G218" s="55">
        <f>物品!N285</f>
        <v>0</v>
      </c>
      <c r="H218" s="55">
        <f>物品!O285</f>
        <v>0</v>
      </c>
      <c r="I218" s="55">
        <f>IF(物品!J285=0,0,"'"&amp;物品!J285&amp;"'")</f>
        <v>0</v>
      </c>
      <c r="J218" s="55">
        <f>IF(物品!K285=0,0,"'"&amp;物品!K285&amp;"'")</f>
        <v>0</v>
      </c>
      <c r="K218" s="55">
        <f>IF(物品!L285=0,0,"'"&amp;物品!L285&amp;"'")</f>
        <v>0</v>
      </c>
      <c r="L218" s="55">
        <f>IF(物品!M285=0,0,"'"&amp;物品!M285&amp;"'")</f>
        <v>0</v>
      </c>
      <c r="M218" s="55">
        <f>IF(物品!N285=0,0,"'"&amp;物品!N285&amp;"'")</f>
        <v>0</v>
      </c>
      <c r="N218" s="55">
        <f>IF(物品!O285=0,0,"'"&amp;物品!O285&amp;"'")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物品!A286</f>
        <v>0</v>
      </c>
      <c r="B219" s="55" t="str">
        <f>"'"&amp;物品!B286&amp;"'"</f>
        <v>'IF21'</v>
      </c>
      <c r="C219" s="55">
        <f>物品!J286</f>
        <v>0</v>
      </c>
      <c r="D219" s="55">
        <f>物品!K286</f>
        <v>0</v>
      </c>
      <c r="E219" s="55">
        <f>物品!L286</f>
        <v>0</v>
      </c>
      <c r="F219" s="55">
        <f>物品!M286</f>
        <v>0</v>
      </c>
      <c r="G219" s="55">
        <f>物品!N286</f>
        <v>0</v>
      </c>
      <c r="H219" s="55">
        <f>物品!O286</f>
        <v>0</v>
      </c>
      <c r="I219" s="55">
        <f>IF(物品!J286=0,0,"'"&amp;物品!J286&amp;"'")</f>
        <v>0</v>
      </c>
      <c r="J219" s="55">
        <f>IF(物品!K286=0,0,"'"&amp;物品!K286&amp;"'")</f>
        <v>0</v>
      </c>
      <c r="K219" s="55">
        <f>IF(物品!L286=0,0,"'"&amp;物品!L286&amp;"'")</f>
        <v>0</v>
      </c>
      <c r="L219" s="55">
        <f>IF(物品!M286=0,0,"'"&amp;物品!M286&amp;"'")</f>
        <v>0</v>
      </c>
      <c r="M219" s="55">
        <f>IF(物品!N286=0,0,"'"&amp;物品!N286&amp;"'")</f>
        <v>0</v>
      </c>
      <c r="N219" s="55">
        <f>IF(物品!O286=0,0,"'"&amp;物品!O286&amp;"'")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物品!A287</f>
        <v>0</v>
      </c>
      <c r="B220" s="55" t="str">
        <f>"'"&amp;物品!B287&amp;"'"</f>
        <v>'IF22'</v>
      </c>
      <c r="C220" s="55">
        <f>物品!J287</f>
        <v>0</v>
      </c>
      <c r="D220" s="55">
        <f>物品!K287</f>
        <v>0</v>
      </c>
      <c r="E220" s="55">
        <f>物品!L287</f>
        <v>0</v>
      </c>
      <c r="F220" s="55">
        <f>物品!M287</f>
        <v>0</v>
      </c>
      <c r="G220" s="55">
        <f>物品!N287</f>
        <v>0</v>
      </c>
      <c r="H220" s="55">
        <f>物品!O287</f>
        <v>0</v>
      </c>
      <c r="I220" s="55">
        <f>IF(物品!J287=0,0,"'"&amp;物品!J287&amp;"'")</f>
        <v>0</v>
      </c>
      <c r="J220" s="55">
        <f>IF(物品!K287=0,0,"'"&amp;物品!K287&amp;"'")</f>
        <v>0</v>
      </c>
      <c r="K220" s="55">
        <f>IF(物品!L287=0,0,"'"&amp;物品!L287&amp;"'")</f>
        <v>0</v>
      </c>
      <c r="L220" s="55">
        <f>IF(物品!M287=0,0,"'"&amp;物品!M287&amp;"'")</f>
        <v>0</v>
      </c>
      <c r="M220" s="55">
        <f>IF(物品!N287=0,0,"'"&amp;物品!N287&amp;"'")</f>
        <v>0</v>
      </c>
      <c r="N220" s="55">
        <f>IF(物品!O287=0,0,"'"&amp;物品!O287&amp;"'")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物品!A288</f>
        <v>0</v>
      </c>
      <c r="B221" s="55" t="str">
        <f>"'"&amp;物品!B288&amp;"'"</f>
        <v>'IF23'</v>
      </c>
      <c r="C221" s="55">
        <f>物品!J288</f>
        <v>0</v>
      </c>
      <c r="D221" s="55">
        <f>物品!K288</f>
        <v>0</v>
      </c>
      <c r="E221" s="55">
        <f>物品!L288</f>
        <v>0</v>
      </c>
      <c r="F221" s="55">
        <f>物品!M288</f>
        <v>0</v>
      </c>
      <c r="G221" s="55">
        <f>物品!N288</f>
        <v>0</v>
      </c>
      <c r="H221" s="55">
        <f>物品!O288</f>
        <v>0</v>
      </c>
      <c r="I221" s="55">
        <f>IF(物品!J288=0,0,"'"&amp;物品!J288&amp;"'")</f>
        <v>0</v>
      </c>
      <c r="J221" s="55">
        <f>IF(物品!K288=0,0,"'"&amp;物品!K288&amp;"'")</f>
        <v>0</v>
      </c>
      <c r="K221" s="55">
        <f>IF(物品!L288=0,0,"'"&amp;物品!L288&amp;"'")</f>
        <v>0</v>
      </c>
      <c r="L221" s="55">
        <f>IF(物品!M288=0,0,"'"&amp;物品!M288&amp;"'")</f>
        <v>0</v>
      </c>
      <c r="M221" s="55">
        <f>IF(物品!N288=0,0,"'"&amp;物品!N288&amp;"'")</f>
        <v>0</v>
      </c>
      <c r="N221" s="55">
        <f>IF(物品!O288=0,0,"'"&amp;物品!O288&amp;"'")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物品!A289</f>
        <v>0</v>
      </c>
      <c r="B222" s="55" t="str">
        <f>"'"&amp;物品!B289&amp;"'"</f>
        <v>'IF24'</v>
      </c>
      <c r="C222" s="55">
        <f>物品!J289</f>
        <v>0</v>
      </c>
      <c r="D222" s="55">
        <f>物品!K289</f>
        <v>0</v>
      </c>
      <c r="E222" s="55">
        <f>物品!L289</f>
        <v>0</v>
      </c>
      <c r="F222" s="55">
        <f>物品!M289</f>
        <v>0</v>
      </c>
      <c r="G222" s="55">
        <f>物品!N289</f>
        <v>0</v>
      </c>
      <c r="H222" s="55">
        <f>物品!O289</f>
        <v>0</v>
      </c>
      <c r="I222" s="55">
        <f>IF(物品!J289=0,0,"'"&amp;物品!J289&amp;"'")</f>
        <v>0</v>
      </c>
      <c r="J222" s="55">
        <f>IF(物品!K289=0,0,"'"&amp;物品!K289&amp;"'")</f>
        <v>0</v>
      </c>
      <c r="K222" s="55">
        <f>IF(物品!L289=0,0,"'"&amp;物品!L289&amp;"'")</f>
        <v>0</v>
      </c>
      <c r="L222" s="55">
        <f>IF(物品!M289=0,0,"'"&amp;物品!M289&amp;"'")</f>
        <v>0</v>
      </c>
      <c r="M222" s="55">
        <f>IF(物品!N289=0,0,"'"&amp;物品!N289&amp;"'")</f>
        <v>0</v>
      </c>
      <c r="N222" s="55">
        <f>IF(物品!O289=0,0,"'"&amp;物品!O289&amp;"'")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物品!A290</f>
        <v>0</v>
      </c>
      <c r="B223" s="55" t="str">
        <f>"'"&amp;物品!B290&amp;"'"</f>
        <v>'IF25'</v>
      </c>
      <c r="C223" s="55">
        <f>物品!J290</f>
        <v>0</v>
      </c>
      <c r="D223" s="55">
        <f>物品!K290</f>
        <v>0</v>
      </c>
      <c r="E223" s="55">
        <f>物品!L290</f>
        <v>0</v>
      </c>
      <c r="F223" s="55">
        <f>物品!M290</f>
        <v>0</v>
      </c>
      <c r="G223" s="55">
        <f>物品!N290</f>
        <v>0</v>
      </c>
      <c r="H223" s="55">
        <f>物品!O290</f>
        <v>0</v>
      </c>
      <c r="I223" s="55">
        <f>IF(物品!J290=0,0,"'"&amp;物品!J290&amp;"'")</f>
        <v>0</v>
      </c>
      <c r="J223" s="55">
        <f>IF(物品!K290=0,0,"'"&amp;物品!K290&amp;"'")</f>
        <v>0</v>
      </c>
      <c r="K223" s="55">
        <f>IF(物品!L290=0,0,"'"&amp;物品!L290&amp;"'")</f>
        <v>0</v>
      </c>
      <c r="L223" s="55">
        <f>IF(物品!M290=0,0,"'"&amp;物品!M290&amp;"'")</f>
        <v>0</v>
      </c>
      <c r="M223" s="55">
        <f>IF(物品!N290=0,0,"'"&amp;物品!N290&amp;"'")</f>
        <v>0</v>
      </c>
      <c r="N223" s="55">
        <f>IF(物品!O290=0,0,"'"&amp;物品!O290&amp;"'")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物品!A291</f>
        <v>0</v>
      </c>
      <c r="B224" s="55" t="str">
        <f>"'"&amp;物品!B291&amp;"'"</f>
        <v>'IF26'</v>
      </c>
      <c r="C224" s="55">
        <f>物品!J291</f>
        <v>0</v>
      </c>
      <c r="D224" s="55">
        <f>物品!K291</f>
        <v>0</v>
      </c>
      <c r="E224" s="55">
        <f>物品!L291</f>
        <v>0</v>
      </c>
      <c r="F224" s="55">
        <f>物品!M291</f>
        <v>0</v>
      </c>
      <c r="G224" s="55">
        <f>物品!N291</f>
        <v>0</v>
      </c>
      <c r="H224" s="55">
        <f>物品!O291</f>
        <v>0</v>
      </c>
      <c r="I224" s="55">
        <f>IF(物品!J291=0,0,"'"&amp;物品!J291&amp;"'")</f>
        <v>0</v>
      </c>
      <c r="J224" s="55">
        <f>IF(物品!K291=0,0,"'"&amp;物品!K291&amp;"'")</f>
        <v>0</v>
      </c>
      <c r="K224" s="55">
        <f>IF(物品!L291=0,0,"'"&amp;物品!L291&amp;"'")</f>
        <v>0</v>
      </c>
      <c r="L224" s="55">
        <f>IF(物品!M291=0,0,"'"&amp;物品!M291&amp;"'")</f>
        <v>0</v>
      </c>
      <c r="M224" s="55">
        <f>IF(物品!N291=0,0,"'"&amp;物品!N291&amp;"'")</f>
        <v>0</v>
      </c>
      <c r="N224" s="55">
        <f>IF(物品!O291=0,0,"'"&amp;物品!O291&amp;"'")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物品!A292</f>
        <v>0</v>
      </c>
      <c r="B225" s="55" t="str">
        <f>"'"&amp;物品!B292&amp;"'"</f>
        <v>'IF27'</v>
      </c>
      <c r="C225" s="55">
        <f>物品!J292</f>
        <v>0</v>
      </c>
      <c r="D225" s="55">
        <f>物品!K292</f>
        <v>0</v>
      </c>
      <c r="E225" s="55">
        <f>物品!L292</f>
        <v>0</v>
      </c>
      <c r="F225" s="55">
        <f>物品!M292</f>
        <v>0</v>
      </c>
      <c r="G225" s="55">
        <f>物品!N292</f>
        <v>0</v>
      </c>
      <c r="H225" s="55">
        <f>物品!O292</f>
        <v>0</v>
      </c>
      <c r="I225" s="55">
        <f>IF(物品!J292=0,0,"'"&amp;物品!J292&amp;"'")</f>
        <v>0</v>
      </c>
      <c r="J225" s="55">
        <f>IF(物品!K292=0,0,"'"&amp;物品!K292&amp;"'")</f>
        <v>0</v>
      </c>
      <c r="K225" s="55">
        <f>IF(物品!L292=0,0,"'"&amp;物品!L292&amp;"'")</f>
        <v>0</v>
      </c>
      <c r="L225" s="55">
        <f>IF(物品!M292=0,0,"'"&amp;物品!M292&amp;"'")</f>
        <v>0</v>
      </c>
      <c r="M225" s="55">
        <f>IF(物品!N292=0,0,"'"&amp;物品!N292&amp;"'")</f>
        <v>0</v>
      </c>
      <c r="N225" s="55">
        <f>IF(物品!O292=0,0,"'"&amp;物品!O292&amp;"'")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物品!A299</f>
        <v>0</v>
      </c>
      <c r="B226" s="55" t="str">
        <f>"'"&amp;物品!B299&amp;"'"</f>
        <v>'IC01'</v>
      </c>
      <c r="C226" s="55">
        <f>物品!J299</f>
        <v>0</v>
      </c>
      <c r="D226" s="55">
        <f>物品!K299</f>
        <v>0</v>
      </c>
      <c r="E226" s="55">
        <f>物品!L299</f>
        <v>0</v>
      </c>
      <c r="F226" s="55">
        <f>物品!M299</f>
        <v>0</v>
      </c>
      <c r="G226" s="55">
        <f>物品!N299</f>
        <v>0</v>
      </c>
      <c r="H226" s="55">
        <f>物品!O299</f>
        <v>0</v>
      </c>
      <c r="I226" s="55">
        <f>IF(物品!J299=0,0,"'"&amp;物品!J299&amp;"'")</f>
        <v>0</v>
      </c>
      <c r="J226" s="55">
        <f>IF(物品!K299=0,0,"'"&amp;物品!K299&amp;"'")</f>
        <v>0</v>
      </c>
      <c r="K226" s="55">
        <f>IF(物品!L299=0,0,"'"&amp;物品!L299&amp;"'")</f>
        <v>0</v>
      </c>
      <c r="L226" s="55">
        <f>IF(物品!M299=0,0,"'"&amp;物品!M299&amp;"'")</f>
        <v>0</v>
      </c>
      <c r="M226" s="55">
        <f>IF(物品!N299=0,0,"'"&amp;物品!N299&amp;"'")</f>
        <v>0</v>
      </c>
      <c r="N226" s="55">
        <f>IF(物品!O299=0,0,"'"&amp;物品!O299&amp;"'")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物品!A300</f>
        <v>0</v>
      </c>
      <c r="B227" s="55" t="str">
        <f>"'"&amp;物品!B300&amp;"'"</f>
        <v>'IC02'</v>
      </c>
      <c r="C227" s="55">
        <f>物品!J300</f>
        <v>0</v>
      </c>
      <c r="D227" s="55">
        <f>物品!K300</f>
        <v>0</v>
      </c>
      <c r="E227" s="55">
        <f>物品!L300</f>
        <v>0</v>
      </c>
      <c r="F227" s="55">
        <f>物品!M300</f>
        <v>0</v>
      </c>
      <c r="G227" s="55">
        <f>物品!N300</f>
        <v>0</v>
      </c>
      <c r="H227" s="55">
        <f>物品!O300</f>
        <v>0</v>
      </c>
      <c r="I227" s="55">
        <f>IF(物品!J300=0,0,"'"&amp;物品!J300&amp;"'")</f>
        <v>0</v>
      </c>
      <c r="J227" s="55">
        <f>IF(物品!K300=0,0,"'"&amp;物品!K300&amp;"'")</f>
        <v>0</v>
      </c>
      <c r="K227" s="55">
        <f>IF(物品!L300=0,0,"'"&amp;物品!L300&amp;"'")</f>
        <v>0</v>
      </c>
      <c r="L227" s="55">
        <f>IF(物品!M300=0,0,"'"&amp;物品!M300&amp;"'")</f>
        <v>0</v>
      </c>
      <c r="M227" s="55">
        <f>IF(物品!N300=0,0,"'"&amp;物品!N300&amp;"'")</f>
        <v>0</v>
      </c>
      <c r="N227" s="55">
        <f>IF(物品!O300=0,0,"'"&amp;物品!O300&amp;"'")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物品!A301</f>
        <v>0</v>
      </c>
      <c r="B228" s="55" t="str">
        <f>"'"&amp;物品!B301&amp;"'"</f>
        <v>'IC03'</v>
      </c>
      <c r="C228" s="55">
        <f>物品!J301</f>
        <v>0</v>
      </c>
      <c r="D228" s="55">
        <f>物品!K301</f>
        <v>0</v>
      </c>
      <c r="E228" s="55">
        <f>物品!L301</f>
        <v>0</v>
      </c>
      <c r="F228" s="55">
        <f>物品!M301</f>
        <v>0</v>
      </c>
      <c r="G228" s="55">
        <f>物品!N301</f>
        <v>0</v>
      </c>
      <c r="H228" s="55">
        <f>物品!O301</f>
        <v>0</v>
      </c>
      <c r="I228" s="55">
        <f>IF(物品!J301=0,0,"'"&amp;物品!J301&amp;"'")</f>
        <v>0</v>
      </c>
      <c r="J228" s="55">
        <f>IF(物品!K301=0,0,"'"&amp;物品!K301&amp;"'")</f>
        <v>0</v>
      </c>
      <c r="K228" s="55">
        <f>IF(物品!L301=0,0,"'"&amp;物品!L301&amp;"'")</f>
        <v>0</v>
      </c>
      <c r="L228" s="55">
        <f>IF(物品!M301=0,0,"'"&amp;物品!M301&amp;"'")</f>
        <v>0</v>
      </c>
      <c r="M228" s="55">
        <f>IF(物品!N301=0,0,"'"&amp;物品!N301&amp;"'")</f>
        <v>0</v>
      </c>
      <c r="N228" s="55">
        <f>IF(物品!O301=0,0,"'"&amp;物品!O301&amp;"'")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物品!A302</f>
        <v>0</v>
      </c>
      <c r="B229" s="55" t="str">
        <f>"'"&amp;物品!B302&amp;"'"</f>
        <v>'IC04'</v>
      </c>
      <c r="C229" s="55">
        <f>物品!J302</f>
        <v>0</v>
      </c>
      <c r="D229" s="55">
        <f>物品!K302</f>
        <v>0</v>
      </c>
      <c r="E229" s="55">
        <f>物品!L302</f>
        <v>0</v>
      </c>
      <c r="F229" s="55">
        <f>物品!M302</f>
        <v>0</v>
      </c>
      <c r="G229" s="55">
        <f>物品!N302</f>
        <v>0</v>
      </c>
      <c r="H229" s="55">
        <f>物品!O302</f>
        <v>0</v>
      </c>
      <c r="I229" s="55">
        <f>IF(物品!J302=0,0,"'"&amp;物品!J302&amp;"'")</f>
        <v>0</v>
      </c>
      <c r="J229" s="55">
        <f>IF(物品!K302=0,0,"'"&amp;物品!K302&amp;"'")</f>
        <v>0</v>
      </c>
      <c r="K229" s="55">
        <f>IF(物品!L302=0,0,"'"&amp;物品!L302&amp;"'")</f>
        <v>0</v>
      </c>
      <c r="L229" s="55">
        <f>IF(物品!M302=0,0,"'"&amp;物品!M302&amp;"'")</f>
        <v>0</v>
      </c>
      <c r="M229" s="55">
        <f>IF(物品!N302=0,0,"'"&amp;物品!N302&amp;"'")</f>
        <v>0</v>
      </c>
      <c r="N229" s="55">
        <f>IF(物品!O302=0,0,"'"&amp;物品!O302&amp;"'")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物品!A303</f>
        <v>0</v>
      </c>
      <c r="B230" s="55" t="str">
        <f>"'"&amp;物品!B303&amp;"'"</f>
        <v>'IC05'</v>
      </c>
      <c r="C230" s="55">
        <f>物品!J303</f>
        <v>0</v>
      </c>
      <c r="D230" s="55">
        <f>物品!K303</f>
        <v>0</v>
      </c>
      <c r="E230" s="55">
        <f>物品!L303</f>
        <v>0</v>
      </c>
      <c r="F230" s="55">
        <f>物品!M303</f>
        <v>0</v>
      </c>
      <c r="G230" s="55">
        <f>物品!N303</f>
        <v>0</v>
      </c>
      <c r="H230" s="55">
        <f>物品!O303</f>
        <v>0</v>
      </c>
      <c r="I230" s="55">
        <f>IF(物品!J303=0,0,"'"&amp;物品!J303&amp;"'")</f>
        <v>0</v>
      </c>
      <c r="J230" s="55">
        <f>IF(物品!K303=0,0,"'"&amp;物品!K303&amp;"'")</f>
        <v>0</v>
      </c>
      <c r="K230" s="55">
        <f>IF(物品!L303=0,0,"'"&amp;物品!L303&amp;"'")</f>
        <v>0</v>
      </c>
      <c r="L230" s="55">
        <f>IF(物品!M303=0,0,"'"&amp;物品!M303&amp;"'")</f>
        <v>0</v>
      </c>
      <c r="M230" s="55">
        <f>IF(物品!N303=0,0,"'"&amp;物品!N303&amp;"'")</f>
        <v>0</v>
      </c>
      <c r="N230" s="55">
        <f>IF(物品!O303=0,0,"'"&amp;物品!O303&amp;"'")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物品!A304</f>
        <v>0</v>
      </c>
      <c r="B231" s="55" t="str">
        <f>"'"&amp;物品!B304&amp;"'"</f>
        <v>'IC06'</v>
      </c>
      <c r="C231" s="55">
        <f>物品!J304</f>
        <v>0</v>
      </c>
      <c r="D231" s="55">
        <f>物品!K304</f>
        <v>0</v>
      </c>
      <c r="E231" s="55">
        <f>物品!L304</f>
        <v>0</v>
      </c>
      <c r="F231" s="55">
        <f>物品!M304</f>
        <v>0</v>
      </c>
      <c r="G231" s="55">
        <f>物品!N304</f>
        <v>0</v>
      </c>
      <c r="H231" s="55">
        <f>物品!O304</f>
        <v>0</v>
      </c>
      <c r="I231" s="55">
        <f>IF(物品!J304=0,0,"'"&amp;物品!J304&amp;"'")</f>
        <v>0</v>
      </c>
      <c r="J231" s="55">
        <f>IF(物品!K304=0,0,"'"&amp;物品!K304&amp;"'")</f>
        <v>0</v>
      </c>
      <c r="K231" s="55">
        <f>IF(物品!L304=0,0,"'"&amp;物品!L304&amp;"'")</f>
        <v>0</v>
      </c>
      <c r="L231" s="55">
        <f>IF(物品!M304=0,0,"'"&amp;物品!M304&amp;"'")</f>
        <v>0</v>
      </c>
      <c r="M231" s="55">
        <f>IF(物品!N304=0,0,"'"&amp;物品!N304&amp;"'")</f>
        <v>0</v>
      </c>
      <c r="N231" s="55">
        <f>IF(物品!O304=0,0,"'"&amp;物品!O304&amp;"'")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物品!A305</f>
        <v>0</v>
      </c>
      <c r="B232" s="55" t="str">
        <f>"'"&amp;物品!B305&amp;"'"</f>
        <v>'IC07'</v>
      </c>
      <c r="C232" s="55">
        <f>物品!J305</f>
        <v>0</v>
      </c>
      <c r="D232" s="55">
        <f>物品!K305</f>
        <v>0</v>
      </c>
      <c r="E232" s="55">
        <f>物品!L305</f>
        <v>0</v>
      </c>
      <c r="F232" s="55">
        <f>物品!M305</f>
        <v>0</v>
      </c>
      <c r="G232" s="55">
        <f>物品!N305</f>
        <v>0</v>
      </c>
      <c r="H232" s="55">
        <f>物品!O305</f>
        <v>0</v>
      </c>
      <c r="I232" s="55">
        <f>IF(物品!J305=0,0,"'"&amp;物品!J305&amp;"'")</f>
        <v>0</v>
      </c>
      <c r="J232" s="55">
        <f>IF(物品!K305=0,0,"'"&amp;物品!K305&amp;"'")</f>
        <v>0</v>
      </c>
      <c r="K232" s="55">
        <f>IF(物品!L305=0,0,"'"&amp;物品!L305&amp;"'")</f>
        <v>0</v>
      </c>
      <c r="L232" s="55">
        <f>IF(物品!M305=0,0,"'"&amp;物品!M305&amp;"'")</f>
        <v>0</v>
      </c>
      <c r="M232" s="55">
        <f>IF(物品!N305=0,0,"'"&amp;物品!N305&amp;"'")</f>
        <v>0</v>
      </c>
      <c r="N232" s="55">
        <f>IF(物品!O305=0,0,"'"&amp;物品!O305&amp;"'")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物品!A306</f>
        <v>0</v>
      </c>
      <c r="B233" s="55" t="str">
        <f>"'"&amp;物品!B306&amp;"'"</f>
        <v>'IC08'</v>
      </c>
      <c r="C233" s="55">
        <f>物品!J306</f>
        <v>0</v>
      </c>
      <c r="D233" s="55">
        <f>物品!K306</f>
        <v>0</v>
      </c>
      <c r="E233" s="55">
        <f>物品!L306</f>
        <v>0</v>
      </c>
      <c r="F233" s="55">
        <f>物品!M306</f>
        <v>0</v>
      </c>
      <c r="G233" s="55">
        <f>物品!N306</f>
        <v>0</v>
      </c>
      <c r="H233" s="55">
        <f>物品!O306</f>
        <v>0</v>
      </c>
      <c r="I233" s="55">
        <f>IF(物品!J306=0,0,"'"&amp;物品!J306&amp;"'")</f>
        <v>0</v>
      </c>
      <c r="J233" s="55">
        <f>IF(物品!K306=0,0,"'"&amp;物品!K306&amp;"'")</f>
        <v>0</v>
      </c>
      <c r="K233" s="55">
        <f>IF(物品!L306=0,0,"'"&amp;物品!L306&amp;"'")</f>
        <v>0</v>
      </c>
      <c r="L233" s="55">
        <f>IF(物品!M306=0,0,"'"&amp;物品!M306&amp;"'")</f>
        <v>0</v>
      </c>
      <c r="M233" s="55">
        <f>IF(物品!N306=0,0,"'"&amp;物品!N306&amp;"'")</f>
        <v>0</v>
      </c>
      <c r="N233" s="55">
        <f>IF(物品!O306=0,0,"'"&amp;物品!O306&amp;"'")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物品!A307</f>
        <v>0</v>
      </c>
      <c r="B234" s="55" t="str">
        <f>"'"&amp;物品!B307&amp;"'"</f>
        <v>'IC09'</v>
      </c>
      <c r="C234" s="55">
        <f>物品!J307</f>
        <v>0</v>
      </c>
      <c r="D234" s="55">
        <f>物品!K307</f>
        <v>0</v>
      </c>
      <c r="E234" s="55">
        <f>物品!L307</f>
        <v>0</v>
      </c>
      <c r="F234" s="55">
        <f>物品!M307</f>
        <v>0</v>
      </c>
      <c r="G234" s="55">
        <f>物品!N307</f>
        <v>0</v>
      </c>
      <c r="H234" s="55">
        <f>物品!O307</f>
        <v>0</v>
      </c>
      <c r="I234" s="55">
        <f>IF(物品!J307=0,0,"'"&amp;物品!J307&amp;"'")</f>
        <v>0</v>
      </c>
      <c r="J234" s="55">
        <f>IF(物品!K307=0,0,"'"&amp;物品!K307&amp;"'")</f>
        <v>0</v>
      </c>
      <c r="K234" s="55">
        <f>IF(物品!L307=0,0,"'"&amp;物品!L307&amp;"'")</f>
        <v>0</v>
      </c>
      <c r="L234" s="55">
        <f>IF(物品!M307=0,0,"'"&amp;物品!M307&amp;"'")</f>
        <v>0</v>
      </c>
      <c r="M234" s="55">
        <f>IF(物品!N307=0,0,"'"&amp;物品!N307&amp;"'")</f>
        <v>0</v>
      </c>
      <c r="N234" s="55">
        <f>IF(物品!O307=0,0,"'"&amp;物品!O307&amp;"'")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物品!A308</f>
        <v>0</v>
      </c>
      <c r="B235" s="55" t="str">
        <f>"'"&amp;物品!B308&amp;"'"</f>
        <v>'IC10'</v>
      </c>
      <c r="C235" s="55">
        <f>物品!J308</f>
        <v>0</v>
      </c>
      <c r="D235" s="55">
        <f>物品!K308</f>
        <v>0</v>
      </c>
      <c r="E235" s="55">
        <f>物品!L308</f>
        <v>0</v>
      </c>
      <c r="F235" s="55">
        <f>物品!M308</f>
        <v>0</v>
      </c>
      <c r="G235" s="55">
        <f>物品!N308</f>
        <v>0</v>
      </c>
      <c r="H235" s="55">
        <f>物品!O308</f>
        <v>0</v>
      </c>
      <c r="I235" s="55">
        <f>IF(物品!J308=0,0,"'"&amp;物品!J308&amp;"'")</f>
        <v>0</v>
      </c>
      <c r="J235" s="55">
        <f>IF(物品!K308=0,0,"'"&amp;物品!K308&amp;"'")</f>
        <v>0</v>
      </c>
      <c r="K235" s="55">
        <f>IF(物品!L308=0,0,"'"&amp;物品!L308&amp;"'")</f>
        <v>0</v>
      </c>
      <c r="L235" s="55">
        <f>IF(物品!M308=0,0,"'"&amp;物品!M308&amp;"'")</f>
        <v>0</v>
      </c>
      <c r="M235" s="55">
        <f>IF(物品!N308=0,0,"'"&amp;物品!N308&amp;"'")</f>
        <v>0</v>
      </c>
      <c r="N235" s="55">
        <f>IF(物品!O308=0,0,"'"&amp;物品!O308&amp;"'")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物品!A309</f>
        <v>0</v>
      </c>
      <c r="B236" s="55" t="str">
        <f>"'"&amp;物品!B309&amp;"'"</f>
        <v>'IC11'</v>
      </c>
      <c r="C236" s="55">
        <f>物品!J309</f>
        <v>0</v>
      </c>
      <c r="D236" s="55">
        <f>物品!K309</f>
        <v>0</v>
      </c>
      <c r="E236" s="55">
        <f>物品!L309</f>
        <v>0</v>
      </c>
      <c r="F236" s="55">
        <f>物品!M309</f>
        <v>0</v>
      </c>
      <c r="G236" s="55">
        <f>物品!N309</f>
        <v>0</v>
      </c>
      <c r="H236" s="55">
        <f>物品!O309</f>
        <v>0</v>
      </c>
      <c r="I236" s="55">
        <f>IF(物品!J309=0,0,"'"&amp;物品!J309&amp;"'")</f>
        <v>0</v>
      </c>
      <c r="J236" s="55">
        <f>IF(物品!K309=0,0,"'"&amp;物品!K309&amp;"'")</f>
        <v>0</v>
      </c>
      <c r="K236" s="55">
        <f>IF(物品!L309=0,0,"'"&amp;物品!L309&amp;"'")</f>
        <v>0</v>
      </c>
      <c r="L236" s="55">
        <f>IF(物品!M309=0,0,"'"&amp;物品!M309&amp;"'")</f>
        <v>0</v>
      </c>
      <c r="M236" s="55">
        <f>IF(物品!N309=0,0,"'"&amp;物品!N309&amp;"'")</f>
        <v>0</v>
      </c>
      <c r="N236" s="55">
        <f>IF(物品!O309=0,0,"'"&amp;物品!O309&amp;"'")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物品!A310</f>
        <v>0</v>
      </c>
      <c r="B237" s="55" t="str">
        <f>"'"&amp;物品!B310&amp;"'"</f>
        <v>'IK01'</v>
      </c>
      <c r="C237" s="55">
        <f>物品!J310</f>
        <v>0</v>
      </c>
      <c r="D237" s="55">
        <f>物品!K310</f>
        <v>0</v>
      </c>
      <c r="E237" s="55">
        <f>物品!L310</f>
        <v>0</v>
      </c>
      <c r="F237" s="55">
        <f>物品!M310</f>
        <v>0</v>
      </c>
      <c r="G237" s="55">
        <f>物品!N310</f>
        <v>0</v>
      </c>
      <c r="H237" s="55">
        <f>物品!O310</f>
        <v>0</v>
      </c>
      <c r="I237" s="55">
        <f>IF(物品!J310=0,0,"'"&amp;物品!J310&amp;"'")</f>
        <v>0</v>
      </c>
      <c r="J237" s="55">
        <f>IF(物品!K310=0,0,"'"&amp;物品!K310&amp;"'")</f>
        <v>0</v>
      </c>
      <c r="K237" s="55">
        <f>IF(物品!L310=0,0,"'"&amp;物品!L310&amp;"'")</f>
        <v>0</v>
      </c>
      <c r="L237" s="55">
        <f>IF(物品!M310=0,0,"'"&amp;物品!M310&amp;"'")</f>
        <v>0</v>
      </c>
      <c r="M237" s="55">
        <f>IF(物品!N310=0,0,"'"&amp;物品!N310&amp;"'")</f>
        <v>0</v>
      </c>
      <c r="N237" s="55">
        <f>IF(物品!O310=0,0,"'"&amp;物品!O310&amp;"'")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物品!A311</f>
        <v>0</v>
      </c>
      <c r="B238" s="55" t="str">
        <f>"'"&amp;物品!B311&amp;"'"</f>
        <v>'IK02'</v>
      </c>
      <c r="C238" s="55">
        <f>物品!J311</f>
        <v>0</v>
      </c>
      <c r="D238" s="55">
        <f>物品!K311</f>
        <v>0</v>
      </c>
      <c r="E238" s="55">
        <f>物品!L311</f>
        <v>0</v>
      </c>
      <c r="F238" s="55">
        <f>物品!M311</f>
        <v>0</v>
      </c>
      <c r="G238" s="55">
        <f>物品!N311</f>
        <v>0</v>
      </c>
      <c r="H238" s="55">
        <f>物品!O311</f>
        <v>0</v>
      </c>
      <c r="I238" s="55">
        <f>IF(物品!J311=0,0,"'"&amp;物品!J311&amp;"'")</f>
        <v>0</v>
      </c>
      <c r="J238" s="55">
        <f>IF(物品!K311=0,0,"'"&amp;物品!K311&amp;"'")</f>
        <v>0</v>
      </c>
      <c r="K238" s="55">
        <f>IF(物品!L311=0,0,"'"&amp;物品!L311&amp;"'")</f>
        <v>0</v>
      </c>
      <c r="L238" s="55">
        <f>IF(物品!M311=0,0,"'"&amp;物品!M311&amp;"'")</f>
        <v>0</v>
      </c>
      <c r="M238" s="55">
        <f>IF(物品!N311=0,0,"'"&amp;物品!N311&amp;"'")</f>
        <v>0</v>
      </c>
      <c r="N238" s="55">
        <f>IF(物品!O311=0,0,"'"&amp;物品!O311&amp;"'")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物品!A312</f>
        <v>0</v>
      </c>
      <c r="B239" s="55" t="str">
        <f>"'"&amp;物品!B312&amp;"'"</f>
        <v>'IK03'</v>
      </c>
      <c r="C239" s="55">
        <f>物品!J312</f>
        <v>0</v>
      </c>
      <c r="D239" s="55">
        <f>物品!K312</f>
        <v>0</v>
      </c>
      <c r="E239" s="55">
        <f>物品!L312</f>
        <v>0</v>
      </c>
      <c r="F239" s="55">
        <f>物品!M312</f>
        <v>0</v>
      </c>
      <c r="G239" s="55">
        <f>物品!N312</f>
        <v>0</v>
      </c>
      <c r="H239" s="55">
        <f>物品!O312</f>
        <v>0</v>
      </c>
      <c r="I239" s="55">
        <f>IF(物品!J312=0,0,"'"&amp;物品!J312&amp;"'")</f>
        <v>0</v>
      </c>
      <c r="J239" s="55">
        <f>IF(物品!K312=0,0,"'"&amp;物品!K312&amp;"'")</f>
        <v>0</v>
      </c>
      <c r="K239" s="55">
        <f>IF(物品!L312=0,0,"'"&amp;物品!L312&amp;"'")</f>
        <v>0</v>
      </c>
      <c r="L239" s="55">
        <f>IF(物品!M312=0,0,"'"&amp;物品!M312&amp;"'")</f>
        <v>0</v>
      </c>
      <c r="M239" s="55">
        <f>IF(物品!N312=0,0,"'"&amp;物品!N312&amp;"'")</f>
        <v>0</v>
      </c>
      <c r="N239" s="55">
        <f>IF(物品!O312=0,0,"'"&amp;物品!O312&amp;"'")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物品!A313</f>
        <v>0</v>
      </c>
      <c r="B240" s="55" t="str">
        <f>"'"&amp;物品!B313&amp;"'"</f>
        <v>'IK04'</v>
      </c>
      <c r="C240" s="55">
        <f>物品!J313</f>
        <v>0</v>
      </c>
      <c r="D240" s="55">
        <f>物品!K313</f>
        <v>0</v>
      </c>
      <c r="E240" s="55">
        <f>物品!L313</f>
        <v>0</v>
      </c>
      <c r="F240" s="55">
        <f>物品!M313</f>
        <v>0</v>
      </c>
      <c r="G240" s="55">
        <f>物品!N313</f>
        <v>0</v>
      </c>
      <c r="H240" s="55">
        <f>物品!O313</f>
        <v>0</v>
      </c>
      <c r="I240" s="55">
        <f>IF(物品!J313=0,0,"'"&amp;物品!J313&amp;"'")</f>
        <v>0</v>
      </c>
      <c r="J240" s="55">
        <f>IF(物品!K313=0,0,"'"&amp;物品!K313&amp;"'")</f>
        <v>0</v>
      </c>
      <c r="K240" s="55">
        <f>IF(物品!L313=0,0,"'"&amp;物品!L313&amp;"'")</f>
        <v>0</v>
      </c>
      <c r="L240" s="55">
        <f>IF(物品!M313=0,0,"'"&amp;物品!M313&amp;"'")</f>
        <v>0</v>
      </c>
      <c r="M240" s="55">
        <f>IF(物品!N313=0,0,"'"&amp;物品!N313&amp;"'")</f>
        <v>0</v>
      </c>
      <c r="N240" s="55">
        <f>IF(物品!O313=0,0,"'"&amp;物品!O313&amp;"'")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物品!A314</f>
        <v>0</v>
      </c>
      <c r="B241" s="55" t="str">
        <f>"'"&amp;物品!B314&amp;"'"</f>
        <v>'IK05'</v>
      </c>
      <c r="C241" s="55">
        <f>物品!J314</f>
        <v>0</v>
      </c>
      <c r="D241" s="55">
        <f>物品!K314</f>
        <v>0</v>
      </c>
      <c r="E241" s="55">
        <f>物品!L314</f>
        <v>0</v>
      </c>
      <c r="F241" s="55">
        <f>物品!M314</f>
        <v>0</v>
      </c>
      <c r="G241" s="55">
        <f>物品!N314</f>
        <v>0</v>
      </c>
      <c r="H241" s="55">
        <f>物品!O314</f>
        <v>0</v>
      </c>
      <c r="I241" s="55">
        <f>IF(物品!J314=0,0,"'"&amp;物品!J314&amp;"'")</f>
        <v>0</v>
      </c>
      <c r="J241" s="55">
        <f>IF(物品!K314=0,0,"'"&amp;物品!K314&amp;"'")</f>
        <v>0</v>
      </c>
      <c r="K241" s="55">
        <f>IF(物品!L314=0,0,"'"&amp;物品!L314&amp;"'")</f>
        <v>0</v>
      </c>
      <c r="L241" s="55">
        <f>IF(物品!M314=0,0,"'"&amp;物品!M314&amp;"'")</f>
        <v>0</v>
      </c>
      <c r="M241" s="55">
        <f>IF(物品!N314=0,0,"'"&amp;物品!N314&amp;"'")</f>
        <v>0</v>
      </c>
      <c r="N241" s="55">
        <f>IF(物品!O314=0,0,"'"&amp;物品!O314&amp;"'")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物品!A315</f>
        <v>0</v>
      </c>
      <c r="B242" s="55" t="str">
        <f>"'"&amp;物品!B315&amp;"'"</f>
        <v>'IK06'</v>
      </c>
      <c r="C242" s="55">
        <f>物品!J315</f>
        <v>0</v>
      </c>
      <c r="D242" s="55">
        <f>物品!K315</f>
        <v>0</v>
      </c>
      <c r="E242" s="55">
        <f>物品!L315</f>
        <v>0</v>
      </c>
      <c r="F242" s="55">
        <f>物品!M315</f>
        <v>0</v>
      </c>
      <c r="G242" s="55">
        <f>物品!N315</f>
        <v>0</v>
      </c>
      <c r="H242" s="55">
        <f>物品!O315</f>
        <v>0</v>
      </c>
      <c r="I242" s="55">
        <f>IF(物品!J315=0,0,"'"&amp;物品!J315&amp;"'")</f>
        <v>0</v>
      </c>
      <c r="J242" s="55">
        <f>IF(物品!K315=0,0,"'"&amp;物品!K315&amp;"'")</f>
        <v>0</v>
      </c>
      <c r="K242" s="55">
        <f>IF(物品!L315=0,0,"'"&amp;物品!L315&amp;"'")</f>
        <v>0</v>
      </c>
      <c r="L242" s="55">
        <f>IF(物品!M315=0,0,"'"&amp;物品!M315&amp;"'")</f>
        <v>0</v>
      </c>
      <c r="M242" s="55">
        <f>IF(物品!N315=0,0,"'"&amp;物品!N315&amp;"'")</f>
        <v>0</v>
      </c>
      <c r="N242" s="55">
        <f>IF(物品!O315=0,0,"'"&amp;物品!O315&amp;"'")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物品!A316</f>
        <v>0</v>
      </c>
      <c r="B243" s="55" t="str">
        <f>"'"&amp;物品!B316&amp;"'"</f>
        <v>'IK07'</v>
      </c>
      <c r="C243" s="55">
        <f>物品!J316</f>
        <v>0</v>
      </c>
      <c r="D243" s="55">
        <f>物品!K316</f>
        <v>0</v>
      </c>
      <c r="E243" s="55">
        <f>物品!L316</f>
        <v>0</v>
      </c>
      <c r="F243" s="55">
        <f>物品!M316</f>
        <v>0</v>
      </c>
      <c r="G243" s="55">
        <f>物品!N316</f>
        <v>0</v>
      </c>
      <c r="H243" s="55">
        <f>物品!O316</f>
        <v>0</v>
      </c>
      <c r="I243" s="55">
        <f>IF(物品!J316=0,0,"'"&amp;物品!J316&amp;"'")</f>
        <v>0</v>
      </c>
      <c r="J243" s="55">
        <f>IF(物品!K316=0,0,"'"&amp;物品!K316&amp;"'")</f>
        <v>0</v>
      </c>
      <c r="K243" s="55">
        <f>IF(物品!L316=0,0,"'"&amp;物品!L316&amp;"'")</f>
        <v>0</v>
      </c>
      <c r="L243" s="55">
        <f>IF(物品!M316=0,0,"'"&amp;物品!M316&amp;"'")</f>
        <v>0</v>
      </c>
      <c r="M243" s="55">
        <f>IF(物品!N316=0,0,"'"&amp;物品!N316&amp;"'")</f>
        <v>0</v>
      </c>
      <c r="N243" s="55">
        <f>IF(物品!O316=0,0,"'"&amp;物品!O316&amp;"'")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物品!A317</f>
        <v>0</v>
      </c>
      <c r="B244" s="55" t="str">
        <f>"'"&amp;物品!B317&amp;"'"</f>
        <v>'IK08'</v>
      </c>
      <c r="C244" s="55">
        <f>物品!J317</f>
        <v>0</v>
      </c>
      <c r="D244" s="55">
        <f>物品!K317</f>
        <v>0</v>
      </c>
      <c r="E244" s="55">
        <f>物品!L317</f>
        <v>0</v>
      </c>
      <c r="F244" s="55">
        <f>物品!M317</f>
        <v>0</v>
      </c>
      <c r="G244" s="55">
        <f>物品!N317</f>
        <v>0</v>
      </c>
      <c r="H244" s="55">
        <f>物品!O317</f>
        <v>0</v>
      </c>
      <c r="I244" s="55">
        <f>IF(物品!J317=0,0,"'"&amp;物品!J317&amp;"'")</f>
        <v>0</v>
      </c>
      <c r="J244" s="55">
        <f>IF(物品!K317=0,0,"'"&amp;物品!K317&amp;"'")</f>
        <v>0</v>
      </c>
      <c r="K244" s="55">
        <f>IF(物品!L317=0,0,"'"&amp;物品!L317&amp;"'")</f>
        <v>0</v>
      </c>
      <c r="L244" s="55">
        <f>IF(物品!M317=0,0,"'"&amp;物品!M317&amp;"'")</f>
        <v>0</v>
      </c>
      <c r="M244" s="55">
        <f>IF(物品!N317=0,0,"'"&amp;物品!N317&amp;"'")</f>
        <v>0</v>
      </c>
      <c r="N244" s="55">
        <f>IF(物品!O317=0,0,"'"&amp;物品!O317&amp;"'")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物品!A318</f>
        <v>0</v>
      </c>
      <c r="B245" s="55" t="str">
        <f>"'"&amp;物品!B318&amp;"'"</f>
        <v>'IK1A'</v>
      </c>
      <c r="C245" s="55">
        <f>物品!J318</f>
        <v>0</v>
      </c>
      <c r="D245" s="55">
        <f>物品!K318</f>
        <v>0</v>
      </c>
      <c r="E245" s="55">
        <f>物品!L318</f>
        <v>0</v>
      </c>
      <c r="F245" s="55">
        <f>物品!M318</f>
        <v>0</v>
      </c>
      <c r="G245" s="55">
        <f>物品!N318</f>
        <v>0</v>
      </c>
      <c r="H245" s="55">
        <f>物品!O318</f>
        <v>0</v>
      </c>
      <c r="I245" s="55">
        <f>IF(物品!J318=0,0,"'"&amp;物品!J318&amp;"'")</f>
        <v>0</v>
      </c>
      <c r="J245" s="55">
        <f>IF(物品!K318=0,0,"'"&amp;物品!K318&amp;"'")</f>
        <v>0</v>
      </c>
      <c r="K245" s="55">
        <f>IF(物品!L318=0,0,"'"&amp;物品!L318&amp;"'")</f>
        <v>0</v>
      </c>
      <c r="L245" s="55">
        <f>IF(物品!M318=0,0,"'"&amp;物品!M318&amp;"'")</f>
        <v>0</v>
      </c>
      <c r="M245" s="55">
        <f>IF(物品!N318=0,0,"'"&amp;物品!N318&amp;"'")</f>
        <v>0</v>
      </c>
      <c r="N245" s="55">
        <f>IF(物品!O318=0,0,"'"&amp;物品!O318&amp;"'")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物品!A327</f>
        <v>0</v>
      </c>
      <c r="B246" s="55" t="str">
        <f>"'"&amp;物品!B327&amp;"'"</f>
        <v>'IK2A'</v>
      </c>
      <c r="C246" s="55">
        <f>物品!J327</f>
        <v>0</v>
      </c>
      <c r="D246" s="55">
        <f>物品!K327</f>
        <v>0</v>
      </c>
      <c r="E246" s="55">
        <f>物品!L327</f>
        <v>0</v>
      </c>
      <c r="F246" s="55">
        <f>物品!M327</f>
        <v>0</v>
      </c>
      <c r="G246" s="55">
        <f>物品!N327</f>
        <v>0</v>
      </c>
      <c r="H246" s="55">
        <f>物品!O327</f>
        <v>0</v>
      </c>
      <c r="I246" s="55">
        <f>IF(物品!J327=0,0,"'"&amp;物品!J327&amp;"'")</f>
        <v>0</v>
      </c>
      <c r="J246" s="55">
        <f>IF(物品!K327=0,0,"'"&amp;物品!K327&amp;"'")</f>
        <v>0</v>
      </c>
      <c r="K246" s="55">
        <f>IF(物品!L327=0,0,"'"&amp;物品!L327&amp;"'")</f>
        <v>0</v>
      </c>
      <c r="L246" s="55">
        <f>IF(物品!M327=0,0,"'"&amp;物品!M327&amp;"'")</f>
        <v>0</v>
      </c>
      <c r="M246" s="55">
        <f>IF(物品!N327=0,0,"'"&amp;物品!N327&amp;"'")</f>
        <v>0</v>
      </c>
      <c r="N246" s="55">
        <f>IF(物品!O327=0,0,"'"&amp;物品!O327&amp;"'")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物品!A336</f>
        <v>0</v>
      </c>
      <c r="B247" s="55" t="str">
        <f>"'"&amp;物品!B336&amp;"'"</f>
        <v>'IK3A'</v>
      </c>
      <c r="C247" s="55">
        <f>物品!J336</f>
        <v>0</v>
      </c>
      <c r="D247" s="55">
        <f>物品!K336</f>
        <v>0</v>
      </c>
      <c r="E247" s="55">
        <f>物品!L336</f>
        <v>0</v>
      </c>
      <c r="F247" s="55">
        <f>物品!M336</f>
        <v>0</v>
      </c>
      <c r="G247" s="55">
        <f>物品!N336</f>
        <v>0</v>
      </c>
      <c r="H247" s="55">
        <f>物品!O336</f>
        <v>0</v>
      </c>
      <c r="I247" s="55">
        <f>IF(物品!J336=0,0,"'"&amp;物品!J336&amp;"'")</f>
        <v>0</v>
      </c>
      <c r="J247" s="55">
        <f>IF(物品!K336=0,0,"'"&amp;物品!K336&amp;"'")</f>
        <v>0</v>
      </c>
      <c r="K247" s="55">
        <f>IF(物品!L336=0,0,"'"&amp;物品!L336&amp;"'")</f>
        <v>0</v>
      </c>
      <c r="L247" s="55">
        <f>IF(物品!M336=0,0,"'"&amp;物品!M336&amp;"'")</f>
        <v>0</v>
      </c>
      <c r="M247" s="55">
        <f>IF(物品!N336=0,0,"'"&amp;物品!N336&amp;"'")</f>
        <v>0</v>
      </c>
      <c r="N247" s="55">
        <f>IF(物品!O336=0,0,"'"&amp;物品!O336&amp;"'")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物品!A345</f>
        <v>0</v>
      </c>
      <c r="B248" s="55" t="str">
        <f>"'"&amp;物品!B345&amp;"'"</f>
        <v>'IK4A'</v>
      </c>
      <c r="C248" s="55">
        <f>物品!J345</f>
        <v>0</v>
      </c>
      <c r="D248" s="55">
        <f>物品!K345</f>
        <v>0</v>
      </c>
      <c r="E248" s="55">
        <f>物品!L345</f>
        <v>0</v>
      </c>
      <c r="F248" s="55">
        <f>物品!M345</f>
        <v>0</v>
      </c>
      <c r="G248" s="55">
        <f>物品!N345</f>
        <v>0</v>
      </c>
      <c r="H248" s="55">
        <f>物品!O345</f>
        <v>0</v>
      </c>
      <c r="I248" s="55">
        <f>IF(物品!J345=0,0,"'"&amp;物品!J345&amp;"'")</f>
        <v>0</v>
      </c>
      <c r="J248" s="55">
        <f>IF(物品!K345=0,0,"'"&amp;物品!K345&amp;"'")</f>
        <v>0</v>
      </c>
      <c r="K248" s="55">
        <f>IF(物品!L345=0,0,"'"&amp;物品!L345&amp;"'")</f>
        <v>0</v>
      </c>
      <c r="L248" s="55">
        <f>IF(物品!M345=0,0,"'"&amp;物品!M345&amp;"'")</f>
        <v>0</v>
      </c>
      <c r="M248" s="55">
        <f>IF(物品!N345=0,0,"'"&amp;物品!N345&amp;"'")</f>
        <v>0</v>
      </c>
      <c r="N248" s="55">
        <f>IF(物品!O345=0,0,"'"&amp;物品!O345&amp;"'")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物品!A354</f>
        <v>0</v>
      </c>
      <c r="B249" s="55" t="str">
        <f>"'"&amp;物品!B354&amp;"'"</f>
        <v>'IK5A'</v>
      </c>
      <c r="C249" s="55">
        <f>物品!J354</f>
        <v>0</v>
      </c>
      <c r="D249" s="55">
        <f>物品!K354</f>
        <v>0</v>
      </c>
      <c r="E249" s="55">
        <f>物品!L354</f>
        <v>0</v>
      </c>
      <c r="F249" s="55">
        <f>物品!M354</f>
        <v>0</v>
      </c>
      <c r="G249" s="55">
        <f>物品!N354</f>
        <v>0</v>
      </c>
      <c r="H249" s="55">
        <f>物品!O354</f>
        <v>0</v>
      </c>
      <c r="I249" s="55">
        <f>IF(物品!J354=0,0,"'"&amp;物品!J354&amp;"'")</f>
        <v>0</v>
      </c>
      <c r="J249" s="55">
        <f>IF(物品!K354=0,0,"'"&amp;物品!K354&amp;"'")</f>
        <v>0</v>
      </c>
      <c r="K249" s="55">
        <f>IF(物品!L354=0,0,"'"&amp;物品!L354&amp;"'")</f>
        <v>0</v>
      </c>
      <c r="L249" s="55">
        <f>IF(物品!M354=0,0,"'"&amp;物品!M354&amp;"'")</f>
        <v>0</v>
      </c>
      <c r="M249" s="55">
        <f>IF(物品!N354=0,0,"'"&amp;物品!N354&amp;"'")</f>
        <v>0</v>
      </c>
      <c r="N249" s="55">
        <f>IF(物品!O354=0,0,"'"&amp;物品!O354&amp;"'")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物品!A363</f>
        <v>0</v>
      </c>
      <c r="B250" s="55" t="str">
        <f>"'"&amp;物品!B363&amp;"'"</f>
        <v>'IK6A'</v>
      </c>
      <c r="C250" s="55">
        <f>物品!J363</f>
        <v>0</v>
      </c>
      <c r="D250" s="55">
        <f>物品!K363</f>
        <v>0</v>
      </c>
      <c r="E250" s="55">
        <f>物品!L363</f>
        <v>0</v>
      </c>
      <c r="F250" s="55">
        <f>物品!M363</f>
        <v>0</v>
      </c>
      <c r="G250" s="55">
        <f>物品!N363</f>
        <v>0</v>
      </c>
      <c r="H250" s="55">
        <f>物品!O363</f>
        <v>0</v>
      </c>
      <c r="I250" s="55">
        <f>IF(物品!J363=0,0,"'"&amp;物品!J363&amp;"'")</f>
        <v>0</v>
      </c>
      <c r="J250" s="55">
        <f>IF(物品!K363=0,0,"'"&amp;物品!K363&amp;"'")</f>
        <v>0</v>
      </c>
      <c r="K250" s="55">
        <f>IF(物品!L363=0,0,"'"&amp;物品!L363&amp;"'")</f>
        <v>0</v>
      </c>
      <c r="L250" s="55">
        <f>IF(物品!M363=0,0,"'"&amp;物品!M363&amp;"'")</f>
        <v>0</v>
      </c>
      <c r="M250" s="55">
        <f>IF(物品!N363=0,0,"'"&amp;物品!N363&amp;"'")</f>
        <v>0</v>
      </c>
      <c r="N250" s="55">
        <f>IF(物品!O363=0,0,"'"&amp;物品!O363&amp;"'")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物品!A372</f>
        <v>0</v>
      </c>
      <c r="B251" s="55" t="str">
        <f>"'"&amp;物品!B372&amp;"'"</f>
        <v>'IK7A'</v>
      </c>
      <c r="C251" s="55">
        <f>物品!J372</f>
        <v>0</v>
      </c>
      <c r="D251" s="55">
        <f>物品!K372</f>
        <v>0</v>
      </c>
      <c r="E251" s="55">
        <f>物品!L372</f>
        <v>0</v>
      </c>
      <c r="F251" s="55">
        <f>物品!M372</f>
        <v>0</v>
      </c>
      <c r="G251" s="55">
        <f>物品!N372</f>
        <v>0</v>
      </c>
      <c r="H251" s="55">
        <f>物品!O372</f>
        <v>0</v>
      </c>
      <c r="I251" s="55">
        <f>IF(物品!J372=0,0,"'"&amp;物品!J372&amp;"'")</f>
        <v>0</v>
      </c>
      <c r="J251" s="55">
        <f>IF(物品!K372=0,0,"'"&amp;物品!K372&amp;"'")</f>
        <v>0</v>
      </c>
      <c r="K251" s="55">
        <f>IF(物品!L372=0,0,"'"&amp;物品!L372&amp;"'")</f>
        <v>0</v>
      </c>
      <c r="L251" s="55">
        <f>IF(物品!M372=0,0,"'"&amp;物品!M372&amp;"'")</f>
        <v>0</v>
      </c>
      <c r="M251" s="55">
        <f>IF(物品!N372=0,0,"'"&amp;物品!N372&amp;"'")</f>
        <v>0</v>
      </c>
      <c r="N251" s="55">
        <f>IF(物品!O372=0,0,"'"&amp;物品!O372&amp;"'")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物品!A381</f>
        <v>0</v>
      </c>
      <c r="B252" s="55" t="str">
        <f>"'"&amp;物品!B381&amp;"'"</f>
        <v>'IK8A'</v>
      </c>
      <c r="C252" s="55">
        <f>物品!J381</f>
        <v>0</v>
      </c>
      <c r="D252" s="55">
        <f>物品!K381</f>
        <v>0</v>
      </c>
      <c r="E252" s="55">
        <f>物品!L381</f>
        <v>0</v>
      </c>
      <c r="F252" s="55">
        <f>物品!M381</f>
        <v>0</v>
      </c>
      <c r="G252" s="55">
        <f>物品!N381</f>
        <v>0</v>
      </c>
      <c r="H252" s="55">
        <f>物品!O381</f>
        <v>0</v>
      </c>
      <c r="I252" s="55">
        <f>IF(物品!J381=0,0,"'"&amp;物品!J381&amp;"'")</f>
        <v>0</v>
      </c>
      <c r="J252" s="55">
        <f>IF(物品!K381=0,0,"'"&amp;物品!K381&amp;"'")</f>
        <v>0</v>
      </c>
      <c r="K252" s="55">
        <f>IF(物品!L381=0,0,"'"&amp;物品!L381&amp;"'")</f>
        <v>0</v>
      </c>
      <c r="L252" s="55">
        <f>IF(物品!M381=0,0,"'"&amp;物品!M381&amp;"'")</f>
        <v>0</v>
      </c>
      <c r="M252" s="55">
        <f>IF(物品!N381=0,0,"'"&amp;物品!N381&amp;"'")</f>
        <v>0</v>
      </c>
      <c r="N252" s="55">
        <f>IF(物品!O381=0,0,"'"&amp;物品!O381&amp;"'")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物品!A390</f>
        <v>0</v>
      </c>
      <c r="B253" s="55" t="str">
        <f>"'"&amp;物品!B390&amp;"'"</f>
        <v>'IK91'</v>
      </c>
      <c r="C253" s="55">
        <f>物品!J390</f>
        <v>0</v>
      </c>
      <c r="D253" s="55">
        <f>物品!K390</f>
        <v>0</v>
      </c>
      <c r="E253" s="55">
        <f>物品!L390</f>
        <v>0</v>
      </c>
      <c r="F253" s="55">
        <f>物品!M390</f>
        <v>0</v>
      </c>
      <c r="G253" s="55">
        <f>物品!N390</f>
        <v>0</v>
      </c>
      <c r="H253" s="55">
        <f>物品!O390</f>
        <v>0</v>
      </c>
      <c r="I253" s="55">
        <f>IF(物品!J390=0,0,"'"&amp;物品!J390&amp;"'")</f>
        <v>0</v>
      </c>
      <c r="J253" s="55">
        <f>IF(物品!K390=0,0,"'"&amp;物品!K390&amp;"'")</f>
        <v>0</v>
      </c>
      <c r="K253" s="55">
        <f>IF(物品!L390=0,0,"'"&amp;物品!L390&amp;"'")</f>
        <v>0</v>
      </c>
      <c r="L253" s="55">
        <f>IF(物品!M390=0,0,"'"&amp;物品!M390&amp;"'")</f>
        <v>0</v>
      </c>
      <c r="M253" s="55">
        <f>IF(物品!N390=0,0,"'"&amp;物品!N390&amp;"'")</f>
        <v>0</v>
      </c>
      <c r="N253" s="55">
        <f>IF(物品!O390=0,0,"'"&amp;物品!O390&amp;"'")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物品!A391</f>
        <v>0</v>
      </c>
      <c r="B254" s="55" t="str">
        <f>"'"&amp;物品!B391&amp;"'"</f>
        <v>'IK92'</v>
      </c>
      <c r="C254" s="55">
        <f>物品!J391</f>
        <v>0</v>
      </c>
      <c r="D254" s="55">
        <f>物品!K391</f>
        <v>0</v>
      </c>
      <c r="E254" s="55">
        <f>物品!L391</f>
        <v>0</v>
      </c>
      <c r="F254" s="55">
        <f>物品!M391</f>
        <v>0</v>
      </c>
      <c r="G254" s="55">
        <f>物品!N391</f>
        <v>0</v>
      </c>
      <c r="H254" s="55">
        <f>物品!O391</f>
        <v>0</v>
      </c>
      <c r="I254" s="55">
        <f>IF(物品!J391=0,0,"'"&amp;物品!J391&amp;"'")</f>
        <v>0</v>
      </c>
      <c r="J254" s="55">
        <f>IF(物品!K391=0,0,"'"&amp;物品!K391&amp;"'")</f>
        <v>0</v>
      </c>
      <c r="K254" s="55">
        <f>IF(物品!L391=0,0,"'"&amp;物品!L391&amp;"'")</f>
        <v>0</v>
      </c>
      <c r="L254" s="55">
        <f>IF(物品!M391=0,0,"'"&amp;物品!M391&amp;"'")</f>
        <v>0</v>
      </c>
      <c r="M254" s="55">
        <f>IF(物品!N391=0,0,"'"&amp;物品!N391&amp;"'")</f>
        <v>0</v>
      </c>
      <c r="N254" s="55">
        <f>IF(物品!O391=0,0,"'"&amp;物品!O391&amp;"'")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物品!A392</f>
        <v>0</v>
      </c>
      <c r="B255" s="55" t="str">
        <f>"'"&amp;物品!B392&amp;"'"</f>
        <v>'IK93'</v>
      </c>
      <c r="C255" s="55">
        <f>物品!J392</f>
        <v>0</v>
      </c>
      <c r="D255" s="55">
        <f>物品!K392</f>
        <v>0</v>
      </c>
      <c r="E255" s="55">
        <f>物品!L392</f>
        <v>0</v>
      </c>
      <c r="F255" s="55">
        <f>物品!M392</f>
        <v>0</v>
      </c>
      <c r="G255" s="55">
        <f>物品!N392</f>
        <v>0</v>
      </c>
      <c r="H255" s="55">
        <f>物品!O392</f>
        <v>0</v>
      </c>
      <c r="I255" s="55">
        <f>IF(物品!J392=0,0,"'"&amp;物品!J392&amp;"'")</f>
        <v>0</v>
      </c>
      <c r="J255" s="55">
        <f>IF(物品!K392=0,0,"'"&amp;物品!K392&amp;"'")</f>
        <v>0</v>
      </c>
      <c r="K255" s="55">
        <f>IF(物品!L392=0,0,"'"&amp;物品!L392&amp;"'")</f>
        <v>0</v>
      </c>
      <c r="L255" s="55">
        <f>IF(物品!M392=0,0,"'"&amp;物品!M392&amp;"'")</f>
        <v>0</v>
      </c>
      <c r="M255" s="55">
        <f>IF(物品!N392=0,0,"'"&amp;物品!N392&amp;"'")</f>
        <v>0</v>
      </c>
      <c r="N255" s="55">
        <f>IF(物品!O392=0,0,"'"&amp;物品!O392&amp;"'")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物品!A393</f>
        <v>0</v>
      </c>
      <c r="B256" s="55" t="str">
        <f>"'"&amp;物品!B393&amp;"'"</f>
        <v>'IK94'</v>
      </c>
      <c r="C256" s="55">
        <f>物品!J393</f>
        <v>0</v>
      </c>
      <c r="D256" s="55">
        <f>物品!K393</f>
        <v>0</v>
      </c>
      <c r="E256" s="55">
        <f>物品!L393</f>
        <v>0</v>
      </c>
      <c r="F256" s="55">
        <f>物品!M393</f>
        <v>0</v>
      </c>
      <c r="G256" s="55">
        <f>物品!N393</f>
        <v>0</v>
      </c>
      <c r="H256" s="55">
        <f>物品!O393</f>
        <v>0</v>
      </c>
      <c r="I256" s="55">
        <f>IF(物品!J393=0,0,"'"&amp;物品!J393&amp;"'")</f>
        <v>0</v>
      </c>
      <c r="J256" s="55">
        <f>IF(物品!K393=0,0,"'"&amp;物品!K393&amp;"'")</f>
        <v>0</v>
      </c>
      <c r="K256" s="55">
        <f>IF(物品!L393=0,0,"'"&amp;物品!L393&amp;"'")</f>
        <v>0</v>
      </c>
      <c r="L256" s="55">
        <f>IF(物品!M393=0,0,"'"&amp;物品!M393&amp;"'")</f>
        <v>0</v>
      </c>
      <c r="M256" s="55">
        <f>IF(物品!N393=0,0,"'"&amp;物品!N393&amp;"'")</f>
        <v>0</v>
      </c>
      <c r="N256" s="55">
        <f>IF(物品!O393=0,0,"'"&amp;物品!O393&amp;"'")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物品!A394</f>
        <v>0</v>
      </c>
      <c r="B257" s="55" t="str">
        <f>"'"&amp;物品!B394&amp;"'"</f>
        <v>'IK95'</v>
      </c>
      <c r="C257" s="55">
        <f>物品!J394</f>
        <v>0</v>
      </c>
      <c r="D257" s="55">
        <f>物品!K394</f>
        <v>0</v>
      </c>
      <c r="E257" s="55">
        <f>物品!L394</f>
        <v>0</v>
      </c>
      <c r="F257" s="55">
        <f>物品!M394</f>
        <v>0</v>
      </c>
      <c r="G257" s="55">
        <f>物品!N394</f>
        <v>0</v>
      </c>
      <c r="H257" s="55">
        <f>物品!O394</f>
        <v>0</v>
      </c>
      <c r="I257" s="55">
        <f>IF(物品!J394=0,0,"'"&amp;物品!J394&amp;"'")</f>
        <v>0</v>
      </c>
      <c r="J257" s="55">
        <f>IF(物品!K394=0,0,"'"&amp;物品!K394&amp;"'")</f>
        <v>0</v>
      </c>
      <c r="K257" s="55">
        <f>IF(物品!L394=0,0,"'"&amp;物品!L394&amp;"'")</f>
        <v>0</v>
      </c>
      <c r="L257" s="55">
        <f>IF(物品!M394=0,0,"'"&amp;物品!M394&amp;"'")</f>
        <v>0</v>
      </c>
      <c r="M257" s="55">
        <f>IF(物品!N394=0,0,"'"&amp;物品!N394&amp;"'")</f>
        <v>0</v>
      </c>
      <c r="N257" s="55">
        <f>IF(物品!O394=0,0,"'"&amp;物品!O394&amp;"'")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物品!A395</f>
        <v>0</v>
      </c>
      <c r="B258" s="55" t="str">
        <f>"'"&amp;物品!B395&amp;"'"</f>
        <v>'IK96'</v>
      </c>
      <c r="C258" s="55">
        <f>物品!J395</f>
        <v>0</v>
      </c>
      <c r="D258" s="55">
        <f>物品!K395</f>
        <v>0</v>
      </c>
      <c r="E258" s="55">
        <f>物品!L395</f>
        <v>0</v>
      </c>
      <c r="F258" s="55">
        <f>物品!M395</f>
        <v>0</v>
      </c>
      <c r="G258" s="55">
        <f>物品!N395</f>
        <v>0</v>
      </c>
      <c r="H258" s="55">
        <f>物品!O395</f>
        <v>0</v>
      </c>
      <c r="I258" s="55">
        <f>IF(物品!J395=0,0,"'"&amp;物品!J395&amp;"'")</f>
        <v>0</v>
      </c>
      <c r="J258" s="55">
        <f>IF(物品!K395=0,0,"'"&amp;物品!K395&amp;"'")</f>
        <v>0</v>
      </c>
      <c r="K258" s="55">
        <f>IF(物品!L395=0,0,"'"&amp;物品!L395&amp;"'")</f>
        <v>0</v>
      </c>
      <c r="L258" s="55">
        <f>IF(物品!M395=0,0,"'"&amp;物品!M395&amp;"'")</f>
        <v>0</v>
      </c>
      <c r="M258" s="55">
        <f>IF(物品!N395=0,0,"'"&amp;物品!N395&amp;"'")</f>
        <v>0</v>
      </c>
      <c r="N258" s="55">
        <f>IF(物品!O395=0,0,"'"&amp;物品!O395&amp;"'")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物品!A396</f>
        <v>0</v>
      </c>
      <c r="B259" s="55" t="str">
        <f>"'"&amp;物品!B396&amp;"'"</f>
        <v>'IK97'</v>
      </c>
      <c r="C259" s="55">
        <f>物品!J396</f>
        <v>0</v>
      </c>
      <c r="D259" s="55">
        <f>物品!K396</f>
        <v>0</v>
      </c>
      <c r="E259" s="55">
        <f>物品!L396</f>
        <v>0</v>
      </c>
      <c r="F259" s="55">
        <f>物品!M396</f>
        <v>0</v>
      </c>
      <c r="G259" s="55">
        <f>物品!N396</f>
        <v>0</v>
      </c>
      <c r="H259" s="55">
        <f>物品!O396</f>
        <v>0</v>
      </c>
      <c r="I259" s="55">
        <f>IF(物品!J396=0,0,"'"&amp;物品!J396&amp;"'")</f>
        <v>0</v>
      </c>
      <c r="J259" s="55">
        <f>IF(物品!K396=0,0,"'"&amp;物品!K396&amp;"'")</f>
        <v>0</v>
      </c>
      <c r="K259" s="55">
        <f>IF(物品!L396=0,0,"'"&amp;物品!L396&amp;"'")</f>
        <v>0</v>
      </c>
      <c r="L259" s="55">
        <f>IF(物品!M396=0,0,"'"&amp;物品!M396&amp;"'")</f>
        <v>0</v>
      </c>
      <c r="M259" s="55">
        <f>IF(物品!N396=0,0,"'"&amp;物品!N396&amp;"'")</f>
        <v>0</v>
      </c>
      <c r="N259" s="55">
        <f>IF(物品!O396=0,0,"'"&amp;物品!O396&amp;"'")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物品!A397</f>
        <v>0</v>
      </c>
      <c r="B260" s="55" t="str">
        <f>"'"&amp;物品!B397&amp;"'"</f>
        <v>'IK98'</v>
      </c>
      <c r="C260" s="55">
        <f>物品!J397</f>
        <v>0</v>
      </c>
      <c r="D260" s="55">
        <f>物品!K397</f>
        <v>0</v>
      </c>
      <c r="E260" s="55">
        <f>物品!L397</f>
        <v>0</v>
      </c>
      <c r="F260" s="55">
        <f>物品!M397</f>
        <v>0</v>
      </c>
      <c r="G260" s="55">
        <f>物品!N397</f>
        <v>0</v>
      </c>
      <c r="H260" s="55">
        <f>物品!O397</f>
        <v>0</v>
      </c>
      <c r="I260" s="55">
        <f>IF(物品!J397=0,0,"'"&amp;物品!J397&amp;"'")</f>
        <v>0</v>
      </c>
      <c r="J260" s="55">
        <f>IF(物品!K397=0,0,"'"&amp;物品!K397&amp;"'")</f>
        <v>0</v>
      </c>
      <c r="K260" s="55">
        <f>IF(物品!L397=0,0,"'"&amp;物品!L397&amp;"'")</f>
        <v>0</v>
      </c>
      <c r="L260" s="55">
        <f>IF(物品!M397=0,0,"'"&amp;物品!M397&amp;"'")</f>
        <v>0</v>
      </c>
      <c r="M260" s="55">
        <f>IF(物品!N397=0,0,"'"&amp;物品!N397&amp;"'")</f>
        <v>0</v>
      </c>
      <c r="N260" s="55">
        <f>IF(物品!O397=0,0,"'"&amp;物品!O397&amp;"'")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物品!A398</f>
        <v>0</v>
      </c>
      <c r="B261" s="55" t="str">
        <f>"'"&amp;物品!B398&amp;"'"</f>
        <v>''</v>
      </c>
      <c r="C261" s="55">
        <f>物品!J398</f>
        <v>0</v>
      </c>
      <c r="D261" s="55">
        <f>物品!K398</f>
        <v>0</v>
      </c>
      <c r="E261" s="55">
        <f>物品!L398</f>
        <v>0</v>
      </c>
      <c r="F261" s="55">
        <f>物品!M398</f>
        <v>0</v>
      </c>
      <c r="G261" s="55">
        <f>物品!N398</f>
        <v>0</v>
      </c>
      <c r="H261" s="55">
        <f>物品!O398</f>
        <v>0</v>
      </c>
      <c r="I261" s="55">
        <f>IF(物品!J398=0,0,"'"&amp;物品!J398&amp;"'")</f>
        <v>0</v>
      </c>
      <c r="J261" s="55">
        <f>IF(物品!K398=0,0,"'"&amp;物品!K398&amp;"'")</f>
        <v>0</v>
      </c>
      <c r="K261" s="55">
        <f>IF(物品!L398=0,0,"'"&amp;物品!L398&amp;"'")</f>
        <v>0</v>
      </c>
      <c r="L261" s="55">
        <f>IF(物品!M398=0,0,"'"&amp;物品!M398&amp;"'")</f>
        <v>0</v>
      </c>
      <c r="M261" s="55">
        <f>IF(物品!N398=0,0,"'"&amp;物品!N398&amp;"'")</f>
        <v>0</v>
      </c>
      <c r="N261" s="55">
        <f>IF(物品!O398=0,0,"'"&amp;物品!O398&amp;"'")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物品!A399</f>
        <v>0</v>
      </c>
      <c r="B262" s="55" t="str">
        <f>"'"&amp;物品!B399&amp;"'"</f>
        <v>''</v>
      </c>
      <c r="C262" s="55">
        <f>物品!J399</f>
        <v>0</v>
      </c>
      <c r="D262" s="55">
        <f>物品!K399</f>
        <v>0</v>
      </c>
      <c r="E262" s="55">
        <f>物品!L399</f>
        <v>0</v>
      </c>
      <c r="F262" s="55">
        <f>物品!M399</f>
        <v>0</v>
      </c>
      <c r="G262" s="55">
        <f>物品!N399</f>
        <v>0</v>
      </c>
      <c r="H262" s="55">
        <f>物品!O399</f>
        <v>0</v>
      </c>
      <c r="I262" s="55">
        <f>IF(物品!J399=0,0,"'"&amp;物品!J399&amp;"'")</f>
        <v>0</v>
      </c>
      <c r="J262" s="55">
        <f>IF(物品!K399=0,0,"'"&amp;物品!K399&amp;"'")</f>
        <v>0</v>
      </c>
      <c r="K262" s="55">
        <f>IF(物品!L399=0,0,"'"&amp;物品!L399&amp;"'")</f>
        <v>0</v>
      </c>
      <c r="L262" s="55">
        <f>IF(物品!M399=0,0,"'"&amp;物品!M399&amp;"'")</f>
        <v>0</v>
      </c>
      <c r="M262" s="55">
        <f>IF(物品!N399=0,0,"'"&amp;物品!N399&amp;"'")</f>
        <v>0</v>
      </c>
      <c r="N262" s="55">
        <f>IF(物品!O399=0,0,"'"&amp;物品!O399&amp;"'")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物品!A400</f>
        <v>0</v>
      </c>
      <c r="B263" s="55" t="str">
        <f>"'"&amp;物品!B400&amp;"'"</f>
        <v>''</v>
      </c>
      <c r="C263" s="55">
        <f>物品!J400</f>
        <v>0</v>
      </c>
      <c r="D263" s="55">
        <f>物品!K400</f>
        <v>0</v>
      </c>
      <c r="E263" s="55">
        <f>物品!L400</f>
        <v>0</v>
      </c>
      <c r="F263" s="55">
        <f>物品!M400</f>
        <v>0</v>
      </c>
      <c r="G263" s="55">
        <f>物品!N400</f>
        <v>0</v>
      </c>
      <c r="H263" s="55">
        <f>物品!O400</f>
        <v>0</v>
      </c>
      <c r="I263" s="55">
        <f>IF(物品!J400=0,0,"'"&amp;物品!J400&amp;"'")</f>
        <v>0</v>
      </c>
      <c r="J263" s="55">
        <f>IF(物品!K400=0,0,"'"&amp;物品!K400&amp;"'")</f>
        <v>0</v>
      </c>
      <c r="K263" s="55">
        <f>IF(物品!L400=0,0,"'"&amp;物品!L400&amp;"'")</f>
        <v>0</v>
      </c>
      <c r="L263" s="55">
        <f>IF(物品!M400=0,0,"'"&amp;物品!M400&amp;"'")</f>
        <v>0</v>
      </c>
      <c r="M263" s="55">
        <f>IF(物品!N400=0,0,"'"&amp;物品!N400&amp;"'")</f>
        <v>0</v>
      </c>
      <c r="N263" s="55">
        <f>IF(物品!O400=0,0,"'"&amp;物品!O400&amp;"'")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6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114</v>
      </c>
      <c r="B1" s="37" t="s">
        <v>115</v>
      </c>
      <c r="C1" s="37" t="s">
        <v>116</v>
      </c>
      <c r="D1" s="38" t="s">
        <v>117</v>
      </c>
      <c r="E1" s="38" t="s">
        <v>127</v>
      </c>
      <c r="F1" s="38" t="s">
        <v>119</v>
      </c>
      <c r="G1" s="38" t="s">
        <v>1013</v>
      </c>
      <c r="H1" s="39" t="s">
        <v>1014</v>
      </c>
      <c r="I1" s="43" t="s">
        <v>1015</v>
      </c>
      <c r="J1" s="44" t="s">
        <v>1011</v>
      </c>
      <c r="K1" s="45" t="s">
        <v>130</v>
      </c>
      <c r="L1" s="46" t="s">
        <v>131</v>
      </c>
      <c r="M1" s="47" t="s">
        <v>1016</v>
      </c>
      <c r="N1" s="48" t="s">
        <v>1017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IF(物品!B404="",0,"'"&amp;物品!B404&amp;"'")</f>
        <v>0</v>
      </c>
      <c r="B187">
        <f>物品!D242</f>
        <v>0</v>
      </c>
      <c r="C187">
        <f>物品!E404</f>
        <v>0</v>
      </c>
      <c r="D187">
        <f>物品!F404</f>
        <v>0</v>
      </c>
      <c r="E187">
        <f>IF(ISTEXT(物品!G395)=TRUE,"'"&amp;物品!G395&amp;"'",物品!G395)</f>
        <v>0</v>
      </c>
      <c r="F187">
        <f>IF(ISTEXT(物品!H395)=TRUE,"'"&amp;物品!H395&amp;"'",物品!H395)</f>
        <v>0</v>
      </c>
      <c r="G187">
        <f>IF(物品!I404="",0,"'"&amp;物品!I404&amp;"'")</f>
        <v>0</v>
      </c>
      <c r="H187">
        <f>IF(物品!R395="",0,物品!R395)</f>
        <v>0</v>
      </c>
      <c r="I187">
        <f>IF(物品!S395="",0,物品!S395)</f>
        <v>0</v>
      </c>
      <c r="J187">
        <f>IF(物品!C404="",0,""""&amp;物品!C404&amp;"""")</f>
        <v>0</v>
      </c>
      <c r="K187" t="str">
        <f>IF(物品!T404="","""""",""""&amp;物品!T404&amp;"""")</f>
        <v>""</v>
      </c>
      <c r="L187">
        <f>IF(物品!U404="",0,""""&amp;物品!U404&amp;"""")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IF(物品!B405="",0,"'"&amp;物品!B405&amp;"'")</f>
        <v>0</v>
      </c>
      <c r="B188">
        <f>物品!D243</f>
        <v>0</v>
      </c>
      <c r="C188">
        <f>物品!E405</f>
        <v>0</v>
      </c>
      <c r="D188">
        <f>物品!F405</f>
        <v>0</v>
      </c>
      <c r="E188">
        <f>IF(ISTEXT(物品!G396)=TRUE,"'"&amp;物品!G396&amp;"'",物品!G396)</f>
        <v>0</v>
      </c>
      <c r="F188">
        <f>IF(ISTEXT(物品!H396)=TRUE,"'"&amp;物品!H396&amp;"'",物品!H396)</f>
        <v>0</v>
      </c>
      <c r="G188">
        <f>IF(物品!I405="",0,"'"&amp;物品!I405&amp;"'")</f>
        <v>0</v>
      </c>
      <c r="H188">
        <f>IF(物品!R396="",0,物品!R396)</f>
        <v>0</v>
      </c>
      <c r="I188">
        <f>IF(物品!S396="",0,物品!S396)</f>
        <v>0</v>
      </c>
      <c r="J188">
        <f>IF(物品!C405="",0,""""&amp;物品!C405&amp;"""")</f>
        <v>0</v>
      </c>
      <c r="K188" t="str">
        <f>IF(物品!T405="","""""",""""&amp;物品!T405&amp;"""")</f>
        <v>""</v>
      </c>
      <c r="L188">
        <f>IF(物品!U405="",0,""""&amp;物品!U405&amp;"""")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IF(物品!B406="",0,"'"&amp;物品!B406&amp;"'")</f>
        <v>0</v>
      </c>
      <c r="B189">
        <f>物品!D244</f>
        <v>0</v>
      </c>
      <c r="C189">
        <f>物品!E406</f>
        <v>0</v>
      </c>
      <c r="D189">
        <f>物品!F406</f>
        <v>0</v>
      </c>
      <c r="E189">
        <f>IF(ISTEXT(物品!G397)=TRUE,"'"&amp;物品!G397&amp;"'",物品!G397)</f>
        <v>0</v>
      </c>
      <c r="F189">
        <f>IF(ISTEXT(物品!H397)=TRUE,"'"&amp;物品!H397&amp;"'",物品!H397)</f>
        <v>0</v>
      </c>
      <c r="G189">
        <f>IF(物品!I406="",0,"'"&amp;物品!I406&amp;"'")</f>
        <v>0</v>
      </c>
      <c r="H189">
        <f>IF(物品!R397="",0,物品!R397)</f>
        <v>0</v>
      </c>
      <c r="I189">
        <f>IF(物品!S397="",0,物品!S397)</f>
        <v>0</v>
      </c>
      <c r="J189">
        <f>IF(物品!C406="",0,""""&amp;物品!C406&amp;"""")</f>
        <v>0</v>
      </c>
      <c r="K189" t="str">
        <f>IF(物品!T406="","""""",""""&amp;物品!T406&amp;"""")</f>
        <v>""</v>
      </c>
      <c r="L189">
        <f>IF(物品!U406="",0,""""&amp;物品!U406&amp;"""")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IF(物品!B407="",0,"'"&amp;物品!B407&amp;"'")</f>
        <v>0</v>
      </c>
      <c r="B190">
        <f>物品!D245</f>
        <v>0</v>
      </c>
      <c r="C190">
        <f>物品!E407</f>
        <v>0</v>
      </c>
      <c r="D190">
        <f>物品!F407</f>
        <v>0</v>
      </c>
      <c r="E190">
        <f>IF(ISTEXT(物品!G398)=TRUE,"'"&amp;物品!G398&amp;"'",物品!G398)</f>
        <v>0</v>
      </c>
      <c r="F190">
        <f>IF(ISTEXT(物品!H398)=TRUE,"'"&amp;物品!H398&amp;"'",物品!H398)</f>
        <v>0</v>
      </c>
      <c r="G190">
        <f>IF(物品!I407="",0,"'"&amp;物品!I407&amp;"'")</f>
        <v>0</v>
      </c>
      <c r="H190">
        <f>IF(物品!R398="",0,物品!R398)</f>
        <v>0</v>
      </c>
      <c r="I190">
        <f>IF(物品!S398="",0,物品!S398)</f>
        <v>0</v>
      </c>
      <c r="J190">
        <f>IF(物品!C407="",0,""""&amp;物品!C407&amp;"""")</f>
        <v>0</v>
      </c>
      <c r="K190" t="str">
        <f>IF(物品!T407="","""""",""""&amp;物品!T407&amp;"""")</f>
        <v>""</v>
      </c>
      <c r="L190">
        <f>IF(物品!U407="",0,""""&amp;物品!U407&amp;"""")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IF(物品!B408="",0,"'"&amp;物品!B408&amp;"'")</f>
        <v>0</v>
      </c>
      <c r="B191">
        <f>物品!D246</f>
        <v>0</v>
      </c>
      <c r="C191">
        <f>物品!E408</f>
        <v>0</v>
      </c>
      <c r="D191">
        <f>物品!F408</f>
        <v>0</v>
      </c>
      <c r="E191">
        <f>IF(ISTEXT(物品!G399)=TRUE,"'"&amp;物品!G399&amp;"'",物品!G399)</f>
        <v>0</v>
      </c>
      <c r="F191">
        <f>IF(ISTEXT(物品!H399)=TRUE,"'"&amp;物品!H399&amp;"'",物品!H399)</f>
        <v>0</v>
      </c>
      <c r="G191">
        <f>IF(物品!I408="",0,"'"&amp;物品!I408&amp;"'")</f>
        <v>0</v>
      </c>
      <c r="H191">
        <f>IF(物品!R399="",0,物品!R399)</f>
        <v>0</v>
      </c>
      <c r="I191">
        <f>IF(物品!S399="",0,物品!S399)</f>
        <v>0</v>
      </c>
      <c r="J191">
        <f>IF(物品!C408="",0,""""&amp;物品!C408&amp;"""")</f>
        <v>0</v>
      </c>
      <c r="K191" t="str">
        <f>IF(物品!T408="","""""",""""&amp;物品!T408&amp;"""")</f>
        <v>""</v>
      </c>
      <c r="L191">
        <f>IF(物品!U408="",0,""""&amp;物品!U408&amp;"""")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IF(物品!B409="",0,"'"&amp;物品!B409&amp;"'")</f>
        <v>0</v>
      </c>
      <c r="B192">
        <f>物品!D266</f>
        <v>0</v>
      </c>
      <c r="C192">
        <f>物品!E409</f>
        <v>0</v>
      </c>
      <c r="D192">
        <f>物品!F409</f>
        <v>0</v>
      </c>
      <c r="E192">
        <f>IF(ISTEXT(物品!G400)=TRUE,"'"&amp;物品!G400&amp;"'",物品!G400)</f>
        <v>0</v>
      </c>
      <c r="F192">
        <f>IF(ISTEXT(物品!H400)=TRUE,"'"&amp;物品!H400&amp;"'",物品!H400)</f>
        <v>0</v>
      </c>
      <c r="G192">
        <f>IF(物品!I409="",0,"'"&amp;物品!I409&amp;"'")</f>
        <v>0</v>
      </c>
      <c r="H192">
        <f>IF(物品!R400="",0,物品!R400)</f>
        <v>0</v>
      </c>
      <c r="I192">
        <f>IF(物品!S400="",0,物品!S400)</f>
        <v>0</v>
      </c>
      <c r="J192">
        <f>IF(物品!C409="",0,""""&amp;物品!C409&amp;"""")</f>
        <v>0</v>
      </c>
      <c r="K192" t="str">
        <f>IF(物品!T409="","""""",""""&amp;物品!T409&amp;"""")</f>
        <v>""</v>
      </c>
      <c r="L192">
        <f>IF(物品!U409="",0,""""&amp;物品!U409&amp;"""")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IF(物品!B410="",0,"'"&amp;物品!B410&amp;"'")</f>
        <v>0</v>
      </c>
      <c r="B193">
        <f>物品!D267</f>
        <v>0</v>
      </c>
      <c r="C193">
        <f>物品!E410</f>
        <v>0</v>
      </c>
      <c r="D193">
        <f>物品!F410</f>
        <v>0</v>
      </c>
      <c r="E193">
        <f>IF(ISTEXT(物品!G401)=TRUE,"'"&amp;物品!G401&amp;"'",物品!G401)</f>
        <v>0</v>
      </c>
      <c r="F193">
        <f>IF(ISTEXT(物品!H401)=TRUE,"'"&amp;物品!H401&amp;"'",物品!H401)</f>
        <v>0</v>
      </c>
      <c r="G193">
        <f>IF(物品!I410="",0,"'"&amp;物品!I410&amp;"'")</f>
        <v>0</v>
      </c>
      <c r="H193">
        <f>IF(物品!R401="",0,物品!R401)</f>
        <v>0</v>
      </c>
      <c r="I193">
        <f>IF(物品!S401="",0,物品!S401)</f>
        <v>0</v>
      </c>
      <c r="J193">
        <f>IF(物品!C410="",0,""""&amp;物品!C410&amp;"""")</f>
        <v>0</v>
      </c>
      <c r="K193" t="str">
        <f>IF(物品!T410="","""""",""""&amp;物品!T410&amp;"""")</f>
        <v>""</v>
      </c>
      <c r="L193">
        <f>IF(物品!U410="",0,""""&amp;物品!U410&amp;"""")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IF(物品!B411="",0,"'"&amp;物品!B411&amp;"'")</f>
        <v>0</v>
      </c>
      <c r="B194">
        <f>物品!D268</f>
        <v>0</v>
      </c>
      <c r="C194">
        <f>物品!E411</f>
        <v>0</v>
      </c>
      <c r="D194">
        <f>物品!F411</f>
        <v>0</v>
      </c>
      <c r="E194">
        <f>IF(ISTEXT(物品!G402)=TRUE,"'"&amp;物品!G402&amp;"'",物品!G402)</f>
        <v>0</v>
      </c>
      <c r="F194">
        <f>IF(ISTEXT(物品!H402)=TRUE,"'"&amp;物品!H402&amp;"'",物品!H402)</f>
        <v>0</v>
      </c>
      <c r="G194">
        <f>IF(物品!I411="",0,"'"&amp;物品!I411&amp;"'")</f>
        <v>0</v>
      </c>
      <c r="H194">
        <f>IF(物品!R402="",0,物品!R402)</f>
        <v>0</v>
      </c>
      <c r="I194">
        <f>IF(物品!S402="",0,物品!S402)</f>
        <v>0</v>
      </c>
      <c r="J194">
        <f>IF(物品!C411="",0,""""&amp;物品!C411&amp;"""")</f>
        <v>0</v>
      </c>
      <c r="K194" t="str">
        <f>IF(物品!T411="","""""",""""&amp;物品!T411&amp;"""")</f>
        <v>""</v>
      </c>
      <c r="L194">
        <f>IF(物品!U411="",0,""""&amp;物品!U411&amp;"""")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IF(物品!B412="",0,"'"&amp;物品!B412&amp;"'")</f>
        <v>0</v>
      </c>
      <c r="B195">
        <f>物品!D269</f>
        <v>0</v>
      </c>
      <c r="C195">
        <f>物品!E412</f>
        <v>0</v>
      </c>
      <c r="D195">
        <f>物品!F412</f>
        <v>0</v>
      </c>
      <c r="E195">
        <f>IF(ISTEXT(物品!G403)=TRUE,"'"&amp;物品!G403&amp;"'",物品!G403)</f>
        <v>0</v>
      </c>
      <c r="F195">
        <f>IF(ISTEXT(物品!H403)=TRUE,"'"&amp;物品!H403&amp;"'",物品!H403)</f>
        <v>0</v>
      </c>
      <c r="G195">
        <f>IF(物品!I412="",0,"'"&amp;物品!I412&amp;"'")</f>
        <v>0</v>
      </c>
      <c r="H195">
        <f>IF(物品!R403="",0,物品!R403)</f>
        <v>0</v>
      </c>
      <c r="I195">
        <f>IF(物品!S403="",0,物品!S403)</f>
        <v>0</v>
      </c>
      <c r="J195">
        <f>IF(物品!C412="",0,""""&amp;物品!C412&amp;"""")</f>
        <v>0</v>
      </c>
      <c r="K195" t="str">
        <f>IF(物品!T412="","""""",""""&amp;物品!T412&amp;"""")</f>
        <v>""</v>
      </c>
      <c r="L195">
        <f>IF(物品!U412="",0,""""&amp;物品!U412&amp;"""")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IF(物品!B413="",0,"'"&amp;物品!B413&amp;"'")</f>
        <v>0</v>
      </c>
      <c r="B196">
        <f>物品!D270</f>
        <v>0</v>
      </c>
      <c r="C196">
        <f>物品!E413</f>
        <v>0</v>
      </c>
      <c r="D196">
        <f>物品!F413</f>
        <v>0</v>
      </c>
      <c r="E196">
        <f>IF(ISTEXT(物品!G404)=TRUE,"'"&amp;物品!G404&amp;"'",物品!G404)</f>
        <v>0</v>
      </c>
      <c r="F196">
        <f>IF(ISTEXT(物品!H404)=TRUE,"'"&amp;物品!H404&amp;"'",物品!H404)</f>
        <v>0</v>
      </c>
      <c r="G196">
        <f>IF(物品!I413="",0,"'"&amp;物品!I413&amp;"'")</f>
        <v>0</v>
      </c>
      <c r="H196">
        <f>IF(物品!R404="",0,物品!R404)</f>
        <v>0</v>
      </c>
      <c r="I196">
        <f>IF(物品!S404="",0,物品!S404)</f>
        <v>0</v>
      </c>
      <c r="J196">
        <f>IF(物品!C413="",0,""""&amp;物品!C413&amp;"""")</f>
        <v>0</v>
      </c>
      <c r="K196" t="str">
        <f>IF(物品!T413="","""""",""""&amp;物品!T413&amp;"""")</f>
        <v>""</v>
      </c>
      <c r="L196">
        <f>IF(物品!U413="",0,""""&amp;物品!U413&amp;"""")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IF(物品!B414="",0,"'"&amp;物品!B414&amp;"'")</f>
        <v>0</v>
      </c>
      <c r="B197">
        <f>物品!D271</f>
        <v>0</v>
      </c>
      <c r="C197">
        <f>物品!E414</f>
        <v>0</v>
      </c>
      <c r="D197">
        <f>物品!F414</f>
        <v>0</v>
      </c>
      <c r="E197">
        <f>IF(ISTEXT(物品!G405)=TRUE,"'"&amp;物品!G405&amp;"'",物品!G405)</f>
        <v>0</v>
      </c>
      <c r="F197">
        <f>IF(ISTEXT(物品!H405)=TRUE,"'"&amp;物品!H405&amp;"'",物品!H405)</f>
        <v>0</v>
      </c>
      <c r="G197">
        <f>IF(物品!I414="",0,"'"&amp;物品!I414&amp;"'")</f>
        <v>0</v>
      </c>
      <c r="H197">
        <f>IF(物品!R405="",0,物品!R405)</f>
        <v>0</v>
      </c>
      <c r="I197">
        <f>IF(物品!S405="",0,物品!S405)</f>
        <v>0</v>
      </c>
      <c r="J197">
        <f>IF(物品!C414="",0,""""&amp;物品!C414&amp;"""")</f>
        <v>0</v>
      </c>
      <c r="K197" t="str">
        <f>IF(物品!T414="","""""",""""&amp;物品!T414&amp;"""")</f>
        <v>""</v>
      </c>
      <c r="L197">
        <f>IF(物品!U414="",0,""""&amp;物品!U414&amp;"""")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IF(物品!B415="",0,"'"&amp;物品!B415&amp;"'")</f>
        <v>0</v>
      </c>
      <c r="B198">
        <f>物品!D272</f>
        <v>0</v>
      </c>
      <c r="C198">
        <f>物品!E415</f>
        <v>0</v>
      </c>
      <c r="D198">
        <f>物品!F415</f>
        <v>0</v>
      </c>
      <c r="E198">
        <f>IF(ISTEXT(物品!G406)=TRUE,"'"&amp;物品!G406&amp;"'",物品!G406)</f>
        <v>0</v>
      </c>
      <c r="F198">
        <f>IF(ISTEXT(物品!H406)=TRUE,"'"&amp;物品!H406&amp;"'",物品!H406)</f>
        <v>0</v>
      </c>
      <c r="G198">
        <f>IF(物品!I415="",0,"'"&amp;物品!I415&amp;"'")</f>
        <v>0</v>
      </c>
      <c r="H198">
        <f>IF(物品!R406="",0,物品!R406)</f>
        <v>0</v>
      </c>
      <c r="I198">
        <f>IF(物品!S406="",0,物品!S406)</f>
        <v>0</v>
      </c>
      <c r="J198">
        <f>IF(物品!C415="",0,""""&amp;物品!C415&amp;"""")</f>
        <v>0</v>
      </c>
      <c r="K198" t="str">
        <f>IF(物品!T415="","""""",""""&amp;物品!T415&amp;"""")</f>
        <v>""</v>
      </c>
      <c r="L198">
        <f>IF(物品!U415="",0,""""&amp;物品!U415&amp;"""")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IF(物品!B416="",0,"'"&amp;物品!B416&amp;"'")</f>
        <v>0</v>
      </c>
      <c r="B199">
        <f>物品!D273</f>
        <v>0</v>
      </c>
      <c r="C199">
        <f>物品!E416</f>
        <v>0</v>
      </c>
      <c r="D199">
        <f>物品!F416</f>
        <v>0</v>
      </c>
      <c r="E199">
        <f>IF(ISTEXT(物品!G407)=TRUE,"'"&amp;物品!G407&amp;"'",物品!G407)</f>
        <v>0</v>
      </c>
      <c r="F199">
        <f>IF(ISTEXT(物品!H407)=TRUE,"'"&amp;物品!H407&amp;"'",物品!H407)</f>
        <v>0</v>
      </c>
      <c r="G199">
        <f>IF(物品!I416="",0,"'"&amp;物品!I416&amp;"'")</f>
        <v>0</v>
      </c>
      <c r="H199">
        <f>IF(物品!R407="",0,物品!R407)</f>
        <v>0</v>
      </c>
      <c r="I199">
        <f>IF(物品!S407="",0,物品!S407)</f>
        <v>0</v>
      </c>
      <c r="J199">
        <f>IF(物品!C416="",0,""""&amp;物品!C416&amp;"""")</f>
        <v>0</v>
      </c>
      <c r="K199" t="str">
        <f>IF(物品!T416="","""""",""""&amp;物品!T416&amp;"""")</f>
        <v>""</v>
      </c>
      <c r="L199">
        <f>IF(物品!U416="",0,""""&amp;物品!U416&amp;"""")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IF(物品!B417="",0,"'"&amp;物品!B417&amp;"'")</f>
        <v>0</v>
      </c>
      <c r="B200">
        <f>物品!D274</f>
        <v>0</v>
      </c>
      <c r="C200">
        <f>物品!E417</f>
        <v>0</v>
      </c>
      <c r="D200">
        <f>物品!F417</f>
        <v>0</v>
      </c>
      <c r="E200">
        <f>IF(ISTEXT(物品!G408)=TRUE,"'"&amp;物品!G408&amp;"'",物品!G408)</f>
        <v>0</v>
      </c>
      <c r="F200">
        <f>IF(ISTEXT(物品!H408)=TRUE,"'"&amp;物品!H408&amp;"'",物品!H408)</f>
        <v>0</v>
      </c>
      <c r="G200">
        <f>IF(物品!I417="",0,"'"&amp;物品!I417&amp;"'")</f>
        <v>0</v>
      </c>
      <c r="H200">
        <f>IF(物品!R408="",0,物品!R408)</f>
        <v>0</v>
      </c>
      <c r="I200">
        <f>IF(物品!S408="",0,物品!S408)</f>
        <v>0</v>
      </c>
      <c r="J200">
        <f>IF(物品!C417="",0,""""&amp;物品!C417&amp;"""")</f>
        <v>0</v>
      </c>
      <c r="K200" t="str">
        <f>IF(物品!T417="","""""",""""&amp;物品!T417&amp;"""")</f>
        <v>""</v>
      </c>
      <c r="L200">
        <f>IF(物品!U417="",0,""""&amp;物品!U417&amp;"""")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IF(物品!B418="",0,"'"&amp;物品!B418&amp;"'")</f>
        <v>0</v>
      </c>
      <c r="B201">
        <f>物品!D275</f>
        <v>0</v>
      </c>
      <c r="C201">
        <f>物品!E418</f>
        <v>0</v>
      </c>
      <c r="D201">
        <f>物品!F418</f>
        <v>0</v>
      </c>
      <c r="E201">
        <f>IF(ISTEXT(物品!G409)=TRUE,"'"&amp;物品!G409&amp;"'",物品!G409)</f>
        <v>0</v>
      </c>
      <c r="F201">
        <f>IF(ISTEXT(物品!H409)=TRUE,"'"&amp;物品!H409&amp;"'",物品!H409)</f>
        <v>0</v>
      </c>
      <c r="G201">
        <f>IF(物品!I418="",0,"'"&amp;物品!I418&amp;"'")</f>
        <v>0</v>
      </c>
      <c r="H201">
        <f>IF(物品!R409="",0,物品!R409)</f>
        <v>0</v>
      </c>
      <c r="I201">
        <f>IF(物品!S409="",0,物品!S409)</f>
        <v>0</v>
      </c>
      <c r="J201">
        <f>IF(物品!C418="",0,""""&amp;物品!C418&amp;"""")</f>
        <v>0</v>
      </c>
      <c r="K201" t="str">
        <f>IF(物品!T418="","""""",""""&amp;物品!T418&amp;"""")</f>
        <v>""</v>
      </c>
      <c r="L201">
        <f>IF(物品!U418="",0,""""&amp;物品!U418&amp;"""")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IF(物品!B419="",0,"'"&amp;物品!B419&amp;"'")</f>
        <v>0</v>
      </c>
      <c r="B202">
        <f>物品!D276</f>
        <v>0</v>
      </c>
      <c r="C202">
        <f>物品!E419</f>
        <v>0</v>
      </c>
      <c r="D202">
        <f>物品!F419</f>
        <v>0</v>
      </c>
      <c r="E202">
        <f>IF(ISTEXT(物品!G410)=TRUE,"'"&amp;物品!G410&amp;"'",物品!G410)</f>
        <v>0</v>
      </c>
      <c r="F202">
        <f>IF(ISTEXT(物品!H410)=TRUE,"'"&amp;物品!H410&amp;"'",物品!H410)</f>
        <v>0</v>
      </c>
      <c r="G202">
        <f>IF(物品!I419="",0,"'"&amp;物品!I419&amp;"'")</f>
        <v>0</v>
      </c>
      <c r="H202">
        <f>IF(物品!R410="",0,物品!R410)</f>
        <v>0</v>
      </c>
      <c r="I202">
        <f>IF(物品!S410="",0,物品!S410)</f>
        <v>0</v>
      </c>
      <c r="J202">
        <f>IF(物品!C419="",0,""""&amp;物品!C419&amp;"""")</f>
        <v>0</v>
      </c>
      <c r="K202" t="str">
        <f>IF(物品!T419="","""""",""""&amp;物品!T419&amp;"""")</f>
        <v>""</v>
      </c>
      <c r="L202">
        <f>IF(物品!U419="",0,""""&amp;物品!U419&amp;"""")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IF(物品!B420="",0,"'"&amp;物品!B420&amp;"'")</f>
        <v>0</v>
      </c>
      <c r="B203">
        <f>物品!D277</f>
        <v>0</v>
      </c>
      <c r="C203">
        <f>物品!E420</f>
        <v>0</v>
      </c>
      <c r="D203">
        <f>物品!F420</f>
        <v>0</v>
      </c>
      <c r="E203">
        <f>IF(ISTEXT(物品!G411)=TRUE,"'"&amp;物品!G411&amp;"'",物品!G411)</f>
        <v>0</v>
      </c>
      <c r="F203">
        <f>IF(ISTEXT(物品!H411)=TRUE,"'"&amp;物品!H411&amp;"'",物品!H411)</f>
        <v>0</v>
      </c>
      <c r="G203">
        <f>IF(物品!I420="",0,"'"&amp;物品!I420&amp;"'")</f>
        <v>0</v>
      </c>
      <c r="H203">
        <f>IF(物品!R411="",0,物品!R411)</f>
        <v>0</v>
      </c>
      <c r="I203">
        <f>IF(物品!S411="",0,物品!S411)</f>
        <v>0</v>
      </c>
      <c r="J203">
        <f>IF(物品!C420="",0,""""&amp;物品!C420&amp;"""")</f>
        <v>0</v>
      </c>
      <c r="K203" t="str">
        <f>IF(物品!T420="","""""",""""&amp;物品!T420&amp;"""")</f>
        <v>""</v>
      </c>
      <c r="L203">
        <f>IF(物品!U420="",0,""""&amp;物品!U420&amp;"""")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IF(物品!B421="",0,"'"&amp;物品!B421&amp;"'")</f>
        <v>0</v>
      </c>
      <c r="B204">
        <f>物品!D278</f>
        <v>0</v>
      </c>
      <c r="C204">
        <f>物品!E421</f>
        <v>0</v>
      </c>
      <c r="D204">
        <f>物品!F421</f>
        <v>0</v>
      </c>
      <c r="E204">
        <f>IF(ISTEXT(物品!G412)=TRUE,"'"&amp;物品!G412&amp;"'",物品!G412)</f>
        <v>0</v>
      </c>
      <c r="F204">
        <f>IF(ISTEXT(物品!H412)=TRUE,"'"&amp;物品!H412&amp;"'",物品!H412)</f>
        <v>0</v>
      </c>
      <c r="G204">
        <f>IF(物品!I421="",0,"'"&amp;物品!I421&amp;"'")</f>
        <v>0</v>
      </c>
      <c r="H204">
        <f>IF(物品!R412="",0,物品!R412)</f>
        <v>0</v>
      </c>
      <c r="I204">
        <f>IF(物品!S412="",0,物品!S412)</f>
        <v>0</v>
      </c>
      <c r="J204">
        <f>IF(物品!C421="",0,""""&amp;物品!C421&amp;"""")</f>
        <v>0</v>
      </c>
      <c r="K204" t="str">
        <f>IF(物品!T421="","""""",""""&amp;物品!T421&amp;"""")</f>
        <v>""</v>
      </c>
      <c r="L204">
        <f>IF(物品!U421="",0,""""&amp;物品!U421&amp;"""")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IF(物品!B422="",0,"'"&amp;物品!B422&amp;"'")</f>
        <v>0</v>
      </c>
      <c r="B205">
        <f>物品!D279</f>
        <v>0</v>
      </c>
      <c r="C205">
        <f>物品!E422</f>
        <v>0</v>
      </c>
      <c r="D205">
        <f>物品!F422</f>
        <v>0</v>
      </c>
      <c r="E205">
        <f>IF(ISTEXT(物品!G413)=TRUE,"'"&amp;物品!G413&amp;"'",物品!G413)</f>
        <v>0</v>
      </c>
      <c r="F205">
        <f>IF(ISTEXT(物品!H413)=TRUE,"'"&amp;物品!H413&amp;"'",物品!H413)</f>
        <v>0</v>
      </c>
      <c r="G205">
        <f>IF(物品!I422="",0,"'"&amp;物品!I422&amp;"'")</f>
        <v>0</v>
      </c>
      <c r="H205">
        <f>IF(物品!R413="",0,物品!R413)</f>
        <v>0</v>
      </c>
      <c r="I205">
        <f>IF(物品!S413="",0,物品!S413)</f>
        <v>0</v>
      </c>
      <c r="J205">
        <f>IF(物品!C422="",0,""""&amp;物品!C422&amp;"""")</f>
        <v>0</v>
      </c>
      <c r="K205" t="str">
        <f>IF(物品!T422="","""""",""""&amp;物品!T422&amp;"""")</f>
        <v>""</v>
      </c>
      <c r="L205">
        <f>IF(物品!U422="",0,""""&amp;物品!U422&amp;"""")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IF(物品!B423="",0,"'"&amp;物品!B423&amp;"'")</f>
        <v>0</v>
      </c>
      <c r="B206">
        <f>物品!D280</f>
        <v>0</v>
      </c>
      <c r="C206">
        <f>物品!E423</f>
        <v>0</v>
      </c>
      <c r="D206">
        <f>物品!F423</f>
        <v>0</v>
      </c>
      <c r="E206">
        <f>IF(ISTEXT(物品!G414)=TRUE,"'"&amp;物品!G414&amp;"'",物品!G414)</f>
        <v>0</v>
      </c>
      <c r="F206">
        <f>IF(ISTEXT(物品!H414)=TRUE,"'"&amp;物品!H414&amp;"'",物品!H414)</f>
        <v>0</v>
      </c>
      <c r="G206">
        <f>IF(物品!I423="",0,"'"&amp;物品!I423&amp;"'")</f>
        <v>0</v>
      </c>
      <c r="H206">
        <f>IF(物品!R414="",0,物品!R414)</f>
        <v>0</v>
      </c>
      <c r="I206">
        <f>IF(物品!S414="",0,物品!S414)</f>
        <v>0</v>
      </c>
      <c r="J206">
        <f>IF(物品!C423="",0,""""&amp;物品!C423&amp;"""")</f>
        <v>0</v>
      </c>
      <c r="K206" t="str">
        <f>IF(物品!T423="","""""",""""&amp;物品!T423&amp;"""")</f>
        <v>""</v>
      </c>
      <c r="L206">
        <f>IF(物品!U423="",0,""""&amp;物品!U423&amp;"""")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IF(物品!B424="",0,"'"&amp;物品!B424&amp;"'")</f>
        <v>0</v>
      </c>
      <c r="B207">
        <f>物品!D281</f>
        <v>0</v>
      </c>
      <c r="C207">
        <f>物品!E424</f>
        <v>0</v>
      </c>
      <c r="D207">
        <f>物品!F424</f>
        <v>0</v>
      </c>
      <c r="E207">
        <f>IF(ISTEXT(物品!G415)=TRUE,"'"&amp;物品!G415&amp;"'",物品!G415)</f>
        <v>0</v>
      </c>
      <c r="F207">
        <f>IF(ISTEXT(物品!H415)=TRUE,"'"&amp;物品!H415&amp;"'",物品!H415)</f>
        <v>0</v>
      </c>
      <c r="G207">
        <f>IF(物品!I424="",0,"'"&amp;物品!I424&amp;"'")</f>
        <v>0</v>
      </c>
      <c r="H207">
        <f>IF(物品!R415="",0,物品!R415)</f>
        <v>0</v>
      </c>
      <c r="I207">
        <f>IF(物品!S415="",0,物品!S415)</f>
        <v>0</v>
      </c>
      <c r="J207">
        <f>IF(物品!C424="",0,""""&amp;物品!C424&amp;"""")</f>
        <v>0</v>
      </c>
      <c r="K207" t="str">
        <f>IF(物品!T424="","""""",""""&amp;物品!T424&amp;"""")</f>
        <v>""</v>
      </c>
      <c r="L207">
        <f>IF(物品!U424="",0,""""&amp;物品!U424&amp;"""")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IF(物品!B425="",0,"'"&amp;物品!B425&amp;"'")</f>
        <v>0</v>
      </c>
      <c r="B208">
        <f>物品!D282</f>
        <v>0</v>
      </c>
      <c r="C208">
        <f>物品!E425</f>
        <v>0</v>
      </c>
      <c r="D208">
        <f>物品!F425</f>
        <v>0</v>
      </c>
      <c r="E208">
        <f>IF(ISTEXT(物品!G416)=TRUE,"'"&amp;物品!G416&amp;"'",物品!G416)</f>
        <v>0</v>
      </c>
      <c r="F208">
        <f>IF(ISTEXT(物品!H416)=TRUE,"'"&amp;物品!H416&amp;"'",物品!H416)</f>
        <v>0</v>
      </c>
      <c r="G208">
        <f>IF(物品!I425="",0,"'"&amp;物品!I425&amp;"'")</f>
        <v>0</v>
      </c>
      <c r="H208">
        <f>IF(物品!R416="",0,物品!R416)</f>
        <v>0</v>
      </c>
      <c r="I208">
        <f>IF(物品!S416="",0,物品!S416)</f>
        <v>0</v>
      </c>
      <c r="J208">
        <f>IF(物品!C425="",0,""""&amp;物品!C425&amp;"""")</f>
        <v>0</v>
      </c>
      <c r="K208" t="str">
        <f>IF(物品!T425="","""""",""""&amp;物品!T425&amp;"""")</f>
        <v>""</v>
      </c>
      <c r="L208">
        <f>IF(物品!U425="",0,""""&amp;物品!U425&amp;"""")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IF(物品!B426="",0,"'"&amp;物品!B426&amp;"'")</f>
        <v>0</v>
      </c>
      <c r="B209">
        <f>物品!D283</f>
        <v>0</v>
      </c>
      <c r="C209">
        <f>物品!E426</f>
        <v>0</v>
      </c>
      <c r="D209">
        <f>物品!F426</f>
        <v>0</v>
      </c>
      <c r="E209">
        <f>IF(ISTEXT(物品!G417)=TRUE,"'"&amp;物品!G417&amp;"'",物品!G417)</f>
        <v>0</v>
      </c>
      <c r="F209">
        <f>IF(ISTEXT(物品!H417)=TRUE,"'"&amp;物品!H417&amp;"'",物品!H417)</f>
        <v>0</v>
      </c>
      <c r="G209">
        <f>IF(物品!I426="",0,"'"&amp;物品!I426&amp;"'")</f>
        <v>0</v>
      </c>
      <c r="H209">
        <f>IF(物品!R417="",0,物品!R417)</f>
        <v>0</v>
      </c>
      <c r="I209">
        <f>IF(物品!S417="",0,物品!S417)</f>
        <v>0</v>
      </c>
      <c r="J209">
        <f>IF(物品!C426="",0,""""&amp;物品!C426&amp;"""")</f>
        <v>0</v>
      </c>
      <c r="K209" t="str">
        <f>IF(物品!T426="","""""",""""&amp;物品!T426&amp;"""")</f>
        <v>""</v>
      </c>
      <c r="L209">
        <f>IF(物品!U426="",0,""""&amp;物品!U426&amp;"""")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IF(物品!B427="",0,"'"&amp;物品!B427&amp;"'")</f>
        <v>0</v>
      </c>
      <c r="B210">
        <f>物品!D284</f>
        <v>0</v>
      </c>
      <c r="C210">
        <f>物品!E427</f>
        <v>0</v>
      </c>
      <c r="D210">
        <f>物品!F427</f>
        <v>0</v>
      </c>
      <c r="E210">
        <f>IF(ISTEXT(物品!G418)=TRUE,"'"&amp;物品!G418&amp;"'",物品!G418)</f>
        <v>0</v>
      </c>
      <c r="F210">
        <f>IF(ISTEXT(物品!H418)=TRUE,"'"&amp;物品!H418&amp;"'",物品!H418)</f>
        <v>0</v>
      </c>
      <c r="G210">
        <f>IF(物品!I427="",0,"'"&amp;物品!I427&amp;"'")</f>
        <v>0</v>
      </c>
      <c r="H210">
        <f>IF(物品!R418="",0,物品!R418)</f>
        <v>0</v>
      </c>
      <c r="I210">
        <f>IF(物品!S418="",0,物品!S418)</f>
        <v>0</v>
      </c>
      <c r="J210">
        <f>IF(物品!C427="",0,""""&amp;物品!C427&amp;"""")</f>
        <v>0</v>
      </c>
      <c r="K210" t="str">
        <f>IF(物品!T427="","""""",""""&amp;物品!T427&amp;"""")</f>
        <v>""</v>
      </c>
      <c r="L210">
        <f>IF(物品!U427="",0,""""&amp;物品!U427&amp;"""")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IF(物品!B428="",0,"'"&amp;物品!B428&amp;"'")</f>
        <v>0</v>
      </c>
      <c r="B211">
        <f>物品!D285</f>
        <v>0</v>
      </c>
      <c r="C211">
        <f>物品!E428</f>
        <v>0</v>
      </c>
      <c r="D211">
        <f>物品!F428</f>
        <v>0</v>
      </c>
      <c r="E211">
        <f>IF(ISTEXT(物品!G419)=TRUE,"'"&amp;物品!G419&amp;"'",物品!G419)</f>
        <v>0</v>
      </c>
      <c r="F211">
        <f>IF(ISTEXT(物品!H419)=TRUE,"'"&amp;物品!H419&amp;"'",物品!H419)</f>
        <v>0</v>
      </c>
      <c r="G211">
        <f>IF(物品!I428="",0,"'"&amp;物品!I428&amp;"'")</f>
        <v>0</v>
      </c>
      <c r="H211">
        <f>IF(物品!R419="",0,物品!R419)</f>
        <v>0</v>
      </c>
      <c r="I211">
        <f>IF(物品!S419="",0,物品!S419)</f>
        <v>0</v>
      </c>
      <c r="J211">
        <f>IF(物品!C428="",0,""""&amp;物品!C428&amp;"""")</f>
        <v>0</v>
      </c>
      <c r="K211" t="str">
        <f>IF(物品!T428="","""""",""""&amp;物品!T428&amp;"""")</f>
        <v>""</v>
      </c>
      <c r="L211">
        <f>IF(物品!U428="",0,""""&amp;物品!U428&amp;"""")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IF(物品!B429="",0,"'"&amp;物品!B429&amp;"'")</f>
        <v>0</v>
      </c>
      <c r="B212">
        <f>物品!D286</f>
        <v>0</v>
      </c>
      <c r="C212">
        <f>物品!E429</f>
        <v>0</v>
      </c>
      <c r="D212">
        <f>物品!F429</f>
        <v>0</v>
      </c>
      <c r="E212">
        <f>IF(ISTEXT(物品!G420)=TRUE,"'"&amp;物品!G420&amp;"'",物品!G420)</f>
        <v>0</v>
      </c>
      <c r="F212">
        <f>IF(ISTEXT(物品!H420)=TRUE,"'"&amp;物品!H420&amp;"'",物品!H420)</f>
        <v>0</v>
      </c>
      <c r="G212">
        <f>IF(物品!I429="",0,"'"&amp;物品!I429&amp;"'")</f>
        <v>0</v>
      </c>
      <c r="H212">
        <f>IF(物品!R420="",0,物品!R420)</f>
        <v>0</v>
      </c>
      <c r="I212">
        <f>IF(物品!S420="",0,物品!S420)</f>
        <v>0</v>
      </c>
      <c r="J212">
        <f>IF(物品!C429="",0,""""&amp;物品!C429&amp;"""")</f>
        <v>0</v>
      </c>
      <c r="K212" t="str">
        <f>IF(物品!T429="","""""",""""&amp;物品!T429&amp;"""")</f>
        <v>""</v>
      </c>
      <c r="L212">
        <f>IF(物品!U429="",0,""""&amp;物品!U429&amp;"""")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IF(物品!B430="",0,"'"&amp;物品!B430&amp;"'")</f>
        <v>0</v>
      </c>
      <c r="B213">
        <f>物品!D287</f>
        <v>0</v>
      </c>
      <c r="C213">
        <f>物品!E430</f>
        <v>0</v>
      </c>
      <c r="D213">
        <f>物品!F430</f>
        <v>0</v>
      </c>
      <c r="E213">
        <f>IF(ISTEXT(物品!G421)=TRUE,"'"&amp;物品!G421&amp;"'",物品!G421)</f>
        <v>0</v>
      </c>
      <c r="F213">
        <f>IF(ISTEXT(物品!H421)=TRUE,"'"&amp;物品!H421&amp;"'",物品!H421)</f>
        <v>0</v>
      </c>
      <c r="G213">
        <f>IF(物品!I430="",0,"'"&amp;物品!I430&amp;"'")</f>
        <v>0</v>
      </c>
      <c r="H213">
        <f>IF(物品!R421="",0,物品!R421)</f>
        <v>0</v>
      </c>
      <c r="I213">
        <f>IF(物品!S421="",0,物品!S421)</f>
        <v>0</v>
      </c>
      <c r="J213">
        <f>IF(物品!C430="",0,""""&amp;物品!C430&amp;"""")</f>
        <v>0</v>
      </c>
      <c r="K213" t="str">
        <f>IF(物品!T430="","""""",""""&amp;物品!T430&amp;"""")</f>
        <v>""</v>
      </c>
      <c r="L213">
        <f>IF(物品!U430="",0,""""&amp;物品!U430&amp;"""")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IF(物品!B431="",0,"'"&amp;物品!B431&amp;"'")</f>
        <v>0</v>
      </c>
      <c r="B214">
        <f>物品!D288</f>
        <v>0</v>
      </c>
      <c r="C214">
        <f>物品!E431</f>
        <v>0</v>
      </c>
      <c r="D214">
        <f>物品!F431</f>
        <v>0</v>
      </c>
      <c r="E214">
        <f>IF(ISTEXT(物品!G422)=TRUE,"'"&amp;物品!G422&amp;"'",物品!G422)</f>
        <v>0</v>
      </c>
      <c r="F214">
        <f>IF(ISTEXT(物品!H422)=TRUE,"'"&amp;物品!H422&amp;"'",物品!H422)</f>
        <v>0</v>
      </c>
      <c r="G214">
        <f>IF(物品!I431="",0,"'"&amp;物品!I431&amp;"'")</f>
        <v>0</v>
      </c>
      <c r="H214">
        <f>IF(物品!R422="",0,物品!R422)</f>
        <v>0</v>
      </c>
      <c r="I214">
        <f>IF(物品!S422="",0,物品!S422)</f>
        <v>0</v>
      </c>
      <c r="J214">
        <f>IF(物品!C431="",0,""""&amp;物品!C431&amp;"""")</f>
        <v>0</v>
      </c>
      <c r="K214" t="str">
        <f>IF(物品!T431="","""""",""""&amp;物品!T431&amp;"""")</f>
        <v>""</v>
      </c>
      <c r="L214">
        <f>IF(物品!U431="",0,""""&amp;物品!U431&amp;"""")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IF(物品!B432="",0,"'"&amp;物品!B432&amp;"'")</f>
        <v>0</v>
      </c>
      <c r="B215">
        <f>物品!D289</f>
        <v>0</v>
      </c>
      <c r="C215">
        <f>物品!E432</f>
        <v>0</v>
      </c>
      <c r="D215">
        <f>物品!F432</f>
        <v>0</v>
      </c>
      <c r="E215">
        <f>IF(ISTEXT(物品!G423)=TRUE,"'"&amp;物品!G423&amp;"'",物品!G423)</f>
        <v>0</v>
      </c>
      <c r="F215">
        <f>IF(ISTEXT(物品!H423)=TRUE,"'"&amp;物品!H423&amp;"'",物品!H423)</f>
        <v>0</v>
      </c>
      <c r="G215">
        <f>IF(物品!I432="",0,"'"&amp;物品!I432&amp;"'")</f>
        <v>0</v>
      </c>
      <c r="H215">
        <f>IF(物品!R423="",0,物品!R423)</f>
        <v>0</v>
      </c>
      <c r="I215">
        <f>IF(物品!S423="",0,物品!S423)</f>
        <v>0</v>
      </c>
      <c r="J215">
        <f>IF(物品!C432="",0,""""&amp;物品!C432&amp;"""")</f>
        <v>0</v>
      </c>
      <c r="K215" t="str">
        <f>IF(物品!T432="","""""",""""&amp;物品!T432&amp;"""")</f>
        <v>""</v>
      </c>
      <c r="L215">
        <f>IF(物品!U432="",0,""""&amp;物品!U432&amp;"""")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IF(物品!B433="",0,"'"&amp;物品!B433&amp;"'")</f>
        <v>0</v>
      </c>
      <c r="B216">
        <f>物品!D290</f>
        <v>0</v>
      </c>
      <c r="C216">
        <f>物品!E433</f>
        <v>0</v>
      </c>
      <c r="D216">
        <f>物品!F433</f>
        <v>0</v>
      </c>
      <c r="E216">
        <f>IF(ISTEXT(物品!G424)=TRUE,"'"&amp;物品!G424&amp;"'",物品!G424)</f>
        <v>0</v>
      </c>
      <c r="F216">
        <f>IF(ISTEXT(物品!H424)=TRUE,"'"&amp;物品!H424&amp;"'",物品!H424)</f>
        <v>0</v>
      </c>
      <c r="G216">
        <f>IF(物品!I433="",0,"'"&amp;物品!I433&amp;"'")</f>
        <v>0</v>
      </c>
      <c r="H216">
        <f>IF(物品!R424="",0,物品!R424)</f>
        <v>0</v>
      </c>
      <c r="I216">
        <f>IF(物品!S424="",0,物品!S424)</f>
        <v>0</v>
      </c>
      <c r="J216">
        <f>IF(物品!C433="",0,""""&amp;物品!C433&amp;"""")</f>
        <v>0</v>
      </c>
      <c r="K216" t="str">
        <f>IF(物品!T433="","""""",""""&amp;物品!T433&amp;"""")</f>
        <v>""</v>
      </c>
      <c r="L216">
        <f>IF(物品!U433="",0,""""&amp;物品!U433&amp;"""")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IF(物品!B434="",0,"'"&amp;物品!B434&amp;"'")</f>
        <v>0</v>
      </c>
      <c r="B217">
        <f>物品!D291</f>
        <v>0</v>
      </c>
      <c r="C217">
        <f>物品!E434</f>
        <v>0</v>
      </c>
      <c r="D217">
        <f>物品!F434</f>
        <v>0</v>
      </c>
      <c r="E217">
        <f>IF(ISTEXT(物品!G425)=TRUE,"'"&amp;物品!G425&amp;"'",物品!G425)</f>
        <v>0</v>
      </c>
      <c r="F217">
        <f>IF(ISTEXT(物品!H425)=TRUE,"'"&amp;物品!H425&amp;"'",物品!H425)</f>
        <v>0</v>
      </c>
      <c r="G217">
        <f>IF(物品!I434="",0,"'"&amp;物品!I434&amp;"'")</f>
        <v>0</v>
      </c>
      <c r="H217">
        <f>IF(物品!R425="",0,物品!R425)</f>
        <v>0</v>
      </c>
      <c r="I217">
        <f>IF(物品!S425="",0,物品!S425)</f>
        <v>0</v>
      </c>
      <c r="J217">
        <f>IF(物品!C434="",0,""""&amp;物品!C434&amp;"""")</f>
        <v>0</v>
      </c>
      <c r="K217" t="str">
        <f>IF(物品!T434="","""""",""""&amp;物品!T434&amp;"""")</f>
        <v>""</v>
      </c>
      <c r="L217">
        <f>IF(物品!U434="",0,""""&amp;物品!U434&amp;"""")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IF(物品!B435="",0,"'"&amp;物品!B435&amp;"'")</f>
        <v>0</v>
      </c>
      <c r="B218">
        <f>物品!D292</f>
        <v>0</v>
      </c>
      <c r="C218">
        <f>物品!E435</f>
        <v>0</v>
      </c>
      <c r="D218">
        <f>物品!F435</f>
        <v>0</v>
      </c>
      <c r="E218">
        <f>IF(ISTEXT(物品!G426)=TRUE,"'"&amp;物品!G426&amp;"'",物品!G426)</f>
        <v>0</v>
      </c>
      <c r="F218">
        <f>IF(ISTEXT(物品!H426)=TRUE,"'"&amp;物品!H426&amp;"'",物品!H426)</f>
        <v>0</v>
      </c>
      <c r="G218">
        <f>IF(物品!I435="",0,"'"&amp;物品!I435&amp;"'")</f>
        <v>0</v>
      </c>
      <c r="H218">
        <f>IF(物品!R426="",0,物品!R426)</f>
        <v>0</v>
      </c>
      <c r="I218">
        <f>IF(物品!S426="",0,物品!S426)</f>
        <v>0</v>
      </c>
      <c r="J218">
        <f>IF(物品!C435="",0,""""&amp;物品!C435&amp;"""")</f>
        <v>0</v>
      </c>
      <c r="K218" t="str">
        <f>IF(物品!T435="","""""",""""&amp;物品!T435&amp;"""")</f>
        <v>""</v>
      </c>
      <c r="L218">
        <f>IF(物品!U435="",0,""""&amp;物品!U435&amp;"""")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IF(物品!B436="",0,"'"&amp;物品!B436&amp;"'")</f>
        <v>0</v>
      </c>
      <c r="B219">
        <f>物品!D299</f>
        <v>0</v>
      </c>
      <c r="C219">
        <f>物品!E436</f>
        <v>0</v>
      </c>
      <c r="D219">
        <f>物品!F436</f>
        <v>0</v>
      </c>
      <c r="E219">
        <f>IF(ISTEXT(物品!G427)=TRUE,"'"&amp;物品!G427&amp;"'",物品!G427)</f>
        <v>0</v>
      </c>
      <c r="F219">
        <f>IF(ISTEXT(物品!H427)=TRUE,"'"&amp;物品!H427&amp;"'",物品!H427)</f>
        <v>0</v>
      </c>
      <c r="G219">
        <f>IF(物品!I436="",0,"'"&amp;物品!I436&amp;"'")</f>
        <v>0</v>
      </c>
      <c r="H219">
        <f>IF(物品!R427="",0,物品!R427)</f>
        <v>0</v>
      </c>
      <c r="I219">
        <f>IF(物品!S427="",0,物品!S427)</f>
        <v>0</v>
      </c>
      <c r="J219">
        <f>IF(物品!C436="",0,""""&amp;物品!C436&amp;"""")</f>
        <v>0</v>
      </c>
      <c r="K219" t="str">
        <f>IF(物品!T436="","""""",""""&amp;物品!T436&amp;"""")</f>
        <v>""</v>
      </c>
      <c r="L219">
        <f>IF(物品!U436="",0,""""&amp;物品!U436&amp;"""")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IF(物品!B437="",0,"'"&amp;物品!B437&amp;"'")</f>
        <v>0</v>
      </c>
      <c r="B220">
        <f>物品!D300</f>
        <v>0</v>
      </c>
      <c r="C220">
        <f>物品!E437</f>
        <v>0</v>
      </c>
      <c r="D220">
        <f>物品!F437</f>
        <v>0</v>
      </c>
      <c r="E220">
        <f>IF(ISTEXT(物品!G428)=TRUE,"'"&amp;物品!G428&amp;"'",物品!G428)</f>
        <v>0</v>
      </c>
      <c r="F220">
        <f>IF(ISTEXT(物品!H428)=TRUE,"'"&amp;物品!H428&amp;"'",物品!H428)</f>
        <v>0</v>
      </c>
      <c r="G220">
        <f>IF(物品!I437="",0,"'"&amp;物品!I437&amp;"'")</f>
        <v>0</v>
      </c>
      <c r="H220">
        <f>IF(物品!R428="",0,物品!R428)</f>
        <v>0</v>
      </c>
      <c r="I220">
        <f>IF(物品!S428="",0,物品!S428)</f>
        <v>0</v>
      </c>
      <c r="J220">
        <f>IF(物品!C437="",0,""""&amp;物品!C437&amp;"""")</f>
        <v>0</v>
      </c>
      <c r="K220" t="str">
        <f>IF(物品!T437="","""""",""""&amp;物品!T437&amp;"""")</f>
        <v>""</v>
      </c>
      <c r="L220">
        <f>IF(物品!U437="",0,""""&amp;物品!U437&amp;"""")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IF(物品!B438="",0,"'"&amp;物品!B438&amp;"'")</f>
        <v>0</v>
      </c>
      <c r="B221">
        <f>物品!D301</f>
        <v>0</v>
      </c>
      <c r="C221">
        <f>物品!E438</f>
        <v>0</v>
      </c>
      <c r="D221">
        <f>物品!F438</f>
        <v>0</v>
      </c>
      <c r="E221">
        <f>IF(ISTEXT(物品!G429)=TRUE,"'"&amp;物品!G429&amp;"'",物品!G429)</f>
        <v>0</v>
      </c>
      <c r="F221">
        <f>IF(ISTEXT(物品!H429)=TRUE,"'"&amp;物品!H429&amp;"'",物品!H429)</f>
        <v>0</v>
      </c>
      <c r="G221">
        <f>IF(物品!I438="",0,"'"&amp;物品!I438&amp;"'")</f>
        <v>0</v>
      </c>
      <c r="H221">
        <f>IF(物品!R429="",0,物品!R429)</f>
        <v>0</v>
      </c>
      <c r="I221">
        <f>IF(物品!S429="",0,物品!S429)</f>
        <v>0</v>
      </c>
      <c r="J221">
        <f>IF(物品!C438="",0,""""&amp;物品!C438&amp;"""")</f>
        <v>0</v>
      </c>
      <c r="K221" t="str">
        <f>IF(物品!T438="","""""",""""&amp;物品!T438&amp;"""")</f>
        <v>""</v>
      </c>
      <c r="L221">
        <f>IF(物品!U438="",0,""""&amp;物品!U438&amp;"""")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IF(物品!B439="",0,"'"&amp;物品!B439&amp;"'")</f>
        <v>0</v>
      </c>
      <c r="B222">
        <f>物品!D302</f>
        <v>0</v>
      </c>
      <c r="C222">
        <f>物品!E439</f>
        <v>0</v>
      </c>
      <c r="D222">
        <f>物品!F439</f>
        <v>0</v>
      </c>
      <c r="E222">
        <f>IF(ISTEXT(物品!G430)=TRUE,"'"&amp;物品!G430&amp;"'",物品!G430)</f>
        <v>0</v>
      </c>
      <c r="F222">
        <f>IF(ISTEXT(物品!H430)=TRUE,"'"&amp;物品!H430&amp;"'",物品!H430)</f>
        <v>0</v>
      </c>
      <c r="G222">
        <f>IF(物品!I439="",0,"'"&amp;物品!I439&amp;"'")</f>
        <v>0</v>
      </c>
      <c r="H222">
        <f>IF(物品!R430="",0,物品!R430)</f>
        <v>0</v>
      </c>
      <c r="I222">
        <f>IF(物品!S430="",0,物品!S430)</f>
        <v>0</v>
      </c>
      <c r="J222">
        <f>IF(物品!C439="",0,""""&amp;物品!C439&amp;"""")</f>
        <v>0</v>
      </c>
      <c r="K222" t="str">
        <f>IF(物品!T439="","""""",""""&amp;物品!T439&amp;"""")</f>
        <v>""</v>
      </c>
      <c r="L222">
        <f>IF(物品!U439="",0,""""&amp;物品!U439&amp;"""")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IF(物品!B440="",0,"'"&amp;物品!B440&amp;"'")</f>
        <v>0</v>
      </c>
      <c r="B223">
        <f>物品!D303</f>
        <v>0</v>
      </c>
      <c r="C223">
        <f>物品!E440</f>
        <v>0</v>
      </c>
      <c r="D223">
        <f>物品!F440</f>
        <v>0</v>
      </c>
      <c r="E223">
        <f>IF(ISTEXT(物品!G431)=TRUE,"'"&amp;物品!G431&amp;"'",物品!G431)</f>
        <v>0</v>
      </c>
      <c r="F223">
        <f>IF(ISTEXT(物品!H431)=TRUE,"'"&amp;物品!H431&amp;"'",物品!H431)</f>
        <v>0</v>
      </c>
      <c r="G223">
        <f>IF(物品!I440="",0,"'"&amp;物品!I440&amp;"'")</f>
        <v>0</v>
      </c>
      <c r="H223">
        <f>IF(物品!R431="",0,物品!R431)</f>
        <v>0</v>
      </c>
      <c r="I223">
        <f>IF(物品!S431="",0,物品!S431)</f>
        <v>0</v>
      </c>
      <c r="J223">
        <f>IF(物品!C440="",0,""""&amp;物品!C440&amp;"""")</f>
        <v>0</v>
      </c>
      <c r="K223" t="str">
        <f>IF(物品!T440="","""""",""""&amp;物品!T440&amp;"""")</f>
        <v>""</v>
      </c>
      <c r="L223">
        <f>IF(物品!U440="",0,""""&amp;物品!U440&amp;"""")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IF(物品!B441="",0,"'"&amp;物品!B441&amp;"'")</f>
        <v>0</v>
      </c>
      <c r="B224">
        <f>物品!D304</f>
        <v>0</v>
      </c>
      <c r="C224">
        <f>物品!E441</f>
        <v>0</v>
      </c>
      <c r="D224">
        <f>物品!F441</f>
        <v>0</v>
      </c>
      <c r="E224">
        <f>IF(ISTEXT(物品!G432)=TRUE,"'"&amp;物品!G432&amp;"'",物品!G432)</f>
        <v>0</v>
      </c>
      <c r="F224">
        <f>IF(ISTEXT(物品!H432)=TRUE,"'"&amp;物品!H432&amp;"'",物品!H432)</f>
        <v>0</v>
      </c>
      <c r="G224">
        <f>IF(物品!I441="",0,"'"&amp;物品!I441&amp;"'")</f>
        <v>0</v>
      </c>
      <c r="H224">
        <f>IF(物品!R432="",0,物品!R432)</f>
        <v>0</v>
      </c>
      <c r="I224">
        <f>IF(物品!S432="",0,物品!S432)</f>
        <v>0</v>
      </c>
      <c r="J224">
        <f>IF(物品!C441="",0,""""&amp;物品!C441&amp;"""")</f>
        <v>0</v>
      </c>
      <c r="K224" t="str">
        <f>IF(物品!T441="","""""",""""&amp;物品!T441&amp;"""")</f>
        <v>""</v>
      </c>
      <c r="L224">
        <f>IF(物品!U441="",0,""""&amp;物品!U441&amp;"""")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IF(物品!B442="",0,"'"&amp;物品!B442&amp;"'")</f>
        <v>0</v>
      </c>
      <c r="B225">
        <f>物品!D305</f>
        <v>0</v>
      </c>
      <c r="C225">
        <f>物品!E442</f>
        <v>0</v>
      </c>
      <c r="D225">
        <f>物品!F442</f>
        <v>0</v>
      </c>
      <c r="E225">
        <f>IF(ISTEXT(物品!G433)=TRUE,"'"&amp;物品!G433&amp;"'",物品!G433)</f>
        <v>0</v>
      </c>
      <c r="F225">
        <f>IF(ISTEXT(物品!H433)=TRUE,"'"&amp;物品!H433&amp;"'",物品!H433)</f>
        <v>0</v>
      </c>
      <c r="G225">
        <f>IF(物品!I442="",0,"'"&amp;物品!I442&amp;"'")</f>
        <v>0</v>
      </c>
      <c r="H225">
        <f>IF(物品!R433="",0,物品!R433)</f>
        <v>0</v>
      </c>
      <c r="I225">
        <f>IF(物品!S433="",0,物品!S433)</f>
        <v>0</v>
      </c>
      <c r="J225">
        <f>IF(物品!C442="",0,""""&amp;物品!C442&amp;"""")</f>
        <v>0</v>
      </c>
      <c r="K225" t="str">
        <f>IF(物品!T442="","""""",""""&amp;物品!T442&amp;"""")</f>
        <v>""</v>
      </c>
      <c r="L225">
        <f>IF(物品!U442="",0,""""&amp;物品!U442&amp;"""")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6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1018</v>
      </c>
      <c r="CD1" s="10" t="s">
        <v>1018</v>
      </c>
      <c r="CE1" s="10" t="s">
        <v>1018</v>
      </c>
      <c r="CF1" s="10" t="s">
        <v>1018</v>
      </c>
      <c r="CH1" s="10" t="s">
        <v>1018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1019</v>
      </c>
      <c r="CC2" s="10" t="s">
        <v>1020</v>
      </c>
      <c r="CD2" s="10" t="s">
        <v>1021</v>
      </c>
      <c r="CE2" s="10" t="s">
        <v>1022</v>
      </c>
      <c r="CF2" s="10" t="s">
        <v>1023</v>
      </c>
      <c r="CG2" s="10" t="s">
        <v>1024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1025</v>
      </c>
      <c r="B1" s="10" t="s">
        <v>1026</v>
      </c>
      <c r="C1" s="10" t="s">
        <v>1027</v>
      </c>
      <c r="D1" s="10" t="s">
        <v>1028</v>
      </c>
      <c r="E1" s="10" t="s">
        <v>1029</v>
      </c>
    </row>
    <row r="2" spans="1:11" ht="16.5">
      <c r="A2" s="9">
        <v>1</v>
      </c>
      <c r="B2" s="9" t="s">
        <v>1030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1031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1032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1033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1034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1035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559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562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565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568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571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574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577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580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583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586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589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592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870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872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873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874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875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876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877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878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879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880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881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882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883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884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885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886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887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888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889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890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891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892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893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894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895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896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897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6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1036</v>
      </c>
      <c r="G1" t="s">
        <v>1037</v>
      </c>
      <c r="I1" t="s">
        <v>1038</v>
      </c>
      <c r="J1">
        <v>11</v>
      </c>
      <c r="P1" t="s">
        <v>1039</v>
      </c>
      <c r="U1" t="s">
        <v>1040</v>
      </c>
      <c r="V1" t="s">
        <v>1041</v>
      </c>
      <c r="X1" s="10" t="s">
        <v>1042</v>
      </c>
    </row>
    <row r="2" spans="1:25">
      <c r="A2" t="s">
        <v>1043</v>
      </c>
      <c r="D2">
        <v>800</v>
      </c>
      <c r="E2" s="30">
        <v>1</v>
      </c>
      <c r="F2" s="31">
        <f>D2/E2</f>
        <v>800</v>
      </c>
      <c r="I2" t="s">
        <v>1044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1045</v>
      </c>
      <c r="D3">
        <v>800</v>
      </c>
      <c r="E3" s="30">
        <v>1</v>
      </c>
      <c r="F3" s="31">
        <f t="shared" ref="F3:F25" si="1">D3/E3</f>
        <v>800</v>
      </c>
      <c r="I3" t="s">
        <v>1046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1047</v>
      </c>
      <c r="D4">
        <v>800</v>
      </c>
      <c r="E4" s="30">
        <v>1</v>
      </c>
      <c r="F4" s="31">
        <f t="shared" si="1"/>
        <v>800</v>
      </c>
      <c r="I4" t="s">
        <v>1048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1049</v>
      </c>
      <c r="D5">
        <v>800</v>
      </c>
      <c r="E5" s="30">
        <v>1</v>
      </c>
      <c r="F5" s="31">
        <f t="shared" si="1"/>
        <v>800</v>
      </c>
      <c r="I5" t="s">
        <v>1050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1051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1052</v>
      </c>
      <c r="D7">
        <v>2500</v>
      </c>
      <c r="E7" s="30">
        <v>0.85</v>
      </c>
      <c r="F7" s="31">
        <f t="shared" si="1"/>
        <v>2941.1764705882401</v>
      </c>
      <c r="J7" t="s">
        <v>1053</v>
      </c>
      <c r="K7" s="10" t="s">
        <v>1054</v>
      </c>
      <c r="L7" s="10" t="s">
        <v>1055</v>
      </c>
      <c r="M7" t="s">
        <v>1056</v>
      </c>
      <c r="N7" t="s">
        <v>1057</v>
      </c>
      <c r="P7">
        <f t="shared" si="0"/>
        <v>85</v>
      </c>
    </row>
    <row r="8" spans="1:25">
      <c r="A8" t="s">
        <v>1058</v>
      </c>
      <c r="D8">
        <v>2500</v>
      </c>
      <c r="E8" s="30">
        <v>0.85</v>
      </c>
      <c r="F8" s="31">
        <f t="shared" si="1"/>
        <v>2941.1764705882401</v>
      </c>
      <c r="I8" t="s">
        <v>1059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1060</v>
      </c>
      <c r="D9">
        <v>2500</v>
      </c>
      <c r="E9" s="30">
        <v>0.85</v>
      </c>
      <c r="F9" s="31">
        <f t="shared" si="1"/>
        <v>2941.1764705882401</v>
      </c>
      <c r="I9" t="s">
        <v>1061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1062</v>
      </c>
      <c r="D10">
        <v>2500</v>
      </c>
      <c r="E10" s="30">
        <v>0.85</v>
      </c>
      <c r="F10" s="31">
        <f t="shared" si="1"/>
        <v>2941.1764705882401</v>
      </c>
      <c r="I10" t="s">
        <v>1063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1064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1065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1066</v>
      </c>
      <c r="D12">
        <v>8000</v>
      </c>
      <c r="E12" s="30">
        <v>0.7</v>
      </c>
      <c r="F12" s="31">
        <f t="shared" si="1"/>
        <v>11428.5714285714</v>
      </c>
      <c r="I12" t="s">
        <v>1067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1068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1069</v>
      </c>
      <c r="N13">
        <f>SUM(N8:N12)</f>
        <v>1061280</v>
      </c>
      <c r="P13">
        <f t="shared" si="0"/>
        <v>70</v>
      </c>
    </row>
    <row r="14" spans="1:25">
      <c r="A14" t="s">
        <v>1070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1071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1072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1073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1074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1075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1076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1077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1078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1079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1080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1081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1082</v>
      </c>
      <c r="E26" t="s">
        <v>1083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1084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1085</v>
      </c>
      <c r="B31" s="10" t="s">
        <v>117</v>
      </c>
      <c r="C31" s="10" t="s">
        <v>127</v>
      </c>
      <c r="F31" s="10" t="s">
        <v>1086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1087</v>
      </c>
      <c r="G32" s="10" t="s">
        <v>1088</v>
      </c>
      <c r="H32" s="10" t="s">
        <v>1036</v>
      </c>
      <c r="J32" s="10" t="s">
        <v>1089</v>
      </c>
      <c r="K32" s="10" t="s">
        <v>1090</v>
      </c>
      <c r="L32" s="10" t="s">
        <v>1</v>
      </c>
      <c r="M32" s="10" t="s">
        <v>1036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1083</v>
      </c>
      <c r="N41">
        <f>SUM(N33:N40)</f>
        <v>28860</v>
      </c>
      <c r="O41">
        <f>SUM(O33:O40)</f>
        <v>9600</v>
      </c>
    </row>
    <row r="42" spans="1:15">
      <c r="A42" s="10" t="s">
        <v>1083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1091</v>
      </c>
      <c r="B45" s="10" t="s">
        <v>1092</v>
      </c>
      <c r="C45" s="10" t="s">
        <v>1093</v>
      </c>
      <c r="F45" s="10" t="s">
        <v>1094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1095</v>
      </c>
      <c r="G46" s="32" t="s">
        <v>1096</v>
      </c>
      <c r="H46" s="32" t="s">
        <v>168</v>
      </c>
      <c r="I46" s="10" t="s">
        <v>1097</v>
      </c>
      <c r="K46" s="10"/>
    </row>
    <row r="47" spans="1:15">
      <c r="A47">
        <v>2</v>
      </c>
      <c r="B47">
        <f t="shared" si="11"/>
        <v>200</v>
      </c>
      <c r="C47" s="10" t="s">
        <v>1098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1099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1083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6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636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537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544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552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618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908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910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914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916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920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922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626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614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665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680</v>
      </c>
      <c r="H15" t="str">
        <f t="shared" si="0"/>
        <v>|Cff00FF7F大补丸|r</v>
      </c>
    </row>
    <row r="16" spans="1:8" ht="16.5">
      <c r="A16" s="1" t="s">
        <v>219</v>
      </c>
      <c r="B16" s="2" t="s">
        <v>232</v>
      </c>
      <c r="G16" s="6" t="s">
        <v>687</v>
      </c>
      <c r="H16" t="str">
        <f t="shared" si="0"/>
        <v>|Cff00FF7F超级大补丸|r</v>
      </c>
    </row>
    <row r="17" spans="1:15" ht="16.5">
      <c r="A17" s="1" t="s">
        <v>222</v>
      </c>
      <c r="B17" s="2" t="s">
        <v>235</v>
      </c>
      <c r="G17" s="5" t="s">
        <v>691</v>
      </c>
      <c r="H17" t="str">
        <f t="shared" si="0"/>
        <v>|Cff00FF7F特级大补丸|r</v>
      </c>
      <c r="O17" s="10"/>
    </row>
    <row r="18" spans="1:15" ht="16.5">
      <c r="A18" s="1" t="s">
        <v>224</v>
      </c>
      <c r="B18" s="2" t="s">
        <v>237</v>
      </c>
      <c r="G18" s="7" t="s">
        <v>1100</v>
      </c>
      <c r="H18" t="e">
        <f t="shared" si="0"/>
        <v>#N/A</v>
      </c>
      <c r="O18" s="10"/>
    </row>
    <row r="19" spans="1:15" ht="16.5">
      <c r="A19" s="1" t="s">
        <v>226</v>
      </c>
      <c r="B19" s="2" t="s">
        <v>239</v>
      </c>
      <c r="G19" s="8" t="s">
        <v>595</v>
      </c>
      <c r="H19" t="str">
        <f t="shared" si="0"/>
        <v>附魔宝箱</v>
      </c>
      <c r="O19" s="10"/>
    </row>
    <row r="20" spans="1:15" ht="16.5">
      <c r="A20" s="1" t="s">
        <v>228</v>
      </c>
      <c r="B20" s="2" t="s">
        <v>241</v>
      </c>
      <c r="G20" s="5" t="s">
        <v>903</v>
      </c>
      <c r="H20" t="str">
        <f t="shared" si="0"/>
        <v>没抽到任何东西</v>
      </c>
    </row>
    <row r="21" spans="1:15" ht="16.5">
      <c r="A21" s="1" t="s">
        <v>231</v>
      </c>
      <c r="B21" s="2" t="s">
        <v>244</v>
      </c>
      <c r="G21" s="9"/>
      <c r="H21" t="str">
        <f t="shared" si="0"/>
        <v/>
      </c>
    </row>
    <row r="22" spans="1:15" ht="16.5">
      <c r="A22" s="1" t="s">
        <v>234</v>
      </c>
      <c r="B22" s="2" t="s">
        <v>247</v>
      </c>
      <c r="G22" s="9"/>
      <c r="H22" t="str">
        <f t="shared" si="0"/>
        <v/>
      </c>
    </row>
    <row r="23" spans="1:15" ht="16.5">
      <c r="A23" s="1" t="s">
        <v>236</v>
      </c>
      <c r="B23" s="2" t="s">
        <v>249</v>
      </c>
      <c r="G23" s="9"/>
      <c r="H23" t="str">
        <f t="shared" si="0"/>
        <v/>
      </c>
    </row>
    <row r="24" spans="1:15" ht="16.5">
      <c r="A24" s="1" t="s">
        <v>238</v>
      </c>
      <c r="B24" s="2" t="s">
        <v>251</v>
      </c>
      <c r="G24" s="9"/>
      <c r="H24" t="str">
        <f t="shared" si="0"/>
        <v/>
      </c>
    </row>
    <row r="25" spans="1:15" ht="16.5">
      <c r="A25" s="1" t="s">
        <v>240</v>
      </c>
      <c r="B25" s="2" t="s">
        <v>253</v>
      </c>
      <c r="G25" s="9" t="s">
        <v>1101</v>
      </c>
      <c r="H25" t="e">
        <f t="shared" si="0"/>
        <v>#N/A</v>
      </c>
    </row>
    <row r="26" spans="1:15" ht="16.5">
      <c r="A26" s="1" t="s">
        <v>254</v>
      </c>
      <c r="B26" s="10" t="s">
        <v>255</v>
      </c>
      <c r="G26" s="4" t="s">
        <v>674</v>
      </c>
      <c r="H26" t="str">
        <f t="shared" si="0"/>
        <v>|CffFF0000神兽洗灵石|r</v>
      </c>
    </row>
    <row r="27" spans="1:15" ht="16.5">
      <c r="A27" s="1" t="s">
        <v>257</v>
      </c>
      <c r="B27" s="10" t="s">
        <v>258</v>
      </c>
      <c r="G27" s="5" t="s">
        <v>668</v>
      </c>
      <c r="H27" t="str">
        <f t="shared" si="0"/>
        <v>|CffFFD24D补天石|r</v>
      </c>
    </row>
    <row r="28" spans="1:15" ht="16.5">
      <c r="A28" s="1" t="s">
        <v>259</v>
      </c>
      <c r="B28" s="10" t="s">
        <v>260</v>
      </c>
      <c r="G28" s="5" t="s">
        <v>671</v>
      </c>
      <c r="H28" t="str">
        <f t="shared" si="0"/>
        <v>|CffFF0000鸿蒙结晶|r</v>
      </c>
    </row>
    <row r="29" spans="1:15" ht="16.5">
      <c r="A29" s="1" t="s">
        <v>261</v>
      </c>
      <c r="B29" s="10" t="s">
        <v>262</v>
      </c>
      <c r="G29" s="5" t="s">
        <v>910</v>
      </c>
      <c r="H29" t="str">
        <f t="shared" si="0"/>
        <v>攻击力中</v>
      </c>
    </row>
    <row r="30" spans="1:15" ht="16.5">
      <c r="A30" s="1" t="s">
        <v>263</v>
      </c>
      <c r="B30" s="10" t="s">
        <v>264</v>
      </c>
      <c r="G30" s="5" t="s">
        <v>912</v>
      </c>
      <c r="H30" t="str">
        <f t="shared" si="0"/>
        <v>攻击力高</v>
      </c>
    </row>
    <row r="31" spans="1:15" ht="16.5">
      <c r="A31" s="1" t="s">
        <v>265</v>
      </c>
      <c r="B31" s="10" t="s">
        <v>266</v>
      </c>
      <c r="G31" s="5" t="s">
        <v>916</v>
      </c>
      <c r="H31" t="str">
        <f t="shared" si="0"/>
        <v>生命值中</v>
      </c>
    </row>
    <row r="32" spans="1:15" ht="16.5">
      <c r="A32" s="1" t="s">
        <v>268</v>
      </c>
      <c r="B32" s="10" t="s">
        <v>269</v>
      </c>
      <c r="G32" s="5" t="s">
        <v>918</v>
      </c>
      <c r="H32" t="str">
        <f t="shared" si="0"/>
        <v>生命值高</v>
      </c>
    </row>
    <row r="33" spans="1:8" ht="16.5">
      <c r="A33" s="1" t="s">
        <v>270</v>
      </c>
      <c r="B33" s="10" t="s">
        <v>271</v>
      </c>
      <c r="G33" s="5" t="s">
        <v>922</v>
      </c>
      <c r="H33" t="str">
        <f t="shared" si="0"/>
        <v>业力中</v>
      </c>
    </row>
    <row r="34" spans="1:8" ht="16.5">
      <c r="A34" s="1" t="s">
        <v>272</v>
      </c>
      <c r="B34" s="10" t="s">
        <v>273</v>
      </c>
      <c r="G34" s="5" t="s">
        <v>924</v>
      </c>
      <c r="H34" t="str">
        <f t="shared" si="0"/>
        <v>业力高</v>
      </c>
    </row>
    <row r="35" spans="1:8" ht="16.5">
      <c r="A35" s="1" t="s">
        <v>274</v>
      </c>
      <c r="B35" s="10" t="s">
        <v>275</v>
      </c>
      <c r="G35" s="5" t="s">
        <v>618</v>
      </c>
      <c r="H35" t="str">
        <f t="shared" si="0"/>
        <v>|CffFFD24D后天道果箱|r</v>
      </c>
    </row>
    <row r="36" spans="1:8" ht="16.5">
      <c r="A36" s="1" t="s">
        <v>276</v>
      </c>
      <c r="B36" s="10" t="s">
        <v>277</v>
      </c>
      <c r="G36" s="8" t="s">
        <v>622</v>
      </c>
      <c r="H36" t="str">
        <f t="shared" si="0"/>
        <v>|CffFF0000先天道果箱|r</v>
      </c>
    </row>
    <row r="37" spans="1:8" ht="16.5">
      <c r="A37" s="1" t="s">
        <v>279</v>
      </c>
      <c r="B37" s="10" t="s">
        <v>280</v>
      </c>
      <c r="G37" s="4" t="s">
        <v>544</v>
      </c>
      <c r="H37" t="str">
        <f t="shared" si="0"/>
        <v>|Cff00BFFF招魂幡Lv3|r</v>
      </c>
    </row>
    <row r="38" spans="1:8" ht="16.5">
      <c r="A38" s="1" t="s">
        <v>281</v>
      </c>
      <c r="B38" s="10" t="s">
        <v>282</v>
      </c>
      <c r="G38" s="3" t="s">
        <v>552</v>
      </c>
      <c r="H38" t="str">
        <f t="shared" si="0"/>
        <v>|CffFF0000招魂幡Lv5|r</v>
      </c>
    </row>
    <row r="39" spans="1:8" ht="16.5">
      <c r="A39" s="1" t="s">
        <v>283</v>
      </c>
      <c r="B39" s="10" t="s">
        <v>284</v>
      </c>
      <c r="G39" s="5" t="s">
        <v>626</v>
      </c>
      <c r="H39" t="str">
        <f t="shared" si="0"/>
        <v>|CffFFD24D技能宝箱|r</v>
      </c>
    </row>
    <row r="40" spans="1:8" ht="16.5">
      <c r="A40" s="1" t="s">
        <v>285</v>
      </c>
      <c r="B40" s="10" t="s">
        <v>286</v>
      </c>
      <c r="G40" s="7" t="s">
        <v>1100</v>
      </c>
      <c r="H40" t="e">
        <f t="shared" si="0"/>
        <v>#N/A</v>
      </c>
    </row>
    <row r="41" spans="1:8" ht="16.5">
      <c r="A41" s="1" t="s">
        <v>287</v>
      </c>
      <c r="B41" s="10" t="s">
        <v>299</v>
      </c>
      <c r="G41" s="5" t="s">
        <v>595</v>
      </c>
      <c r="H41" t="str">
        <f t="shared" si="0"/>
        <v>附魔宝箱</v>
      </c>
    </row>
    <row r="42" spans="1:8" ht="16.5">
      <c r="A42" s="1" t="s">
        <v>290</v>
      </c>
      <c r="B42" s="10" t="s">
        <v>302</v>
      </c>
      <c r="G42" s="5" t="s">
        <v>665</v>
      </c>
      <c r="H42" t="str">
        <f t="shared" si="0"/>
        <v>|CffFF0000时渊碎片|r</v>
      </c>
    </row>
    <row r="43" spans="1:8" ht="16.5">
      <c r="A43" s="1" t="s">
        <v>292</v>
      </c>
      <c r="B43" s="10" t="s">
        <v>304</v>
      </c>
      <c r="G43" s="5" t="s">
        <v>680</v>
      </c>
      <c r="H43" t="str">
        <f t="shared" si="0"/>
        <v>|Cff00FF7F大补丸|r</v>
      </c>
    </row>
    <row r="44" spans="1:8" ht="16.5">
      <c r="A44" s="1" t="s">
        <v>294</v>
      </c>
      <c r="B44" s="10" t="s">
        <v>306</v>
      </c>
      <c r="G44" s="6" t="s">
        <v>687</v>
      </c>
      <c r="H44" t="str">
        <f t="shared" si="0"/>
        <v>|Cff00FF7F超级大补丸|r</v>
      </c>
    </row>
    <row r="45" spans="1:8" ht="16.5">
      <c r="A45" s="1" t="s">
        <v>296</v>
      </c>
      <c r="B45" s="10" t="s">
        <v>308</v>
      </c>
      <c r="G45" s="5" t="s">
        <v>903</v>
      </c>
      <c r="H45" t="str">
        <f t="shared" si="0"/>
        <v>没抽到任何东西</v>
      </c>
    </row>
    <row r="46" spans="1:8" ht="16.5">
      <c r="A46" s="1" t="s">
        <v>298</v>
      </c>
      <c r="B46" s="10" t="s">
        <v>310</v>
      </c>
      <c r="G46" s="8" t="s">
        <v>614</v>
      </c>
      <c r="H46" t="str">
        <f t="shared" si="0"/>
        <v>|Cff00BFFF入门道果箱|r</v>
      </c>
    </row>
    <row r="47" spans="1:8" ht="16.5">
      <c r="A47" s="1" t="s">
        <v>301</v>
      </c>
      <c r="B47" s="10" t="s">
        <v>313</v>
      </c>
      <c r="G47" s="3" t="s">
        <v>453</v>
      </c>
      <c r="H47" t="str">
        <f t="shared" si="0"/>
        <v>残缺的中级道果【2】</v>
      </c>
    </row>
    <row r="48" spans="1:8" ht="16.5">
      <c r="A48" s="1" t="s">
        <v>303</v>
      </c>
      <c r="B48" s="10" t="s">
        <v>315</v>
      </c>
      <c r="G48" s="3" t="s">
        <v>455</v>
      </c>
      <c r="H48" t="str">
        <f t="shared" si="0"/>
        <v>|Cff00FF7F残缺的高级道果【3】|r</v>
      </c>
    </row>
    <row r="49" spans="1:8" ht="16.5">
      <c r="A49" s="1" t="s">
        <v>305</v>
      </c>
      <c r="B49" s="10" t="s">
        <v>317</v>
      </c>
      <c r="G49" s="9" t="s">
        <v>424</v>
      </c>
      <c r="H49" t="str">
        <f t="shared" si="0"/>
        <v>完美的中级道果【2】</v>
      </c>
    </row>
    <row r="50" spans="1:8" ht="16.5">
      <c r="A50" s="1" t="s">
        <v>307</v>
      </c>
      <c r="B50" s="10" t="s">
        <v>319</v>
      </c>
      <c r="G50" s="9" t="s">
        <v>427</v>
      </c>
      <c r="H50" t="str">
        <f t="shared" si="0"/>
        <v>|Cff00FF7F完美的高级道果【3】|r</v>
      </c>
    </row>
    <row r="51" spans="1:8" ht="16.5">
      <c r="A51" s="1" t="s">
        <v>320</v>
      </c>
      <c r="B51" s="2" t="s">
        <v>321</v>
      </c>
      <c r="G51" s="9"/>
      <c r="H51" t="str">
        <f t="shared" si="0"/>
        <v/>
      </c>
    </row>
    <row r="52" spans="1:8" ht="16.5">
      <c r="A52" s="1" t="s">
        <v>323</v>
      </c>
      <c r="B52" s="2" t="s">
        <v>324</v>
      </c>
      <c r="G52" s="11"/>
      <c r="H52" t="str">
        <f t="shared" si="0"/>
        <v/>
      </c>
    </row>
    <row r="53" spans="1:8" ht="16.5">
      <c r="A53" s="1" t="s">
        <v>325</v>
      </c>
      <c r="B53" s="2" t="s">
        <v>326</v>
      </c>
      <c r="G53" s="9"/>
      <c r="H53" t="str">
        <f t="shared" si="0"/>
        <v/>
      </c>
    </row>
    <row r="54" spans="1:8" ht="16.5">
      <c r="A54" s="1" t="s">
        <v>327</v>
      </c>
      <c r="B54" s="2" t="s">
        <v>328</v>
      </c>
      <c r="G54" s="11"/>
      <c r="H54" t="str">
        <f t="shared" si="0"/>
        <v/>
      </c>
    </row>
    <row r="55" spans="1:8" ht="16.5">
      <c r="A55" s="1" t="s">
        <v>329</v>
      </c>
      <c r="B55" s="2" t="s">
        <v>330</v>
      </c>
      <c r="G55" s="8" t="s">
        <v>618</v>
      </c>
      <c r="H55" t="str">
        <f t="shared" si="0"/>
        <v>|CffFFD24D后天道果箱|r</v>
      </c>
    </row>
    <row r="56" spans="1:8" ht="16.5">
      <c r="A56" s="1" t="s">
        <v>332</v>
      </c>
      <c r="B56" s="2" t="s">
        <v>333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335</v>
      </c>
      <c r="B57" s="2" t="s">
        <v>336</v>
      </c>
      <c r="G57" s="3" t="s">
        <v>459</v>
      </c>
      <c r="H57" t="str">
        <f t="shared" si="0"/>
        <v>|Cff00BFFF残缺的玄级道果【5】|r</v>
      </c>
    </row>
    <row r="58" spans="1:8" ht="16.5">
      <c r="A58" s="1" t="s">
        <v>337</v>
      </c>
      <c r="B58" s="2" t="s">
        <v>338</v>
      </c>
      <c r="G58" s="3" t="s">
        <v>461</v>
      </c>
      <c r="H58" t="str">
        <f t="shared" si="0"/>
        <v>|Cff00BFFF残缺的地级道果【6】|r</v>
      </c>
    </row>
    <row r="59" spans="1:8" ht="16.5">
      <c r="A59" s="1" t="s">
        <v>339</v>
      </c>
      <c r="B59" s="2" t="s">
        <v>340</v>
      </c>
      <c r="G59" s="9" t="s">
        <v>430</v>
      </c>
      <c r="H59" t="str">
        <f t="shared" si="0"/>
        <v>|Cff00FF7F完美的黄级道果【4】|r</v>
      </c>
    </row>
    <row r="60" spans="1:8" ht="16.5">
      <c r="A60" s="1" t="s">
        <v>341</v>
      </c>
      <c r="B60" s="2" t="s">
        <v>342</v>
      </c>
      <c r="G60" s="9" t="s">
        <v>433</v>
      </c>
      <c r="H60" t="str">
        <f t="shared" si="0"/>
        <v>|Cff00BFFF完美的玄级道果【5】|r</v>
      </c>
    </row>
    <row r="61" spans="1:8" ht="16.5">
      <c r="A61" s="1" t="s">
        <v>344</v>
      </c>
      <c r="B61" s="2" t="s">
        <v>345</v>
      </c>
      <c r="G61" s="9" t="s">
        <v>436</v>
      </c>
      <c r="H61" t="str">
        <f t="shared" si="0"/>
        <v>|Cff00BFFF完美的地级道果【6】|r</v>
      </c>
    </row>
    <row r="62" spans="1:8" ht="16.5">
      <c r="A62" s="1" t="s">
        <v>347</v>
      </c>
      <c r="B62" s="2" t="s">
        <v>348</v>
      </c>
      <c r="G62" s="11" t="s">
        <v>687</v>
      </c>
      <c r="H62" t="str">
        <f t="shared" si="0"/>
        <v>|Cff00FF7F超级大补丸|r</v>
      </c>
    </row>
    <row r="63" spans="1:8" ht="16.5">
      <c r="A63" s="1" t="s">
        <v>349</v>
      </c>
      <c r="B63" s="2" t="s">
        <v>350</v>
      </c>
      <c r="G63" s="9" t="s">
        <v>691</v>
      </c>
      <c r="H63" t="str">
        <f t="shared" si="0"/>
        <v>|Cff00FF7F特级大补丸|r</v>
      </c>
    </row>
    <row r="64" spans="1:8" ht="16.5">
      <c r="A64" s="1" t="s">
        <v>351</v>
      </c>
      <c r="B64" s="2" t="s">
        <v>352</v>
      </c>
      <c r="G64" s="9"/>
      <c r="H64" t="str">
        <f t="shared" si="0"/>
        <v/>
      </c>
    </row>
    <row r="65" spans="1:8" ht="16.5">
      <c r="A65" s="1" t="s">
        <v>353</v>
      </c>
      <c r="B65" s="2" t="s">
        <v>354</v>
      </c>
      <c r="G65" s="11"/>
      <c r="H65" t="str">
        <f t="shared" si="0"/>
        <v/>
      </c>
    </row>
    <row r="66" spans="1:8" ht="16.5">
      <c r="A66" s="1" t="s">
        <v>356</v>
      </c>
      <c r="B66" s="2" t="s">
        <v>369</v>
      </c>
      <c r="G66" s="11"/>
      <c r="H66" t="str">
        <f t="shared" ref="H66:H129" si="1">IF(G66="","",VLOOKUP(G66,A:B,2,FALSE))</f>
        <v/>
      </c>
    </row>
    <row r="67" spans="1:8" ht="16.5">
      <c r="A67" s="1" t="s">
        <v>359</v>
      </c>
      <c r="B67" s="2" t="s">
        <v>372</v>
      </c>
      <c r="G67" s="11"/>
      <c r="H67" t="str">
        <f t="shared" si="1"/>
        <v/>
      </c>
    </row>
    <row r="68" spans="1:8" ht="16.5">
      <c r="A68" s="1" t="s">
        <v>361</v>
      </c>
      <c r="B68" s="2" t="s">
        <v>374</v>
      </c>
      <c r="G68" s="8" t="s">
        <v>622</v>
      </c>
      <c r="H68" t="str">
        <f t="shared" si="1"/>
        <v>|CffFF0000先天道果箱|r</v>
      </c>
    </row>
    <row r="69" spans="1:8" ht="16.5">
      <c r="A69" s="1" t="s">
        <v>363</v>
      </c>
      <c r="B69" s="2" t="s">
        <v>376</v>
      </c>
      <c r="G69" s="3" t="s">
        <v>439</v>
      </c>
      <c r="H69" t="str">
        <f t="shared" si="1"/>
        <v>|CffFFC926完美的天级道果【7】|r</v>
      </c>
    </row>
    <row r="70" spans="1:8" ht="16.5">
      <c r="A70" s="1" t="s">
        <v>365</v>
      </c>
      <c r="B70" s="2" t="s">
        <v>378</v>
      </c>
      <c r="G70" s="3" t="s">
        <v>442</v>
      </c>
      <c r="H70" t="str">
        <f t="shared" si="1"/>
        <v>|CffFFC926完美的仙品道果【8】|r</v>
      </c>
    </row>
    <row r="71" spans="1:8" ht="16.5">
      <c r="A71" s="1" t="s">
        <v>368</v>
      </c>
      <c r="B71" s="2" t="s">
        <v>381</v>
      </c>
      <c r="G71" s="3" t="s">
        <v>445</v>
      </c>
      <c r="H71" t="str">
        <f t="shared" si="1"/>
        <v>|CffFF0000完美的至圣道果【9】|r</v>
      </c>
    </row>
    <row r="72" spans="1:8" ht="16.5">
      <c r="A72" s="1" t="s">
        <v>371</v>
      </c>
      <c r="B72" s="2" t="s">
        <v>384</v>
      </c>
      <c r="G72" s="3" t="s">
        <v>448</v>
      </c>
      <c r="H72" t="str">
        <f t="shared" si="1"/>
        <v>|CffFF0000完美的混沌道果【10】|r</v>
      </c>
    </row>
    <row r="73" spans="1:8" ht="16.5">
      <c r="A73" s="1" t="s">
        <v>373</v>
      </c>
      <c r="B73" s="2" t="s">
        <v>386</v>
      </c>
      <c r="G73" s="9" t="s">
        <v>463</v>
      </c>
      <c r="H73" t="str">
        <f t="shared" si="1"/>
        <v>|CffFFC926残缺的天级道果【7】|r</v>
      </c>
    </row>
    <row r="74" spans="1:8" ht="16.5">
      <c r="A74" s="1" t="s">
        <v>375</v>
      </c>
      <c r="B74" s="2" t="s">
        <v>388</v>
      </c>
      <c r="G74" s="9" t="s">
        <v>465</v>
      </c>
      <c r="H74" t="str">
        <f t="shared" si="1"/>
        <v>|CffFFC926残缺的仙品道果【8】|r</v>
      </c>
    </row>
    <row r="75" spans="1:8" ht="16.5">
      <c r="A75" s="1" t="s">
        <v>377</v>
      </c>
      <c r="B75" s="2" t="s">
        <v>390</v>
      </c>
      <c r="G75" s="9" t="s">
        <v>467</v>
      </c>
      <c r="H75" t="str">
        <f t="shared" si="1"/>
        <v>|CffFF0000残缺的至圣道果【9】|r</v>
      </c>
    </row>
    <row r="76" spans="1:8" ht="16.5">
      <c r="A76" s="1" t="s">
        <v>391</v>
      </c>
      <c r="B76" s="12" t="s">
        <v>392</v>
      </c>
      <c r="G76" s="9" t="s">
        <v>469</v>
      </c>
      <c r="H76" t="str">
        <f t="shared" si="1"/>
        <v>|CffFF0000残缺的混沌道果【10】|r</v>
      </c>
    </row>
    <row r="77" spans="1:8" ht="16.5">
      <c r="A77" s="1" t="s">
        <v>394</v>
      </c>
      <c r="B77" s="12" t="s">
        <v>395</v>
      </c>
      <c r="G77" s="11" t="s">
        <v>687</v>
      </c>
      <c r="H77" t="str">
        <f t="shared" si="1"/>
        <v>|Cff00FF7F超级大补丸|r</v>
      </c>
    </row>
    <row r="78" spans="1:8" ht="16.5">
      <c r="A78" s="1" t="s">
        <v>397</v>
      </c>
      <c r="B78" s="13" t="s">
        <v>398</v>
      </c>
      <c r="G78" s="9" t="s">
        <v>691</v>
      </c>
      <c r="H78" t="str">
        <f t="shared" si="1"/>
        <v>|Cff00FF7F特级大补丸|r</v>
      </c>
    </row>
    <row r="79" spans="1:8" ht="16.5">
      <c r="A79" s="1" t="s">
        <v>400</v>
      </c>
      <c r="B79" s="13" t="s">
        <v>401</v>
      </c>
      <c r="G79" s="9"/>
      <c r="H79" t="str">
        <f t="shared" si="1"/>
        <v/>
      </c>
    </row>
    <row r="80" spans="1:8" ht="16.5">
      <c r="A80" s="1" t="s">
        <v>403</v>
      </c>
      <c r="B80" s="13" t="s">
        <v>404</v>
      </c>
      <c r="G80" s="11"/>
      <c r="H80" t="str">
        <f t="shared" si="1"/>
        <v/>
      </c>
    </row>
    <row r="81" spans="1:8" ht="16.5">
      <c r="A81" s="1" t="s">
        <v>406</v>
      </c>
      <c r="B81" s="2" t="s">
        <v>407</v>
      </c>
      <c r="G81" s="3" t="s">
        <v>632</v>
      </c>
      <c r="H81" t="str">
        <f t="shared" si="1"/>
        <v>幸运星盒</v>
      </c>
    </row>
    <row r="82" spans="1:8" ht="16.5">
      <c r="A82" s="1" t="s">
        <v>409</v>
      </c>
      <c r="B82" s="2" t="s">
        <v>410</v>
      </c>
      <c r="G82" s="9" t="s">
        <v>905</v>
      </c>
      <c r="H82" t="str">
        <f t="shared" si="1"/>
        <v>玄铁</v>
      </c>
    </row>
    <row r="83" spans="1:8" ht="16.5">
      <c r="A83" s="1" t="s">
        <v>412</v>
      </c>
      <c r="B83" s="2" t="s">
        <v>413</v>
      </c>
      <c r="G83" s="9" t="s">
        <v>907</v>
      </c>
      <c r="H83" t="str">
        <f t="shared" si="1"/>
        <v>杀敌数</v>
      </c>
    </row>
    <row r="84" spans="1:8" ht="16.5">
      <c r="A84" s="1" t="s">
        <v>415</v>
      </c>
      <c r="B84" s="2" t="s">
        <v>416</v>
      </c>
      <c r="G84" s="9" t="s">
        <v>908</v>
      </c>
      <c r="H84" t="str">
        <f t="shared" si="1"/>
        <v>攻击力低</v>
      </c>
    </row>
    <row r="85" spans="1:8" ht="16.5">
      <c r="A85" s="1" t="s">
        <v>418</v>
      </c>
      <c r="B85" s="2" t="s">
        <v>419</v>
      </c>
      <c r="G85" s="9" t="s">
        <v>910</v>
      </c>
      <c r="H85" t="str">
        <f t="shared" si="1"/>
        <v>攻击力中</v>
      </c>
    </row>
    <row r="86" spans="1:8" ht="16.5">
      <c r="A86" s="9" t="s">
        <v>421</v>
      </c>
      <c r="B86" s="12" t="s">
        <v>422</v>
      </c>
      <c r="G86" s="9" t="s">
        <v>912</v>
      </c>
      <c r="H86" t="str">
        <f t="shared" si="1"/>
        <v>攻击力高</v>
      </c>
    </row>
    <row r="87" spans="1:8" ht="16.5">
      <c r="A87" s="9" t="s">
        <v>424</v>
      </c>
      <c r="B87" s="12" t="s">
        <v>425</v>
      </c>
      <c r="G87" s="9" t="s">
        <v>914</v>
      </c>
      <c r="H87" t="str">
        <f t="shared" si="1"/>
        <v>生命值低</v>
      </c>
    </row>
    <row r="88" spans="1:8" ht="16.5">
      <c r="A88" s="9" t="s">
        <v>427</v>
      </c>
      <c r="B88" s="13" t="s">
        <v>428</v>
      </c>
      <c r="G88" s="9" t="s">
        <v>916</v>
      </c>
      <c r="H88" t="str">
        <f t="shared" si="1"/>
        <v>生命值中</v>
      </c>
    </row>
    <row r="89" spans="1:8" ht="16.5">
      <c r="A89" s="9" t="s">
        <v>430</v>
      </c>
      <c r="B89" s="13" t="s">
        <v>431</v>
      </c>
      <c r="G89" s="9" t="s">
        <v>918</v>
      </c>
      <c r="H89" t="str">
        <f t="shared" si="1"/>
        <v>生命值高</v>
      </c>
    </row>
    <row r="90" spans="1:8" ht="16.5">
      <c r="A90" s="9" t="s">
        <v>433</v>
      </c>
      <c r="B90" s="13" t="s">
        <v>434</v>
      </c>
      <c r="G90" s="9" t="s">
        <v>920</v>
      </c>
      <c r="H90" t="str">
        <f t="shared" si="1"/>
        <v>业力低</v>
      </c>
    </row>
    <row r="91" spans="1:8" ht="16.5">
      <c r="A91" s="9" t="s">
        <v>436</v>
      </c>
      <c r="B91" s="2" t="s">
        <v>437</v>
      </c>
      <c r="G91" s="9" t="s">
        <v>922</v>
      </c>
      <c r="H91" t="str">
        <f t="shared" si="1"/>
        <v>业力中</v>
      </c>
    </row>
    <row r="92" spans="1:8" ht="16.5">
      <c r="A92" s="9" t="s">
        <v>439</v>
      </c>
      <c r="B92" s="2" t="s">
        <v>440</v>
      </c>
      <c r="G92" s="9" t="s">
        <v>924</v>
      </c>
      <c r="H92" t="str">
        <f t="shared" si="1"/>
        <v>业力高</v>
      </c>
    </row>
    <row r="93" spans="1:8" ht="16.5">
      <c r="A93" s="9" t="s">
        <v>442</v>
      </c>
      <c r="B93" s="2" t="s">
        <v>443</v>
      </c>
      <c r="G93" s="9" t="s">
        <v>684</v>
      </c>
      <c r="H93" t="str">
        <f t="shared" si="1"/>
        <v>|Cff00FF7F抽奖抵用券|r</v>
      </c>
    </row>
    <row r="94" spans="1:8" ht="16.5">
      <c r="A94" s="9" t="s">
        <v>445</v>
      </c>
      <c r="B94" s="2" t="s">
        <v>446</v>
      </c>
      <c r="G94" s="9" t="s">
        <v>903</v>
      </c>
      <c r="H94" t="str">
        <f t="shared" si="1"/>
        <v>没抽到任何东西</v>
      </c>
    </row>
    <row r="95" spans="1:8" ht="16.5">
      <c r="A95" s="9" t="s">
        <v>448</v>
      </c>
      <c r="B95" s="2" t="s">
        <v>449</v>
      </c>
      <c r="G95" s="11"/>
      <c r="H95" t="str">
        <f t="shared" si="1"/>
        <v/>
      </c>
    </row>
    <row r="96" spans="1:8" ht="16.5">
      <c r="A96" s="9" t="s">
        <v>451</v>
      </c>
      <c r="B96" s="12" t="s">
        <v>1102</v>
      </c>
      <c r="G96" s="8" t="s">
        <v>556</v>
      </c>
      <c r="H96" t="str">
        <f t="shared" si="1"/>
        <v>锦囊</v>
      </c>
    </row>
    <row r="97" spans="1:8" ht="16.5">
      <c r="A97" s="9" t="s">
        <v>453</v>
      </c>
      <c r="B97" s="12" t="s">
        <v>1103</v>
      </c>
      <c r="G97" s="9" t="s">
        <v>559</v>
      </c>
      <c r="H97" t="str">
        <f t="shared" si="1"/>
        <v>来份快餐</v>
      </c>
    </row>
    <row r="98" spans="1:8" ht="16.5">
      <c r="A98" s="9" t="s">
        <v>455</v>
      </c>
      <c r="B98" s="13" t="s">
        <v>1104</v>
      </c>
      <c r="G98" s="9" t="s">
        <v>562</v>
      </c>
      <c r="H98" t="str">
        <f t="shared" si="1"/>
        <v>抬你一手</v>
      </c>
    </row>
    <row r="99" spans="1:8" ht="16.5">
      <c r="A99" s="9" t="s">
        <v>457</v>
      </c>
      <c r="B99" s="13" t="s">
        <v>1105</v>
      </c>
      <c r="G99" s="9" t="s">
        <v>565</v>
      </c>
      <c r="H99" t="str">
        <f t="shared" si="1"/>
        <v>死者苏生</v>
      </c>
    </row>
    <row r="100" spans="1:8" ht="16.5">
      <c r="A100" s="9" t="s">
        <v>459</v>
      </c>
      <c r="B100" s="13" t="s">
        <v>1106</v>
      </c>
      <c r="G100" s="9" t="s">
        <v>568</v>
      </c>
      <c r="H100" t="str">
        <f t="shared" si="1"/>
        <v>福娃这么可爱..</v>
      </c>
    </row>
    <row r="101" spans="1:8" ht="16.5">
      <c r="A101" s="9" t="s">
        <v>461</v>
      </c>
      <c r="B101" s="2" t="s">
        <v>1107</v>
      </c>
      <c r="G101" s="9" t="s">
        <v>571</v>
      </c>
      <c r="H101" t="str">
        <f t="shared" si="1"/>
        <v>奥里给Lo他</v>
      </c>
    </row>
    <row r="102" spans="1:8" ht="16.5">
      <c r="A102" s="9" t="s">
        <v>463</v>
      </c>
      <c r="B102" s="2" t="s">
        <v>1108</v>
      </c>
      <c r="G102" s="9" t="s">
        <v>574</v>
      </c>
      <c r="H102" t="str">
        <f t="shared" si="1"/>
        <v>以逸待劳</v>
      </c>
    </row>
    <row r="103" spans="1:8" ht="16.5">
      <c r="A103" s="9" t="s">
        <v>465</v>
      </c>
      <c r="B103" s="2" t="s">
        <v>1109</v>
      </c>
      <c r="G103" s="9" t="s">
        <v>577</v>
      </c>
      <c r="H103" t="str">
        <f t="shared" si="1"/>
        <v>全军出击</v>
      </c>
    </row>
    <row r="104" spans="1:8" ht="16.5">
      <c r="A104" s="9" t="s">
        <v>467</v>
      </c>
      <c r="B104" s="2" t="s">
        <v>1110</v>
      </c>
      <c r="G104" s="9" t="s">
        <v>580</v>
      </c>
      <c r="H104" t="str">
        <f t="shared" si="1"/>
        <v>心跳时刻</v>
      </c>
    </row>
    <row r="105" spans="1:8" ht="16.5">
      <c r="A105" s="9" t="s">
        <v>469</v>
      </c>
      <c r="B105" s="2" t="s">
        <v>1111</v>
      </c>
      <c r="G105" s="9" t="s">
        <v>583</v>
      </c>
      <c r="H105" t="str">
        <f t="shared" si="1"/>
        <v>据守</v>
      </c>
    </row>
    <row r="106" spans="1:8" ht="16.5">
      <c r="A106" s="9" t="s">
        <v>471</v>
      </c>
      <c r="B106" s="9" t="s">
        <v>1112</v>
      </c>
      <c r="G106" s="9" t="s">
        <v>586</v>
      </c>
      <c r="H106" t="str">
        <f t="shared" si="1"/>
        <v>赌输可退</v>
      </c>
    </row>
    <row r="107" spans="1:8" ht="16.5">
      <c r="A107" s="9" t="s">
        <v>507</v>
      </c>
      <c r="B107" s="9" t="s">
        <v>494</v>
      </c>
      <c r="G107" s="9" t="s">
        <v>589</v>
      </c>
      <c r="H107" t="str">
        <f t="shared" si="1"/>
        <v>来点玄铁</v>
      </c>
    </row>
    <row r="108" spans="1:8" ht="16.5">
      <c r="A108" s="9" t="s">
        <v>509</v>
      </c>
      <c r="B108" s="9" t="s">
        <v>1113</v>
      </c>
      <c r="G108" s="9" t="s">
        <v>592</v>
      </c>
      <c r="H108" t="str">
        <f t="shared" si="1"/>
        <v>恭喜发财</v>
      </c>
    </row>
    <row r="109" spans="1:8" ht="16.5">
      <c r="A109" s="9" t="s">
        <v>512</v>
      </c>
      <c r="B109" s="9" t="s">
        <v>502</v>
      </c>
      <c r="G109" s="9" t="s">
        <v>599</v>
      </c>
      <c r="H109" t="str">
        <f t="shared" si="1"/>
        <v>鼠年大吉</v>
      </c>
    </row>
    <row r="110" spans="1:8" ht="16.5">
      <c r="A110" s="9" t="s">
        <v>514</v>
      </c>
      <c r="B110" s="9" t="s">
        <v>1114</v>
      </c>
      <c r="G110" s="9" t="s">
        <v>602</v>
      </c>
      <c r="H110" t="str">
        <f t="shared" si="1"/>
        <v>兄弟们拼了</v>
      </c>
    </row>
    <row r="111" spans="1:8" ht="16.5">
      <c r="A111" s="9" t="s">
        <v>515</v>
      </c>
      <c r="B111" s="14" t="s">
        <v>516</v>
      </c>
      <c r="G111" s="9" t="s">
        <v>605</v>
      </c>
      <c r="H111" t="str">
        <f t="shared" si="1"/>
        <v>老铁忍住啊</v>
      </c>
    </row>
    <row r="112" spans="1:8" ht="16.5">
      <c r="A112" s="9" t="s">
        <v>518</v>
      </c>
      <c r="B112" s="9" t="s">
        <v>519</v>
      </c>
      <c r="G112" s="9" t="s">
        <v>608</v>
      </c>
      <c r="H112" t="str">
        <f t="shared" si="1"/>
        <v>老铁忍住呀</v>
      </c>
    </row>
    <row r="113" spans="1:8" ht="16.5">
      <c r="A113" s="9" t="s">
        <v>521</v>
      </c>
      <c r="B113" s="9" t="s">
        <v>522</v>
      </c>
      <c r="G113" s="9" t="s">
        <v>611</v>
      </c>
      <c r="H113" t="str">
        <f t="shared" si="1"/>
        <v>跳不动了</v>
      </c>
    </row>
    <row r="114" spans="1:8" ht="16.5">
      <c r="A114" s="9" t="s">
        <v>524</v>
      </c>
      <c r="B114" s="9" t="s">
        <v>525</v>
      </c>
      <c r="G114" s="9" t="s">
        <v>908</v>
      </c>
      <c r="H114" t="str">
        <f t="shared" si="1"/>
        <v>攻击力低</v>
      </c>
    </row>
    <row r="115" spans="1:8" ht="16.5">
      <c r="A115" s="9" t="s">
        <v>527</v>
      </c>
      <c r="B115" s="9" t="s">
        <v>528</v>
      </c>
      <c r="G115" s="9" t="s">
        <v>914</v>
      </c>
      <c r="H115" t="str">
        <f t="shared" si="1"/>
        <v>生命值低</v>
      </c>
    </row>
    <row r="116" spans="1:8" ht="16.5">
      <c r="A116" s="9" t="s">
        <v>530</v>
      </c>
      <c r="B116" s="9" t="s">
        <v>531</v>
      </c>
      <c r="G116" s="9" t="s">
        <v>920</v>
      </c>
      <c r="H116" t="str">
        <f t="shared" si="1"/>
        <v>业力低</v>
      </c>
    </row>
    <row r="117" spans="1:8" ht="16.5">
      <c r="A117" s="9" t="s">
        <v>537</v>
      </c>
      <c r="B117" s="15" t="s">
        <v>538</v>
      </c>
      <c r="G117" s="11"/>
      <c r="H117" t="str">
        <f t="shared" si="1"/>
        <v/>
      </c>
    </row>
    <row r="118" spans="1:8" ht="16.5">
      <c r="A118" s="9" t="s">
        <v>540</v>
      </c>
      <c r="B118" s="16" t="s">
        <v>541</v>
      </c>
      <c r="G118" s="8" t="s">
        <v>595</v>
      </c>
      <c r="H118" t="str">
        <f t="shared" si="1"/>
        <v>附魔宝箱</v>
      </c>
    </row>
    <row r="119" spans="1:8" ht="16.5">
      <c r="A119" s="9" t="s">
        <v>544</v>
      </c>
      <c r="B119" s="16" t="s">
        <v>545</v>
      </c>
      <c r="G119" s="9" t="s">
        <v>772</v>
      </c>
      <c r="H119" t="str">
        <f t="shared" si="1"/>
        <v>Q技能附魔卷</v>
      </c>
    </row>
    <row r="120" spans="1:8" ht="16.5">
      <c r="A120" s="9" t="s">
        <v>548</v>
      </c>
      <c r="B120" s="16" t="s">
        <v>549</v>
      </c>
      <c r="G120" s="9" t="s">
        <v>776</v>
      </c>
      <c r="H120" t="str">
        <f t="shared" si="1"/>
        <v>W技能附魔卷</v>
      </c>
    </row>
    <row r="121" spans="1:8" ht="16.5">
      <c r="A121" s="9" t="s">
        <v>552</v>
      </c>
      <c r="B121" s="16" t="s">
        <v>553</v>
      </c>
      <c r="G121" s="9" t="s">
        <v>780</v>
      </c>
      <c r="H121" t="str">
        <f t="shared" si="1"/>
        <v>E技能附魔卷</v>
      </c>
    </row>
    <row r="122" spans="1:8" ht="16.5">
      <c r="A122" s="9" t="s">
        <v>556</v>
      </c>
      <c r="B122" s="9" t="s">
        <v>1115</v>
      </c>
      <c r="G122" s="9" t="s">
        <v>784</v>
      </c>
      <c r="H122" t="str">
        <f t="shared" si="1"/>
        <v>|CffFFD24DQ强力附魔卷|r</v>
      </c>
    </row>
    <row r="123" spans="1:8" ht="16.5">
      <c r="A123" s="17" t="s">
        <v>559</v>
      </c>
      <c r="B123" s="18" t="s">
        <v>1116</v>
      </c>
      <c r="G123" s="9" t="s">
        <v>787</v>
      </c>
      <c r="H123" t="str">
        <f t="shared" si="1"/>
        <v>|CffFFD24DW强力附魔卷|r</v>
      </c>
    </row>
    <row r="124" spans="1:8" ht="16.5">
      <c r="A124" s="9" t="s">
        <v>562</v>
      </c>
      <c r="B124" s="19" t="s">
        <v>1117</v>
      </c>
      <c r="G124" s="9" t="s">
        <v>790</v>
      </c>
      <c r="H124" t="str">
        <f t="shared" si="1"/>
        <v>|CffFFD24DE强力附魔卷|r</v>
      </c>
    </row>
    <row r="125" spans="1:8" ht="16.5">
      <c r="A125" s="17" t="s">
        <v>565</v>
      </c>
      <c r="B125" s="18" t="s">
        <v>1118</v>
      </c>
      <c r="G125" s="11"/>
      <c r="H125" t="str">
        <f t="shared" si="1"/>
        <v/>
      </c>
    </row>
    <row r="126" spans="1:8" ht="16.5">
      <c r="A126" s="17" t="s">
        <v>568</v>
      </c>
      <c r="B126" s="18" t="s">
        <v>1119</v>
      </c>
      <c r="G126" s="8" t="s">
        <v>626</v>
      </c>
      <c r="H126" t="str">
        <f t="shared" si="1"/>
        <v>|CffFFD24D技能宝箱|r</v>
      </c>
    </row>
    <row r="127" spans="1:8" ht="16.5">
      <c r="A127" s="17" t="s">
        <v>571</v>
      </c>
      <c r="B127" s="18" t="s">
        <v>1120</v>
      </c>
      <c r="G127" s="9" t="s">
        <v>512</v>
      </c>
      <c r="H127" t="str">
        <f t="shared" si="1"/>
        <v>|Cff00FF7F技能进阶石【残缺】|r</v>
      </c>
    </row>
    <row r="128" spans="1:8" ht="16.5">
      <c r="A128" s="17" t="s">
        <v>574</v>
      </c>
      <c r="B128" s="18" t="s">
        <v>1121</v>
      </c>
      <c r="G128" s="9" t="s">
        <v>507</v>
      </c>
      <c r="H128" t="str">
        <f t="shared" si="1"/>
        <v>|Cff00BFFF技能进阶石【完美】|r</v>
      </c>
    </row>
    <row r="129" spans="1:8" ht="16.5">
      <c r="A129" s="17" t="s">
        <v>577</v>
      </c>
      <c r="B129" s="18" t="s">
        <v>1122</v>
      </c>
      <c r="G129" s="9" t="s">
        <v>509</v>
      </c>
      <c r="H129" t="str">
        <f t="shared" si="1"/>
        <v>|CffFF0000技能进化石【完美】|r</v>
      </c>
    </row>
    <row r="130" spans="1:8" ht="16.5">
      <c r="A130" s="17" t="s">
        <v>580</v>
      </c>
      <c r="B130" s="18" t="s">
        <v>1123</v>
      </c>
      <c r="G130" s="9" t="s">
        <v>514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583</v>
      </c>
      <c r="B131" s="18" t="s">
        <v>1124</v>
      </c>
      <c r="G131" s="11"/>
      <c r="H131" t="str">
        <f t="shared" si="2"/>
        <v/>
      </c>
    </row>
    <row r="132" spans="1:8" ht="16.5">
      <c r="A132" s="17" t="s">
        <v>586</v>
      </c>
      <c r="B132" s="17" t="s">
        <v>587</v>
      </c>
      <c r="G132" s="8" t="s">
        <v>640</v>
      </c>
      <c r="H132" t="str">
        <f t="shared" si="2"/>
        <v>|CffFFD24D技能宝箱|r</v>
      </c>
    </row>
    <row r="133" spans="1:8" ht="16.5">
      <c r="A133" s="17" t="s">
        <v>589</v>
      </c>
      <c r="B133" s="18" t="s">
        <v>1125</v>
      </c>
      <c r="G133" s="9" t="s">
        <v>512</v>
      </c>
      <c r="H133" t="str">
        <f t="shared" si="2"/>
        <v>|Cff00FF7F技能进阶石【残缺】|r</v>
      </c>
    </row>
    <row r="134" spans="1:8" ht="16.5">
      <c r="A134" s="17" t="s">
        <v>592</v>
      </c>
      <c r="B134" s="18" t="s">
        <v>1126</v>
      </c>
      <c r="G134" s="9" t="s">
        <v>507</v>
      </c>
      <c r="H134" t="str">
        <f t="shared" si="2"/>
        <v>|Cff00BFFF技能进阶石【完美】|r</v>
      </c>
    </row>
    <row r="135" spans="1:8" ht="16.5">
      <c r="A135" s="9" t="s">
        <v>595</v>
      </c>
      <c r="B135" s="20" t="s">
        <v>596</v>
      </c>
      <c r="G135" s="11"/>
      <c r="H135" t="str">
        <f t="shared" si="2"/>
        <v/>
      </c>
    </row>
    <row r="136" spans="1:8" ht="16.5">
      <c r="A136" s="17" t="s">
        <v>599</v>
      </c>
      <c r="B136" s="21" t="s">
        <v>1127</v>
      </c>
      <c r="G136" s="8" t="s">
        <v>630</v>
      </c>
      <c r="H136" t="str">
        <f t="shared" si="2"/>
        <v>|CffFFD24D附魔宝箱|r</v>
      </c>
    </row>
    <row r="137" spans="1:8" ht="16.5">
      <c r="A137" s="17" t="s">
        <v>602</v>
      </c>
      <c r="B137" s="22" t="s">
        <v>1128</v>
      </c>
      <c r="G137" s="9" t="s">
        <v>772</v>
      </c>
      <c r="H137" t="str">
        <f t="shared" si="2"/>
        <v>Q技能附魔卷</v>
      </c>
    </row>
    <row r="138" spans="1:8" ht="16.5">
      <c r="A138" s="9" t="s">
        <v>605</v>
      </c>
      <c r="B138" s="23" t="s">
        <v>1129</v>
      </c>
      <c r="G138" s="9" t="s">
        <v>784</v>
      </c>
      <c r="H138" t="str">
        <f t="shared" si="2"/>
        <v>|CffFFD24DQ强力附魔卷|r</v>
      </c>
    </row>
    <row r="139" spans="1:8" ht="16.5">
      <c r="A139" s="17" t="s">
        <v>608</v>
      </c>
      <c r="B139" s="21" t="s">
        <v>1130</v>
      </c>
      <c r="G139" s="9"/>
      <c r="H139" t="str">
        <f t="shared" si="2"/>
        <v/>
      </c>
    </row>
    <row r="140" spans="1:8" ht="16.5">
      <c r="A140" s="17" t="s">
        <v>611</v>
      </c>
      <c r="B140" s="21" t="s">
        <v>1131</v>
      </c>
      <c r="G140" s="8"/>
      <c r="H140" t="str">
        <f t="shared" si="2"/>
        <v/>
      </c>
    </row>
    <row r="141" spans="1:8" ht="16.5">
      <c r="A141" s="24" t="s">
        <v>614</v>
      </c>
      <c r="B141" s="23" t="s">
        <v>615</v>
      </c>
      <c r="G141" s="9" t="s">
        <v>870</v>
      </c>
      <c r="H141" t="str">
        <f t="shared" si="2"/>
        <v>附魔</v>
      </c>
    </row>
    <row r="142" spans="1:8" ht="16.5">
      <c r="A142" s="24" t="s">
        <v>618</v>
      </c>
      <c r="B142" s="23" t="s">
        <v>619</v>
      </c>
      <c r="G142" s="9" t="s">
        <v>872</v>
      </c>
      <c r="H142" t="str">
        <f t="shared" si="2"/>
        <v>附魔</v>
      </c>
    </row>
    <row r="143" spans="1:8" ht="16.5">
      <c r="A143" s="24" t="s">
        <v>622</v>
      </c>
      <c r="B143" s="23" t="s">
        <v>623</v>
      </c>
      <c r="G143" s="9" t="s">
        <v>873</v>
      </c>
      <c r="H143" t="str">
        <f t="shared" si="2"/>
        <v>附魔</v>
      </c>
    </row>
    <row r="144" spans="1:8" ht="16.5">
      <c r="A144" s="24" t="s">
        <v>626</v>
      </c>
      <c r="B144" s="20" t="s">
        <v>627</v>
      </c>
      <c r="G144" s="9" t="s">
        <v>874</v>
      </c>
      <c r="H144" t="str">
        <f t="shared" si="2"/>
        <v>附魔</v>
      </c>
    </row>
    <row r="145" spans="1:8" ht="16.5">
      <c r="A145" s="24" t="s">
        <v>630</v>
      </c>
      <c r="B145" s="20" t="s">
        <v>631</v>
      </c>
      <c r="G145" s="9" t="s">
        <v>875</v>
      </c>
      <c r="H145" t="str">
        <f t="shared" si="2"/>
        <v>附魔</v>
      </c>
    </row>
    <row r="146" spans="1:8" ht="16.5">
      <c r="A146" s="24" t="s">
        <v>632</v>
      </c>
      <c r="B146" s="20" t="s">
        <v>1132</v>
      </c>
      <c r="G146" s="9" t="s">
        <v>876</v>
      </c>
      <c r="H146" t="str">
        <f t="shared" si="2"/>
        <v>附魔</v>
      </c>
    </row>
    <row r="147" spans="1:8" ht="16.5">
      <c r="A147" s="24" t="s">
        <v>636</v>
      </c>
      <c r="B147" s="20" t="s">
        <v>1133</v>
      </c>
      <c r="G147" s="9" t="s">
        <v>877</v>
      </c>
      <c r="H147" t="str">
        <f t="shared" si="2"/>
        <v>附魔</v>
      </c>
    </row>
    <row r="148" spans="1:8" ht="16.5">
      <c r="A148" s="24" t="s">
        <v>640</v>
      </c>
      <c r="B148" s="20" t="s">
        <v>627</v>
      </c>
      <c r="G148" s="9" t="s">
        <v>878</v>
      </c>
      <c r="H148" t="str">
        <f t="shared" si="2"/>
        <v>附魔</v>
      </c>
    </row>
    <row r="149" spans="1:8" ht="16.5">
      <c r="A149" s="9" t="s">
        <v>665</v>
      </c>
      <c r="B149" s="9" t="s">
        <v>1134</v>
      </c>
      <c r="G149" s="9" t="s">
        <v>879</v>
      </c>
      <c r="H149" t="str">
        <f t="shared" si="2"/>
        <v>附魔</v>
      </c>
    </row>
    <row r="150" spans="1:8" ht="16.5">
      <c r="A150" s="9" t="s">
        <v>668</v>
      </c>
      <c r="B150" s="15" t="s">
        <v>669</v>
      </c>
      <c r="G150" s="9" t="s">
        <v>880</v>
      </c>
      <c r="H150" t="str">
        <f t="shared" si="2"/>
        <v>附魔</v>
      </c>
    </row>
    <row r="151" spans="1:8" ht="16.5">
      <c r="A151" s="9" t="s">
        <v>671</v>
      </c>
      <c r="B151" s="15" t="s">
        <v>672</v>
      </c>
      <c r="G151" s="9" t="s">
        <v>881</v>
      </c>
      <c r="H151" t="str">
        <f t="shared" si="2"/>
        <v>附魔</v>
      </c>
    </row>
    <row r="152" spans="1:8" ht="16.5">
      <c r="A152" s="9" t="s">
        <v>674</v>
      </c>
      <c r="B152" s="15" t="s">
        <v>675</v>
      </c>
      <c r="G152" s="9" t="s">
        <v>882</v>
      </c>
      <c r="H152" t="str">
        <f t="shared" si="2"/>
        <v>附魔</v>
      </c>
    </row>
    <row r="153" spans="1:8" ht="16.5">
      <c r="A153" s="9" t="s">
        <v>677</v>
      </c>
      <c r="B153" s="15" t="s">
        <v>678</v>
      </c>
      <c r="G153" s="9" t="s">
        <v>883</v>
      </c>
      <c r="H153" t="str">
        <f t="shared" si="2"/>
        <v>附魔</v>
      </c>
    </row>
    <row r="154" spans="1:8" ht="16.5">
      <c r="A154" s="9" t="s">
        <v>680</v>
      </c>
      <c r="B154" s="25" t="s">
        <v>681</v>
      </c>
      <c r="G154" s="9" t="s">
        <v>884</v>
      </c>
      <c r="H154" t="str">
        <f t="shared" si="2"/>
        <v>附魔</v>
      </c>
    </row>
    <row r="155" spans="1:8" ht="16.5">
      <c r="A155" s="9" t="s">
        <v>684</v>
      </c>
      <c r="B155" s="25" t="s">
        <v>685</v>
      </c>
      <c r="G155" s="9" t="s">
        <v>885</v>
      </c>
      <c r="H155" t="str">
        <f t="shared" si="2"/>
        <v>附魔</v>
      </c>
    </row>
    <row r="156" spans="1:8" ht="16.5">
      <c r="A156" s="9" t="s">
        <v>687</v>
      </c>
      <c r="B156" s="25" t="s">
        <v>688</v>
      </c>
      <c r="G156" s="9" t="s">
        <v>886</v>
      </c>
      <c r="H156" t="str">
        <f t="shared" si="2"/>
        <v>附魔</v>
      </c>
    </row>
    <row r="157" spans="1:8" ht="16.5">
      <c r="A157" s="9" t="s">
        <v>691</v>
      </c>
      <c r="B157" s="25" t="s">
        <v>692</v>
      </c>
      <c r="G157" s="11"/>
      <c r="H157" t="str">
        <f t="shared" si="2"/>
        <v/>
      </c>
    </row>
    <row r="158" spans="1:8" ht="16.5">
      <c r="A158" s="9" t="s">
        <v>696</v>
      </c>
      <c r="B158" s="15" t="s">
        <v>697</v>
      </c>
      <c r="G158" s="8"/>
      <c r="H158" t="str">
        <f t="shared" si="2"/>
        <v/>
      </c>
    </row>
    <row r="159" spans="1:8" ht="16.5">
      <c r="A159" s="9" t="s">
        <v>698</v>
      </c>
      <c r="B159" s="15" t="s">
        <v>699</v>
      </c>
      <c r="G159" s="9" t="s">
        <v>887</v>
      </c>
      <c r="H159" t="str">
        <f t="shared" si="2"/>
        <v>附魔</v>
      </c>
    </row>
    <row r="160" spans="1:8" ht="16.5">
      <c r="A160" s="9" t="s">
        <v>700</v>
      </c>
      <c r="B160" s="15" t="s">
        <v>701</v>
      </c>
      <c r="G160" s="9" t="s">
        <v>888</v>
      </c>
      <c r="H160" t="str">
        <f t="shared" si="2"/>
        <v>附魔</v>
      </c>
    </row>
    <row r="161" spans="1:8" ht="16.5">
      <c r="A161" s="9" t="s">
        <v>702</v>
      </c>
      <c r="B161" s="15" t="s">
        <v>703</v>
      </c>
      <c r="G161" s="9" t="s">
        <v>889</v>
      </c>
      <c r="H161" t="str">
        <f t="shared" si="2"/>
        <v>附魔</v>
      </c>
    </row>
    <row r="162" spans="1:8" ht="16.5">
      <c r="A162" s="9" t="s">
        <v>704</v>
      </c>
      <c r="B162" s="15" t="s">
        <v>705</v>
      </c>
      <c r="G162" s="9" t="s">
        <v>890</v>
      </c>
      <c r="H162" t="str">
        <f t="shared" si="2"/>
        <v>附魔</v>
      </c>
    </row>
    <row r="163" spans="1:8" ht="16.5">
      <c r="A163" s="9" t="s">
        <v>706</v>
      </c>
      <c r="B163" s="15" t="s">
        <v>707</v>
      </c>
      <c r="G163" s="9" t="s">
        <v>891</v>
      </c>
      <c r="H163" t="str">
        <f t="shared" si="2"/>
        <v>附魔</v>
      </c>
    </row>
    <row r="164" spans="1:8" ht="16.5">
      <c r="A164" s="9" t="s">
        <v>708</v>
      </c>
      <c r="B164" s="15" t="s">
        <v>709</v>
      </c>
      <c r="G164" s="9" t="s">
        <v>892</v>
      </c>
      <c r="H164" t="str">
        <f t="shared" si="2"/>
        <v>附魔</v>
      </c>
    </row>
    <row r="165" spans="1:8" ht="16.5">
      <c r="A165" s="9" t="s">
        <v>711</v>
      </c>
      <c r="B165" s="15" t="s">
        <v>712</v>
      </c>
      <c r="G165" s="9" t="s">
        <v>893</v>
      </c>
      <c r="H165" t="str">
        <f t="shared" si="2"/>
        <v>附魔</v>
      </c>
    </row>
    <row r="166" spans="1:8" ht="16.5">
      <c r="A166" s="9" t="s">
        <v>713</v>
      </c>
      <c r="B166" s="15" t="s">
        <v>714</v>
      </c>
      <c r="G166" s="9" t="s">
        <v>894</v>
      </c>
      <c r="H166" t="str">
        <f t="shared" si="2"/>
        <v>附魔</v>
      </c>
    </row>
    <row r="167" spans="1:8" ht="16.5">
      <c r="A167" s="9" t="s">
        <v>715</v>
      </c>
      <c r="B167" s="15" t="s">
        <v>716</v>
      </c>
      <c r="G167" s="9" t="s">
        <v>895</v>
      </c>
      <c r="H167" t="str">
        <f t="shared" si="2"/>
        <v>附魔</v>
      </c>
    </row>
    <row r="168" spans="1:8" ht="16.5">
      <c r="A168" s="9" t="s">
        <v>717</v>
      </c>
      <c r="B168" s="15" t="s">
        <v>718</v>
      </c>
      <c r="G168" s="9" t="s">
        <v>896</v>
      </c>
      <c r="H168" t="str">
        <f t="shared" si="2"/>
        <v>附魔</v>
      </c>
    </row>
    <row r="169" spans="1:8" ht="16.5">
      <c r="A169" s="9" t="s">
        <v>720</v>
      </c>
      <c r="B169" s="15" t="s">
        <v>721</v>
      </c>
      <c r="G169" s="9" t="s">
        <v>897</v>
      </c>
      <c r="H169" t="str">
        <f t="shared" si="2"/>
        <v>附魔</v>
      </c>
    </row>
    <row r="170" spans="1:8" ht="16.5">
      <c r="A170" s="9" t="s">
        <v>723</v>
      </c>
      <c r="B170" s="15" t="s">
        <v>724</v>
      </c>
      <c r="G170" s="9" t="s">
        <v>898</v>
      </c>
      <c r="H170" t="str">
        <f t="shared" si="2"/>
        <v>附魔</v>
      </c>
    </row>
    <row r="171" spans="1:8" ht="16.5">
      <c r="A171" s="9" t="s">
        <v>726</v>
      </c>
      <c r="B171" s="15" t="s">
        <v>727</v>
      </c>
      <c r="G171" s="9" t="s">
        <v>899</v>
      </c>
      <c r="H171" t="str">
        <f t="shared" si="2"/>
        <v>附魔</v>
      </c>
    </row>
    <row r="172" spans="1:8" ht="16.5">
      <c r="A172" s="9" t="s">
        <v>728</v>
      </c>
      <c r="B172" s="15" t="s">
        <v>729</v>
      </c>
      <c r="G172" s="9" t="s">
        <v>900</v>
      </c>
      <c r="H172" t="str">
        <f t="shared" si="2"/>
        <v>附魔</v>
      </c>
    </row>
    <row r="173" spans="1:8" ht="16.5">
      <c r="A173" s="9" t="s">
        <v>731</v>
      </c>
      <c r="B173" s="15" t="s">
        <v>732</v>
      </c>
      <c r="G173" s="9" t="s">
        <v>901</v>
      </c>
      <c r="H173" t="str">
        <f t="shared" si="2"/>
        <v>附魔</v>
      </c>
    </row>
    <row r="174" spans="1:8" ht="16.5">
      <c r="A174" s="9" t="s">
        <v>742</v>
      </c>
      <c r="B174" s="15" t="s">
        <v>743</v>
      </c>
      <c r="G174" s="9" t="s">
        <v>902</v>
      </c>
      <c r="H174" t="e">
        <f t="shared" si="2"/>
        <v>#N/A</v>
      </c>
    </row>
    <row r="175" spans="1:8" ht="16.5">
      <c r="A175" s="9" t="s">
        <v>754</v>
      </c>
      <c r="B175" s="15" t="s">
        <v>1135</v>
      </c>
    </row>
    <row r="176" spans="1:8" ht="16.5">
      <c r="A176" s="9" t="s">
        <v>757</v>
      </c>
      <c r="B176" s="15" t="s">
        <v>1136</v>
      </c>
    </row>
    <row r="177" spans="1:2" ht="16.5">
      <c r="A177" s="9" t="s">
        <v>760</v>
      </c>
      <c r="B177" s="15" t="s">
        <v>1137</v>
      </c>
    </row>
    <row r="178" spans="1:2" ht="16.5">
      <c r="A178" s="9" t="s">
        <v>772</v>
      </c>
      <c r="B178" s="15" t="s">
        <v>1138</v>
      </c>
    </row>
    <row r="179" spans="1:2" ht="16.5">
      <c r="A179" s="9" t="s">
        <v>776</v>
      </c>
      <c r="B179" s="15" t="s">
        <v>1139</v>
      </c>
    </row>
    <row r="180" spans="1:2" ht="16.5">
      <c r="A180" s="9" t="s">
        <v>780</v>
      </c>
      <c r="B180" s="15" t="s">
        <v>1140</v>
      </c>
    </row>
    <row r="181" spans="1:2" ht="16.5">
      <c r="A181" s="9" t="s">
        <v>784</v>
      </c>
      <c r="B181" s="25" t="s">
        <v>1141</v>
      </c>
    </row>
    <row r="182" spans="1:2" ht="16.5">
      <c r="A182" s="9" t="s">
        <v>787</v>
      </c>
      <c r="B182" s="26" t="s">
        <v>1142</v>
      </c>
    </row>
    <row r="183" spans="1:2" ht="16.5">
      <c r="A183" s="9" t="s">
        <v>790</v>
      </c>
      <c r="B183" s="26" t="s">
        <v>1143</v>
      </c>
    </row>
    <row r="184" spans="1:2" ht="16.5">
      <c r="A184" s="9" t="s">
        <v>793</v>
      </c>
      <c r="B184" s="15" t="s">
        <v>794</v>
      </c>
    </row>
    <row r="185" spans="1:2" ht="16.5">
      <c r="A185" s="9" t="s">
        <v>795</v>
      </c>
      <c r="B185" s="15" t="s">
        <v>796</v>
      </c>
    </row>
    <row r="186" spans="1:2" ht="16.5">
      <c r="A186" s="9" t="s">
        <v>805</v>
      </c>
      <c r="B186" s="15" t="s">
        <v>806</v>
      </c>
    </row>
    <row r="187" spans="1:2" ht="16.5">
      <c r="A187" s="9" t="s">
        <v>808</v>
      </c>
      <c r="B187" s="15" t="s">
        <v>809</v>
      </c>
    </row>
    <row r="188" spans="1:2">
      <c r="A188" s="27" t="s">
        <v>815</v>
      </c>
      <c r="B188" s="28" t="s">
        <v>816</v>
      </c>
    </row>
    <row r="189" spans="1:2">
      <c r="A189" s="27" t="s">
        <v>818</v>
      </c>
      <c r="B189" s="28" t="s">
        <v>819</v>
      </c>
    </row>
    <row r="190" spans="1:2">
      <c r="A190" s="27" t="s">
        <v>821</v>
      </c>
      <c r="B190" s="28" t="s">
        <v>822</v>
      </c>
    </row>
    <row r="191" spans="1:2">
      <c r="A191" s="27" t="s">
        <v>824</v>
      </c>
      <c r="B191" s="28" t="s">
        <v>825</v>
      </c>
    </row>
    <row r="192" spans="1:2">
      <c r="A192" s="27" t="s">
        <v>827</v>
      </c>
      <c r="B192" s="28" t="s">
        <v>828</v>
      </c>
    </row>
    <row r="193" spans="1:2">
      <c r="A193" s="27" t="s">
        <v>830</v>
      </c>
      <c r="B193" s="28" t="s">
        <v>831</v>
      </c>
    </row>
    <row r="194" spans="1:2">
      <c r="A194" s="27" t="s">
        <v>833</v>
      </c>
      <c r="B194" s="28" t="s">
        <v>834</v>
      </c>
    </row>
    <row r="195" spans="1:2">
      <c r="A195" s="27" t="s">
        <v>836</v>
      </c>
      <c r="B195" s="28" t="s">
        <v>837</v>
      </c>
    </row>
    <row r="196" spans="1:2">
      <c r="A196" s="27" t="s">
        <v>839</v>
      </c>
      <c r="B196" s="28" t="s">
        <v>840</v>
      </c>
    </row>
    <row r="197" spans="1:2">
      <c r="A197" s="27" t="s">
        <v>1144</v>
      </c>
      <c r="B197" s="28" t="str">
        <f>"已领取"&amp;B188</f>
        <v>已领取公众号礼包</v>
      </c>
    </row>
    <row r="198" spans="1:2">
      <c r="A198" s="27" t="s">
        <v>1145</v>
      </c>
      <c r="B198" s="28" t="str">
        <f t="shared" ref="B198:B205" si="3">"已领取"&amp;B189</f>
        <v>已领取入群礼包</v>
      </c>
    </row>
    <row r="199" spans="1:2">
      <c r="A199" s="27" t="s">
        <v>1146</v>
      </c>
      <c r="B199" s="28" t="str">
        <f t="shared" si="3"/>
        <v>已领取拜年礼包</v>
      </c>
    </row>
    <row r="200" spans="1:2">
      <c r="A200" s="27" t="s">
        <v>1147</v>
      </c>
      <c r="B200" s="28" t="str">
        <f t="shared" si="3"/>
        <v>已领取收藏礼包</v>
      </c>
    </row>
    <row r="201" spans="1:2">
      <c r="A201" s="27" t="s">
        <v>1148</v>
      </c>
      <c r="B201" s="28" t="str">
        <f t="shared" si="3"/>
        <v>已领取重置版礼包</v>
      </c>
    </row>
    <row r="202" spans="1:2">
      <c r="A202" s="27" t="s">
        <v>1149</v>
      </c>
      <c r="B202" s="28" t="str">
        <f t="shared" si="3"/>
        <v>已领取公会福利</v>
      </c>
    </row>
    <row r="203" spans="1:2">
      <c r="A203" s="27" t="s">
        <v>1150</v>
      </c>
      <c r="B203" s="28" t="str">
        <f t="shared" si="3"/>
        <v>已领取星耀礼包</v>
      </c>
    </row>
    <row r="204" spans="1:2">
      <c r="A204" s="27" t="s">
        <v>1151</v>
      </c>
      <c r="B204" s="28" t="str">
        <f t="shared" si="3"/>
        <v>已领取魔芝RPG礼包</v>
      </c>
    </row>
    <row r="205" spans="1:2">
      <c r="A205" s="27" t="s">
        <v>1152</v>
      </c>
      <c r="B205" s="28" t="str">
        <f t="shared" si="3"/>
        <v>已领取老铁礼包</v>
      </c>
    </row>
    <row r="206" spans="1:2">
      <c r="A206" s="27" t="s">
        <v>870</v>
      </c>
      <c r="B206" s="29" t="s">
        <v>871</v>
      </c>
    </row>
    <row r="207" spans="1:2">
      <c r="A207" s="27" t="s">
        <v>872</v>
      </c>
      <c r="B207" s="29" t="s">
        <v>871</v>
      </c>
    </row>
    <row r="208" spans="1:2">
      <c r="A208" s="27" t="s">
        <v>873</v>
      </c>
      <c r="B208" s="29" t="s">
        <v>871</v>
      </c>
    </row>
    <row r="209" spans="1:2">
      <c r="A209" s="27" t="s">
        <v>874</v>
      </c>
      <c r="B209" s="29" t="s">
        <v>871</v>
      </c>
    </row>
    <row r="210" spans="1:2">
      <c r="A210" s="27" t="s">
        <v>875</v>
      </c>
      <c r="B210" s="29" t="s">
        <v>871</v>
      </c>
    </row>
    <row r="211" spans="1:2">
      <c r="A211" s="27" t="s">
        <v>876</v>
      </c>
      <c r="B211" s="29" t="s">
        <v>871</v>
      </c>
    </row>
    <row r="212" spans="1:2">
      <c r="A212" s="27" t="s">
        <v>877</v>
      </c>
      <c r="B212" s="29" t="s">
        <v>871</v>
      </c>
    </row>
    <row r="213" spans="1:2">
      <c r="A213" s="27" t="s">
        <v>878</v>
      </c>
      <c r="B213" s="29" t="s">
        <v>871</v>
      </c>
    </row>
    <row r="214" spans="1:2">
      <c r="A214" s="27" t="s">
        <v>879</v>
      </c>
      <c r="B214" s="29" t="s">
        <v>871</v>
      </c>
    </row>
    <row r="215" spans="1:2">
      <c r="A215" s="27" t="s">
        <v>880</v>
      </c>
      <c r="B215" s="29" t="s">
        <v>871</v>
      </c>
    </row>
    <row r="216" spans="1:2">
      <c r="A216" s="27" t="s">
        <v>881</v>
      </c>
      <c r="B216" s="29" t="s">
        <v>871</v>
      </c>
    </row>
    <row r="217" spans="1:2">
      <c r="A217" s="27" t="s">
        <v>882</v>
      </c>
      <c r="B217" s="29" t="s">
        <v>871</v>
      </c>
    </row>
    <row r="218" spans="1:2">
      <c r="A218" s="27" t="s">
        <v>883</v>
      </c>
      <c r="B218" s="29" t="s">
        <v>871</v>
      </c>
    </row>
    <row r="219" spans="1:2">
      <c r="A219" s="27" t="s">
        <v>884</v>
      </c>
      <c r="B219" s="29" t="s">
        <v>871</v>
      </c>
    </row>
    <row r="220" spans="1:2">
      <c r="A220" s="27" t="s">
        <v>885</v>
      </c>
      <c r="B220" s="29" t="s">
        <v>871</v>
      </c>
    </row>
    <row r="221" spans="1:2">
      <c r="A221" s="27" t="s">
        <v>886</v>
      </c>
      <c r="B221" s="29" t="s">
        <v>871</v>
      </c>
    </row>
    <row r="222" spans="1:2">
      <c r="A222" s="27" t="s">
        <v>887</v>
      </c>
      <c r="B222" s="29" t="s">
        <v>871</v>
      </c>
    </row>
    <row r="223" spans="1:2">
      <c r="A223" s="27" t="s">
        <v>888</v>
      </c>
      <c r="B223" s="29" t="s">
        <v>871</v>
      </c>
    </row>
    <row r="224" spans="1:2">
      <c r="A224" s="27" t="s">
        <v>889</v>
      </c>
      <c r="B224" s="29" t="s">
        <v>871</v>
      </c>
    </row>
    <row r="225" spans="1:2">
      <c r="A225" s="27" t="s">
        <v>890</v>
      </c>
      <c r="B225" s="29" t="s">
        <v>871</v>
      </c>
    </row>
    <row r="226" spans="1:2">
      <c r="A226" s="27" t="s">
        <v>891</v>
      </c>
      <c r="B226" s="29" t="s">
        <v>871</v>
      </c>
    </row>
    <row r="227" spans="1:2">
      <c r="A227" s="27" t="s">
        <v>892</v>
      </c>
      <c r="B227" s="29" t="s">
        <v>871</v>
      </c>
    </row>
    <row r="228" spans="1:2">
      <c r="A228" s="27" t="s">
        <v>893</v>
      </c>
      <c r="B228" s="29" t="s">
        <v>871</v>
      </c>
    </row>
    <row r="229" spans="1:2">
      <c r="A229" s="27" t="s">
        <v>894</v>
      </c>
      <c r="B229" s="29" t="s">
        <v>871</v>
      </c>
    </row>
    <row r="230" spans="1:2">
      <c r="A230" s="27" t="s">
        <v>895</v>
      </c>
      <c r="B230" s="29" t="s">
        <v>871</v>
      </c>
    </row>
    <row r="231" spans="1:2">
      <c r="A231" s="27" t="s">
        <v>896</v>
      </c>
      <c r="B231" s="29" t="s">
        <v>871</v>
      </c>
    </row>
    <row r="232" spans="1:2">
      <c r="A232" s="27" t="s">
        <v>897</v>
      </c>
      <c r="B232" s="29" t="s">
        <v>871</v>
      </c>
    </row>
    <row r="233" spans="1:2">
      <c r="A233" s="27" t="s">
        <v>898</v>
      </c>
      <c r="B233" s="29" t="s">
        <v>871</v>
      </c>
    </row>
    <row r="234" spans="1:2">
      <c r="A234" s="27" t="s">
        <v>899</v>
      </c>
      <c r="B234" s="29" t="s">
        <v>871</v>
      </c>
    </row>
    <row r="235" spans="1:2">
      <c r="A235" s="27" t="s">
        <v>900</v>
      </c>
      <c r="B235" s="29" t="s">
        <v>871</v>
      </c>
    </row>
    <row r="236" spans="1:2">
      <c r="A236" s="27" t="s">
        <v>901</v>
      </c>
      <c r="B236" s="29" t="s">
        <v>871</v>
      </c>
    </row>
    <row r="237" spans="1:2" ht="16.5">
      <c r="A237" s="9" t="s">
        <v>903</v>
      </c>
      <c r="B237" s="9" t="s">
        <v>904</v>
      </c>
    </row>
    <row r="238" spans="1:2" ht="16.5">
      <c r="A238" s="9" t="s">
        <v>905</v>
      </c>
      <c r="B238" s="9" t="s">
        <v>906</v>
      </c>
    </row>
    <row r="239" spans="1:2" ht="16.5">
      <c r="A239" s="9" t="s">
        <v>907</v>
      </c>
      <c r="B239" s="9" t="s">
        <v>119</v>
      </c>
    </row>
    <row r="240" spans="1:2" ht="16.5">
      <c r="A240" s="9" t="s">
        <v>908</v>
      </c>
      <c r="B240" s="9" t="s">
        <v>909</v>
      </c>
    </row>
    <row r="241" spans="1:2" ht="16.5">
      <c r="A241" s="9" t="s">
        <v>910</v>
      </c>
      <c r="B241" s="9" t="s">
        <v>911</v>
      </c>
    </row>
    <row r="242" spans="1:2" ht="16.5">
      <c r="A242" s="9" t="s">
        <v>912</v>
      </c>
      <c r="B242" s="9" t="s">
        <v>913</v>
      </c>
    </row>
    <row r="243" spans="1:2" ht="16.5">
      <c r="A243" s="9" t="s">
        <v>914</v>
      </c>
      <c r="B243" s="9" t="s">
        <v>915</v>
      </c>
    </row>
    <row r="244" spans="1:2" ht="16.5">
      <c r="A244" s="9" t="s">
        <v>916</v>
      </c>
      <c r="B244" s="9" t="s">
        <v>917</v>
      </c>
    </row>
    <row r="245" spans="1:2" ht="16.5">
      <c r="A245" s="9" t="s">
        <v>918</v>
      </c>
      <c r="B245" s="9" t="s">
        <v>919</v>
      </c>
    </row>
    <row r="246" spans="1:2" ht="16.5">
      <c r="A246" s="9" t="s">
        <v>920</v>
      </c>
      <c r="B246" s="9" t="s">
        <v>921</v>
      </c>
    </row>
    <row r="247" spans="1:2" ht="16.5">
      <c r="A247" s="9" t="s">
        <v>922</v>
      </c>
      <c r="B247" s="9" t="s">
        <v>923</v>
      </c>
    </row>
    <row r="248" spans="1:2" ht="16.5">
      <c r="A248" s="9" t="s">
        <v>924</v>
      </c>
      <c r="B248" s="9" t="s">
        <v>925</v>
      </c>
    </row>
  </sheetData>
  <phoneticPr fontId="3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2020-04-07T08:06:03Z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