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P000!$A$1:$AP$749</definedName>
  </definedNames>
  <calcPr calcId="125725"/>
</workbook>
</file>

<file path=xl/calcChain.xml><?xml version="1.0" encoding="utf-8"?>
<calcChain xmlns="http://schemas.openxmlformats.org/spreadsheetml/2006/main">
  <c r="I153" i="1"/>
  <c r="K153" s="1"/>
  <c r="B153"/>
  <c r="H153" s="1"/>
  <c r="J153" s="1"/>
  <c r="M152"/>
  <c r="I152"/>
  <c r="K152" s="1"/>
  <c r="B152"/>
  <c r="H152" s="1"/>
  <c r="J152" s="1"/>
  <c r="I151"/>
  <c r="K151" s="1"/>
  <c r="B151"/>
  <c r="H151" s="1"/>
  <c r="J151" s="1"/>
  <c r="M150"/>
  <c r="I150"/>
  <c r="K150" s="1"/>
  <c r="B150"/>
  <c r="H150" s="1"/>
  <c r="J150" s="1"/>
  <c r="I149"/>
  <c r="K149" s="1"/>
  <c r="B149"/>
  <c r="H149" s="1"/>
  <c r="J149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CR149"/>
  <c r="CQ149"/>
  <c r="CP149"/>
  <c r="CO149"/>
  <c r="CN149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CU152" s="1"/>
  <c r="DC152"/>
  <c r="DB152"/>
  <c r="CV152"/>
  <c r="CR15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72" i="1"/>
  <c r="H272" s="1"/>
  <c r="J272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CU272" s="1"/>
  <c r="DC272"/>
  <c r="DB272"/>
  <c r="CV272"/>
  <c r="U27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S260"/>
  <c r="X260" s="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T224"/>
  <c r="Y224" s="1"/>
  <c r="N224"/>
  <c r="M224"/>
  <c r="L224"/>
  <c r="K224"/>
  <c r="J224"/>
  <c r="I224"/>
  <c r="O224" s="1"/>
  <c r="H224"/>
  <c r="V224" s="1"/>
  <c r="AA224" s="1"/>
  <c r="G224"/>
  <c r="U224" s="1"/>
  <c r="Z224" s="1"/>
  <c r="F224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N201"/>
  <c r="M201"/>
  <c r="L201"/>
  <c r="K201"/>
  <c r="J201"/>
  <c r="I201"/>
  <c r="O201" s="1"/>
  <c r="H20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T191"/>
  <c r="Y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T155"/>
  <c r="Y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S73"/>
  <c r="X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T44"/>
  <c r="Y44" s="1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9" i="2"/>
  <c r="DO459"/>
  <c r="DN459"/>
  <c r="DM459"/>
  <c r="DL459"/>
  <c r="DK459"/>
  <c r="DJ459"/>
  <c r="DI459"/>
  <c r="DH459"/>
  <c r="DG459"/>
  <c r="DF459"/>
  <c r="DE459"/>
  <c r="DD459"/>
  <c r="DC459"/>
  <c r="CU459" s="1"/>
  <c r="DB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CU457" s="1"/>
  <c r="DB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CU453" s="1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CU451" s="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 s="1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CU449" s="1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CU447" s="1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CU445" s="1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CU441" s="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CU439" s="1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 s="1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CU437" s="1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CU435" s="1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CU433" s="1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CU429" s="1"/>
  <c r="DE429"/>
  <c r="DD429"/>
  <c r="DC429"/>
  <c r="DB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CU428" s="1"/>
  <c r="DC428"/>
  <c r="DB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CU426" s="1"/>
  <c r="DB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CU423" s="1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CU422" s="1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U421" s="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CU420" s="1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CU417" s="1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CU416" s="1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U415" s="1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CU413" s="1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CU411" s="1"/>
  <c r="DE41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CU410" s="1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 s="1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CU408" s="1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U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 s="1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U401" s="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CU399" s="1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U398" s="1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CU397" s="1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U395" s="1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CU393" s="1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U392" s="1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CU391" s="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CU385" s="1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CU379" s="1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CU373" s="1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CU367" s="1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CU355" s="1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V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CU349" s="1"/>
  <c r="DB349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V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CU343" s="1"/>
  <c r="DB343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V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CU337" s="1"/>
  <c r="DB337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V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V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CU331" s="1"/>
  <c r="DB33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V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V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V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V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CV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CU311" s="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CU305" s="1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 s="1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CU302" s="1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 s="1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CU296" s="1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CU293" s="1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CU287" s="1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CU284" s="1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CU281" s="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CU278" s="1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CU275" s="1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 s="1"/>
  <c r="CR273"/>
  <c r="CQ273"/>
  <c r="CP273"/>
  <c r="CO273"/>
  <c r="CN273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V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V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V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V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CU265" s="1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 s="1"/>
  <c r="CV263"/>
  <c r="CR263"/>
  <c r="CQ263"/>
  <c r="CP263"/>
  <c r="CO263"/>
  <c r="CN263"/>
  <c r="T263"/>
  <c r="C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CR262"/>
  <c r="CQ262"/>
  <c r="CP262"/>
  <c r="CO262"/>
  <c r="CN262"/>
  <c r="T262"/>
  <c r="C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T261"/>
  <c r="CV261" s="1"/>
  <c r="C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V260"/>
  <c r="CR260"/>
  <c r="CQ260"/>
  <c r="CP260"/>
  <c r="CO260"/>
  <c r="CN260"/>
  <c r="T260"/>
  <c r="C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R259"/>
  <c r="CQ259"/>
  <c r="CP259"/>
  <c r="CO259"/>
  <c r="CN259"/>
  <c r="T259"/>
  <c r="CV259" s="1"/>
  <c r="C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CU258" s="1"/>
  <c r="DB258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 s="1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V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V253"/>
  <c r="CR253"/>
  <c r="CQ253"/>
  <c r="CP253"/>
  <c r="CO253"/>
  <c r="CN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U252"/>
  <c r="CR251" s="1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Q251"/>
  <c r="CP251"/>
  <c r="CO251"/>
  <c r="CN251"/>
  <c r="U251"/>
  <c r="CR250" s="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CQ250"/>
  <c r="CP250"/>
  <c r="CO250"/>
  <c r="CN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U249"/>
  <c r="CR248" s="1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Q248"/>
  <c r="CP248"/>
  <c r="CO248"/>
  <c r="CN248"/>
  <c r="U248"/>
  <c r="CR247" s="1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T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T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U237"/>
  <c r="T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 s="1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CU234" s="1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CU228" s="1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 s="1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 s="1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CU222" s="1"/>
  <c r="DB222"/>
  <c r="CV222"/>
  <c r="CR222"/>
  <c r="CQ222"/>
  <c r="CP222"/>
  <c r="CO222"/>
  <c r="CN222"/>
  <c r="U222"/>
  <c r="CR221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CU221" s="1"/>
  <c r="DB221"/>
  <c r="CV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Q220"/>
  <c r="CP220"/>
  <c r="CO220"/>
  <c r="CN220"/>
  <c r="U220"/>
  <c r="CR219" s="1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CU219" s="1"/>
  <c r="DB219"/>
  <c r="CV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 s="1"/>
  <c r="CV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R208"/>
  <c r="CQ208"/>
  <c r="CP208"/>
  <c r="CO208"/>
  <c r="CN208"/>
  <c r="U208"/>
  <c r="CR207" s="1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CU207" s="1"/>
  <c r="DB207"/>
  <c r="CQ207"/>
  <c r="CP207"/>
  <c r="CO207"/>
  <c r="CN207"/>
  <c r="U207"/>
  <c r="CR206" s="1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R205"/>
  <c r="CQ205"/>
  <c r="CP205"/>
  <c r="CO205"/>
  <c r="CN205"/>
  <c r="U205"/>
  <c r="CR204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/>
  <c r="CQ204"/>
  <c r="CP204"/>
  <c r="CO204"/>
  <c r="CN204"/>
  <c r="U204"/>
  <c r="CR160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 s="1"/>
  <c r="CR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CU201" s="1"/>
  <c r="DB201"/>
  <c r="CQ201"/>
  <c r="CP201"/>
  <c r="CO201"/>
  <c r="CN201"/>
  <c r="U201"/>
  <c r="CR193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R199"/>
  <c r="CQ199"/>
  <c r="CP199"/>
  <c r="CO199"/>
  <c r="CN199"/>
  <c r="U199"/>
  <c r="CR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 s="1"/>
  <c r="CV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V195"/>
  <c r="CR195"/>
  <c r="CQ195"/>
  <c r="CP195"/>
  <c r="CO195"/>
  <c r="CN195"/>
  <c r="U195"/>
  <c r="L185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V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CU193" s="1"/>
  <c r="DB193"/>
  <c r="CV193"/>
  <c r="CQ193"/>
  <c r="CP193"/>
  <c r="CO193"/>
  <c r="CN193"/>
  <c r="U193"/>
  <c r="L183" i="4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CU192" s="1"/>
  <c r="DB192"/>
  <c r="CV192"/>
  <c r="CQ192"/>
  <c r="CP192"/>
  <c r="CO192"/>
  <c r="CN192"/>
  <c r="U192"/>
  <c r="L182" i="4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CU191" s="1"/>
  <c r="DB191"/>
  <c r="CV191"/>
  <c r="CR191"/>
  <c r="CQ191"/>
  <c r="CP191"/>
  <c r="CO191"/>
  <c r="CN191"/>
  <c r="U191"/>
  <c r="L181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V190"/>
  <c r="CQ190"/>
  <c r="CP190"/>
  <c r="CO190"/>
  <c r="CN190"/>
  <c r="U190"/>
  <c r="L180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CU189" s="1"/>
  <c r="DB189"/>
  <c r="CV189"/>
  <c r="CQ189"/>
  <c r="CP189"/>
  <c r="CO189"/>
  <c r="CN189"/>
  <c r="U189"/>
  <c r="L179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R188"/>
  <c r="CQ188"/>
  <c r="CP188"/>
  <c r="CO188"/>
  <c r="CN188"/>
  <c r="U188"/>
  <c r="L178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R187"/>
  <c r="CQ187"/>
  <c r="CP187"/>
  <c r="CO187"/>
  <c r="CN187"/>
  <c r="U187"/>
  <c r="L177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76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R185"/>
  <c r="CQ185"/>
  <c r="CP185"/>
  <c r="CO185"/>
  <c r="CN185"/>
  <c r="U185"/>
  <c r="L175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R184"/>
  <c r="CQ184"/>
  <c r="CP184"/>
  <c r="CO184"/>
  <c r="CN184"/>
  <c r="U184"/>
  <c r="L174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3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2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1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 s="1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 s="1"/>
  <c r="CV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 s="1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 s="1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U172" s="1"/>
  <c r="CV172"/>
  <c r="CR172"/>
  <c r="CQ172"/>
  <c r="CP172"/>
  <c r="CO172"/>
  <c r="CN172"/>
  <c r="U172"/>
  <c r="L162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U171"/>
  <c r="L161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U170"/>
  <c r="L160" i="4" s="1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U169"/>
  <c r="L159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U168"/>
  <c r="L158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L156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L155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L154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L153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L152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1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Q160"/>
  <c r="CP160"/>
  <c r="CO160"/>
  <c r="CN160"/>
  <c r="U160"/>
  <c r="L150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49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48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47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46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L145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404" i="1"/>
  <c r="H404" s="1"/>
  <c r="J404" s="1"/>
  <c r="B403"/>
  <c r="I403" s="1"/>
  <c r="K403" s="1"/>
  <c r="B402"/>
  <c r="H402" s="1"/>
  <c r="J402" s="1"/>
  <c r="B401"/>
  <c r="H401" s="1"/>
  <c r="J401" s="1"/>
  <c r="B400"/>
  <c r="I400" s="1"/>
  <c r="K400" s="1"/>
  <c r="B399"/>
  <c r="H399" s="1"/>
  <c r="J399" s="1"/>
  <c r="B398"/>
  <c r="M398" s="1"/>
  <c r="B397"/>
  <c r="I397" s="1"/>
  <c r="K397" s="1"/>
  <c r="B396"/>
  <c r="H396" s="1"/>
  <c r="J396" s="1"/>
  <c r="B395"/>
  <c r="I395" s="1"/>
  <c r="K395" s="1"/>
  <c r="B394"/>
  <c r="I394" s="1"/>
  <c r="K394" s="1"/>
  <c r="B393"/>
  <c r="H393" s="1"/>
  <c r="J393" s="1"/>
  <c r="B392"/>
  <c r="I392" s="1"/>
  <c r="K392" s="1"/>
  <c r="B391"/>
  <c r="I391" s="1"/>
  <c r="K391" s="1"/>
  <c r="B390"/>
  <c r="H390" s="1"/>
  <c r="J390" s="1"/>
  <c r="B389"/>
  <c r="H389" s="1"/>
  <c r="J389" s="1"/>
  <c r="B388"/>
  <c r="I388" s="1"/>
  <c r="K388" s="1"/>
  <c r="B387"/>
  <c r="H387" s="1"/>
  <c r="J387" s="1"/>
  <c r="B386"/>
  <c r="I386" s="1"/>
  <c r="K386" s="1"/>
  <c r="B385"/>
  <c r="I385" s="1"/>
  <c r="K385" s="1"/>
  <c r="B384"/>
  <c r="H384" s="1"/>
  <c r="J384" s="1"/>
  <c r="B383"/>
  <c r="I383" s="1"/>
  <c r="K383" s="1"/>
  <c r="B382"/>
  <c r="I382" s="1"/>
  <c r="K382" s="1"/>
  <c r="B381"/>
  <c r="H381" s="1"/>
  <c r="J381" s="1"/>
  <c r="M380"/>
  <c r="B380"/>
  <c r="H380" s="1"/>
  <c r="J380" s="1"/>
  <c r="B379"/>
  <c r="I379" s="1"/>
  <c r="K379" s="1"/>
  <c r="B378"/>
  <c r="H378" s="1"/>
  <c r="J378" s="1"/>
  <c r="H377"/>
  <c r="J377" s="1"/>
  <c r="B377"/>
  <c r="I377" s="1"/>
  <c r="K377" s="1"/>
  <c r="B376"/>
  <c r="I376" s="1"/>
  <c r="K376" s="1"/>
  <c r="B375"/>
  <c r="H375" s="1"/>
  <c r="J375" s="1"/>
  <c r="B374"/>
  <c r="I374" s="1"/>
  <c r="K374" s="1"/>
  <c r="B373"/>
  <c r="I373" s="1"/>
  <c r="K373" s="1"/>
  <c r="B372"/>
  <c r="H372" s="1"/>
  <c r="J372" s="1"/>
  <c r="B371"/>
  <c r="H371" s="1"/>
  <c r="J371" s="1"/>
  <c r="B370"/>
  <c r="I370" s="1"/>
  <c r="K370" s="1"/>
  <c r="B369"/>
  <c r="H369" s="1"/>
  <c r="J369" s="1"/>
  <c r="B368"/>
  <c r="H368" s="1"/>
  <c r="J368" s="1"/>
  <c r="B367"/>
  <c r="I367" s="1"/>
  <c r="K367" s="1"/>
  <c r="B366"/>
  <c r="H366" s="1"/>
  <c r="J366" s="1"/>
  <c r="B365"/>
  <c r="M365" s="1"/>
  <c r="B364"/>
  <c r="I364" s="1"/>
  <c r="K364" s="1"/>
  <c r="B363"/>
  <c r="H363" s="1"/>
  <c r="J363" s="1"/>
  <c r="B362"/>
  <c r="I362" s="1"/>
  <c r="K362" s="1"/>
  <c r="B361"/>
  <c r="I361" s="1"/>
  <c r="K361" s="1"/>
  <c r="B360"/>
  <c r="H360" s="1"/>
  <c r="J360" s="1"/>
  <c r="B359"/>
  <c r="H359" s="1"/>
  <c r="J359" s="1"/>
  <c r="B358"/>
  <c r="I358" s="1"/>
  <c r="K358" s="1"/>
  <c r="B357"/>
  <c r="H357" s="1"/>
  <c r="J357" s="1"/>
  <c r="B356"/>
  <c r="I356" s="1"/>
  <c r="K356" s="1"/>
  <c r="B355"/>
  <c r="I355" s="1"/>
  <c r="K355" s="1"/>
  <c r="B354"/>
  <c r="H354" s="1"/>
  <c r="J354" s="1"/>
  <c r="B353"/>
  <c r="H353" s="1"/>
  <c r="J353" s="1"/>
  <c r="B352"/>
  <c r="I352" s="1"/>
  <c r="K352" s="1"/>
  <c r="B351"/>
  <c r="H351" s="1"/>
  <c r="J351" s="1"/>
  <c r="B350"/>
  <c r="H350" s="1"/>
  <c r="J350" s="1"/>
  <c r="B349"/>
  <c r="I349" s="1"/>
  <c r="K349" s="1"/>
  <c r="B348"/>
  <c r="H348" s="1"/>
  <c r="J348" s="1"/>
  <c r="B347"/>
  <c r="I347" s="1"/>
  <c r="K347" s="1"/>
  <c r="B346"/>
  <c r="I346" s="1"/>
  <c r="K346" s="1"/>
  <c r="B345"/>
  <c r="H345" s="1"/>
  <c r="J345" s="1"/>
  <c r="B344"/>
  <c r="H344" s="1"/>
  <c r="J344" s="1"/>
  <c r="B343"/>
  <c r="I343" s="1"/>
  <c r="K343" s="1"/>
  <c r="B342"/>
  <c r="H342" s="1"/>
  <c r="J342" s="1"/>
  <c r="B341"/>
  <c r="H341" s="1"/>
  <c r="J341" s="1"/>
  <c r="B340"/>
  <c r="I340" s="1"/>
  <c r="K340" s="1"/>
  <c r="B339"/>
  <c r="H339" s="1"/>
  <c r="J339" s="1"/>
  <c r="B338"/>
  <c r="H338" s="1"/>
  <c r="J338" s="1"/>
  <c r="B337"/>
  <c r="I337" s="1"/>
  <c r="K337" s="1"/>
  <c r="B336"/>
  <c r="H336" s="1"/>
  <c r="J336" s="1"/>
  <c r="B335"/>
  <c r="H335" s="1"/>
  <c r="J335" s="1"/>
  <c r="B334"/>
  <c r="I334" s="1"/>
  <c r="K334" s="1"/>
  <c r="B333"/>
  <c r="H333" s="1"/>
  <c r="J333" s="1"/>
  <c r="B332"/>
  <c r="H332" s="1"/>
  <c r="J332" s="1"/>
  <c r="B331"/>
  <c r="I331" s="1"/>
  <c r="K331" s="1"/>
  <c r="B330"/>
  <c r="H330" s="1"/>
  <c r="J330" s="1"/>
  <c r="B329"/>
  <c r="H329" s="1"/>
  <c r="J329" s="1"/>
  <c r="B328"/>
  <c r="I328" s="1"/>
  <c r="K328" s="1"/>
  <c r="B327"/>
  <c r="H327" s="1"/>
  <c r="J327" s="1"/>
  <c r="B326"/>
  <c r="H326" s="1"/>
  <c r="J326" s="1"/>
  <c r="B325"/>
  <c r="I325" s="1"/>
  <c r="K325" s="1"/>
  <c r="B324"/>
  <c r="H324" s="1"/>
  <c r="J324" s="1"/>
  <c r="B323"/>
  <c r="H323" s="1"/>
  <c r="J323" s="1"/>
  <c r="B322"/>
  <c r="I322" s="1"/>
  <c r="K322" s="1"/>
  <c r="B321"/>
  <c r="H321" s="1"/>
  <c r="J321" s="1"/>
  <c r="B320"/>
  <c r="I320" s="1"/>
  <c r="K320" s="1"/>
  <c r="B319"/>
  <c r="I319" s="1"/>
  <c r="K319" s="1"/>
  <c r="B318"/>
  <c r="H318" s="1"/>
  <c r="J318" s="1"/>
  <c r="B317"/>
  <c r="I317" s="1"/>
  <c r="K317" s="1"/>
  <c r="B316"/>
  <c r="I316" s="1"/>
  <c r="K316" s="1"/>
  <c r="B315"/>
  <c r="H315" s="1"/>
  <c r="J315" s="1"/>
  <c r="B314"/>
  <c r="H314" s="1"/>
  <c r="J314" s="1"/>
  <c r="B313"/>
  <c r="I313" s="1"/>
  <c r="K313" s="1"/>
  <c r="B312"/>
  <c r="H312" s="1"/>
  <c r="J312" s="1"/>
  <c r="B311"/>
  <c r="M311" s="1"/>
  <c r="B310"/>
  <c r="I310" s="1"/>
  <c r="K310" s="1"/>
  <c r="B309"/>
  <c r="H309" s="1"/>
  <c r="J309" s="1"/>
  <c r="B308"/>
  <c r="I308" s="1"/>
  <c r="K308" s="1"/>
  <c r="B307"/>
  <c r="I307" s="1"/>
  <c r="K307" s="1"/>
  <c r="M306"/>
  <c r="B306"/>
  <c r="H306" s="1"/>
  <c r="J306" s="1"/>
  <c r="B305"/>
  <c r="H305" s="1"/>
  <c r="J305" s="1"/>
  <c r="B304"/>
  <c r="I304" s="1"/>
  <c r="K304" s="1"/>
  <c r="B303"/>
  <c r="H303" s="1"/>
  <c r="J303" s="1"/>
  <c r="B302"/>
  <c r="I302" s="1"/>
  <c r="K302" s="1"/>
  <c r="B301"/>
  <c r="I301" s="1"/>
  <c r="K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I295" s="1"/>
  <c r="K295" s="1"/>
  <c r="B294"/>
  <c r="H294" s="1"/>
  <c r="J294" s="1"/>
  <c r="B293"/>
  <c r="H293" s="1"/>
  <c r="J293" s="1"/>
  <c r="B292"/>
  <c r="I292" s="1"/>
  <c r="K292" s="1"/>
  <c r="B291"/>
  <c r="H291" s="1"/>
  <c r="J291" s="1"/>
  <c r="B290"/>
  <c r="H290" s="1"/>
  <c r="J290" s="1"/>
  <c r="B289"/>
  <c r="I289" s="1"/>
  <c r="K289" s="1"/>
  <c r="B288"/>
  <c r="H288" s="1"/>
  <c r="J288" s="1"/>
  <c r="B287"/>
  <c r="H287" s="1"/>
  <c r="J287" s="1"/>
  <c r="B286"/>
  <c r="I286" s="1"/>
  <c r="K286" s="1"/>
  <c r="B285"/>
  <c r="I285" s="1"/>
  <c r="K285" s="1"/>
  <c r="B284"/>
  <c r="H284" s="1"/>
  <c r="J284" s="1"/>
  <c r="B283"/>
  <c r="H283" s="1"/>
  <c r="J283" s="1"/>
  <c r="B282"/>
  <c r="M282" s="1"/>
  <c r="B281"/>
  <c r="H281" s="1"/>
  <c r="J281" s="1"/>
  <c r="B280"/>
  <c r="H280" s="1"/>
  <c r="J280" s="1"/>
  <c r="B279"/>
  <c r="I279" s="1"/>
  <c r="K279" s="1"/>
  <c r="B278"/>
  <c r="H278" s="1"/>
  <c r="J278" s="1"/>
  <c r="B277"/>
  <c r="H277" s="1"/>
  <c r="J277" s="1"/>
  <c r="B276"/>
  <c r="M276" s="1"/>
  <c r="B275"/>
  <c r="H275" s="1"/>
  <c r="J275" s="1"/>
  <c r="B274"/>
  <c r="I274" s="1"/>
  <c r="K274" s="1"/>
  <c r="B273"/>
  <c r="I273" s="1"/>
  <c r="K273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I261" s="1"/>
  <c r="K261" s="1"/>
  <c r="B260"/>
  <c r="I260" s="1"/>
  <c r="K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I249" s="1"/>
  <c r="K249" s="1"/>
  <c r="B248"/>
  <c r="I248" s="1"/>
  <c r="K248" s="1"/>
  <c r="B247"/>
  <c r="H247" s="1"/>
  <c r="J247" s="1"/>
  <c r="B246"/>
  <c r="M246" s="1"/>
  <c r="B245"/>
  <c r="M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M239" s="1"/>
  <c r="B238"/>
  <c r="H238" s="1"/>
  <c r="J238" s="1"/>
  <c r="B237"/>
  <c r="I237" s="1"/>
  <c r="K237" s="1"/>
  <c r="B236"/>
  <c r="I236" s="1"/>
  <c r="K236" s="1"/>
  <c r="B235"/>
  <c r="H235" s="1"/>
  <c r="J235" s="1"/>
  <c r="B234"/>
  <c r="M234" s="1"/>
  <c r="B233"/>
  <c r="M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I225" s="1"/>
  <c r="K225" s="1"/>
  <c r="B224"/>
  <c r="I224" s="1"/>
  <c r="K224" s="1"/>
  <c r="B223"/>
  <c r="H223" s="1"/>
  <c r="J223" s="1"/>
  <c r="B222"/>
  <c r="M222" s="1"/>
  <c r="B221"/>
  <c r="M221" s="1"/>
  <c r="B220"/>
  <c r="H220" s="1"/>
  <c r="J220" s="1"/>
  <c r="B219"/>
  <c r="H219" s="1"/>
  <c r="J219" s="1"/>
  <c r="K218"/>
  <c r="B218"/>
  <c r="H218" s="1"/>
  <c r="J218" s="1"/>
  <c r="K217"/>
  <c r="B217"/>
  <c r="K216"/>
  <c r="B216"/>
  <c r="H216" s="1"/>
  <c r="J216" s="1"/>
  <c r="K215"/>
  <c r="B215"/>
  <c r="M215" s="1"/>
  <c r="B214"/>
  <c r="I214" s="1"/>
  <c r="K214" s="1"/>
  <c r="B213"/>
  <c r="H213" s="1"/>
  <c r="J213" s="1"/>
  <c r="B212"/>
  <c r="I212" s="1"/>
  <c r="K212" s="1"/>
  <c r="B211"/>
  <c r="B210"/>
  <c r="I210" s="1"/>
  <c r="K210" s="1"/>
  <c r="B209"/>
  <c r="B208"/>
  <c r="B207"/>
  <c r="B206"/>
  <c r="B205"/>
  <c r="B204"/>
  <c r="B203"/>
  <c r="B202"/>
  <c r="B201"/>
  <c r="B200"/>
  <c r="B199"/>
  <c r="B198"/>
  <c r="I198" s="1"/>
  <c r="K198" s="1"/>
  <c r="B197"/>
  <c r="B196"/>
  <c r="I196" s="1"/>
  <c r="K196" s="1"/>
  <c r="B195"/>
  <c r="B194"/>
  <c r="I194" s="1"/>
  <c r="K194" s="1"/>
  <c r="B193"/>
  <c r="B192"/>
  <c r="I192" s="1"/>
  <c r="K192" s="1"/>
  <c r="B191"/>
  <c r="B190"/>
  <c r="I190" s="1"/>
  <c r="K190" s="1"/>
  <c r="B189"/>
  <c r="B188"/>
  <c r="I188" s="1"/>
  <c r="K188" s="1"/>
  <c r="B187"/>
  <c r="B186"/>
  <c r="I186" s="1"/>
  <c r="K186" s="1"/>
  <c r="B185"/>
  <c r="B184"/>
  <c r="I184" s="1"/>
  <c r="K184" s="1"/>
  <c r="B183"/>
  <c r="B182"/>
  <c r="I182" s="1"/>
  <c r="K182" s="1"/>
  <c r="B181"/>
  <c r="B180"/>
  <c r="I180" s="1"/>
  <c r="K180" s="1"/>
  <c r="B179"/>
  <c r="B178"/>
  <c r="I178" s="1"/>
  <c r="K178" s="1"/>
  <c r="B177"/>
  <c r="B176"/>
  <c r="I176" s="1"/>
  <c r="K176" s="1"/>
  <c r="B175"/>
  <c r="B174"/>
  <c r="I174" s="1"/>
  <c r="K174" s="1"/>
  <c r="B173"/>
  <c r="B172"/>
  <c r="I172" s="1"/>
  <c r="K172" s="1"/>
  <c r="B171"/>
  <c r="B170"/>
  <c r="I170" s="1"/>
  <c r="K170" s="1"/>
  <c r="B169"/>
  <c r="B168"/>
  <c r="I168" s="1"/>
  <c r="K168" s="1"/>
  <c r="B167"/>
  <c r="B166"/>
  <c r="I166" s="1"/>
  <c r="K166" s="1"/>
  <c r="B165"/>
  <c r="I164"/>
  <c r="K164" s="1"/>
  <c r="B164"/>
  <c r="B163"/>
  <c r="B162"/>
  <c r="I162" s="1"/>
  <c r="K162" s="1"/>
  <c r="B161"/>
  <c r="B160"/>
  <c r="I160" s="1"/>
  <c r="K160" s="1"/>
  <c r="B159"/>
  <c r="B158"/>
  <c r="I158" s="1"/>
  <c r="K158" s="1"/>
  <c r="B157"/>
  <c r="B156"/>
  <c r="I156" s="1"/>
  <c r="K156" s="1"/>
  <c r="B155"/>
  <c r="B154"/>
  <c r="I154" s="1"/>
  <c r="K154" s="1"/>
  <c r="B148"/>
  <c r="B147"/>
  <c r="I147" s="1"/>
  <c r="K147" s="1"/>
  <c r="B146"/>
  <c r="B145"/>
  <c r="I145" s="1"/>
  <c r="K145" s="1"/>
  <c r="B144"/>
  <c r="B143"/>
  <c r="I143" s="1"/>
  <c r="K143" s="1"/>
  <c r="B142"/>
  <c r="B141"/>
  <c r="I141" s="1"/>
  <c r="K141" s="1"/>
  <c r="B140"/>
  <c r="B139"/>
  <c r="I139" s="1"/>
  <c r="K139" s="1"/>
  <c r="B138"/>
  <c r="B137"/>
  <c r="I137" s="1"/>
  <c r="K137" s="1"/>
  <c r="B136"/>
  <c r="B135"/>
  <c r="I135" s="1"/>
  <c r="K135" s="1"/>
  <c r="B134"/>
  <c r="B133"/>
  <c r="I133" s="1"/>
  <c r="K133" s="1"/>
  <c r="B132"/>
  <c r="B131"/>
  <c r="I131" s="1"/>
  <c r="K131" s="1"/>
  <c r="B130"/>
  <c r="B129"/>
  <c r="I129" s="1"/>
  <c r="K129" s="1"/>
  <c r="B128"/>
  <c r="B127"/>
  <c r="I127" s="1"/>
  <c r="K127" s="1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B98"/>
  <c r="M98" s="1"/>
  <c r="B97"/>
  <c r="M97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B88"/>
  <c r="M88" s="1"/>
  <c r="B87"/>
  <c r="M87" s="1"/>
  <c r="B86"/>
  <c r="M86" s="1"/>
  <c r="B85"/>
  <c r="M85" s="1"/>
  <c r="B84"/>
  <c r="M84" s="1"/>
  <c r="B83"/>
  <c r="M83" s="1"/>
  <c r="B82"/>
  <c r="M82" s="1"/>
  <c r="B81"/>
  <c r="M81" s="1"/>
  <c r="B80"/>
  <c r="M80" s="1"/>
  <c r="B79"/>
  <c r="M79" s="1"/>
  <c r="B78"/>
  <c r="M78" s="1"/>
  <c r="B77"/>
  <c r="M77" s="1"/>
  <c r="B76"/>
  <c r="M76" s="1"/>
  <c r="B75"/>
  <c r="M75" s="1"/>
  <c r="B74"/>
  <c r="M74" s="1"/>
  <c r="B73"/>
  <c r="M73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B64"/>
  <c r="M64" s="1"/>
  <c r="B63"/>
  <c r="M63" s="1"/>
  <c r="B62"/>
  <c r="M62" s="1"/>
  <c r="B61"/>
  <c r="AN61" s="1"/>
  <c r="B60"/>
  <c r="H60" s="1"/>
  <c r="J60" s="1"/>
  <c r="B59"/>
  <c r="H59" s="1"/>
  <c r="J59" s="1"/>
  <c r="B58"/>
  <c r="AN58" s="1"/>
  <c r="B57"/>
  <c r="AN57" s="1"/>
  <c r="B56"/>
  <c r="M56" s="1"/>
  <c r="B55"/>
  <c r="AN55" s="1"/>
  <c r="B54"/>
  <c r="H54" s="1"/>
  <c r="J54" s="1"/>
  <c r="B53"/>
  <c r="AN53" s="1"/>
  <c r="B52"/>
  <c r="M52" s="1"/>
  <c r="B51"/>
  <c r="M51" s="1"/>
  <c r="B50"/>
  <c r="M50" s="1"/>
  <c r="B49"/>
  <c r="AN49" s="1"/>
  <c r="B48"/>
  <c r="H48" s="1"/>
  <c r="J48" s="1"/>
  <c r="B47"/>
  <c r="H47" s="1"/>
  <c r="J47" s="1"/>
  <c r="B46"/>
  <c r="H46" s="1"/>
  <c r="J46" s="1"/>
  <c r="B45"/>
  <c r="H45" s="1"/>
  <c r="J45" s="1"/>
  <c r="B44"/>
  <c r="M44" s="1"/>
  <c r="B43"/>
  <c r="AN43" s="1"/>
  <c r="B42"/>
  <c r="H42" s="1"/>
  <c r="J42" s="1"/>
  <c r="B41"/>
  <c r="M41" s="1"/>
  <c r="B40"/>
  <c r="M40" s="1"/>
  <c r="AN39"/>
  <c r="B39"/>
  <c r="M39" s="1"/>
  <c r="B38"/>
  <c r="M38" s="1"/>
  <c r="B37"/>
  <c r="AN37" s="1"/>
  <c r="B36"/>
  <c r="H36" s="1"/>
  <c r="J36" s="1"/>
  <c r="B35"/>
  <c r="H35" s="1"/>
  <c r="J35" s="1"/>
  <c r="B34"/>
  <c r="AN34" s="1"/>
  <c r="B33"/>
  <c r="AN33" s="1"/>
  <c r="B32"/>
  <c r="M32" s="1"/>
  <c r="B31"/>
  <c r="M31" s="1"/>
  <c r="B30"/>
  <c r="M30" s="1"/>
  <c r="B29"/>
  <c r="H29" s="1"/>
  <c r="J29" s="1"/>
  <c r="B28"/>
  <c r="H28" s="1"/>
  <c r="J28" s="1"/>
  <c r="B27"/>
  <c r="M27" s="1"/>
  <c r="B26"/>
  <c r="M26" s="1"/>
  <c r="B25"/>
  <c r="M25" s="1"/>
  <c r="B24"/>
  <c r="M24" s="1"/>
  <c r="B23"/>
  <c r="H23" s="1"/>
  <c r="J23" s="1"/>
  <c r="B22"/>
  <c r="H22" s="1"/>
  <c r="J22" s="1"/>
  <c r="B21"/>
  <c r="H21" s="1"/>
  <c r="J21" s="1"/>
  <c r="B20"/>
  <c r="M20" s="1"/>
  <c r="B19"/>
  <c r="M19" s="1"/>
  <c r="B18"/>
  <c r="M18" s="1"/>
  <c r="B17"/>
  <c r="H17" s="1"/>
  <c r="J17" s="1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B5"/>
  <c r="H5" s="1"/>
  <c r="J5" s="1"/>
  <c r="B4"/>
  <c r="H4" s="1"/>
  <c r="J4" s="1"/>
  <c r="B3"/>
  <c r="M3" s="1"/>
  <c r="M149" l="1"/>
  <c r="M151"/>
  <c r="M153"/>
  <c r="I333"/>
  <c r="K333" s="1"/>
  <c r="M356"/>
  <c r="M34"/>
  <c r="I231"/>
  <c r="K231" s="1"/>
  <c r="H242"/>
  <c r="J242" s="1"/>
  <c r="M252"/>
  <c r="H285"/>
  <c r="J285" s="1"/>
  <c r="I351"/>
  <c r="K351" s="1"/>
  <c r="H33"/>
  <c r="J33" s="1"/>
  <c r="M230"/>
  <c r="I230"/>
  <c r="K230" s="1"/>
  <c r="H337"/>
  <c r="J337" s="1"/>
  <c r="H356"/>
  <c r="J356" s="1"/>
  <c r="M279"/>
  <c r="H37"/>
  <c r="J37" s="1"/>
  <c r="M255"/>
  <c r="H279"/>
  <c r="J279" s="1"/>
  <c r="M344"/>
  <c r="M243"/>
  <c r="H286"/>
  <c r="J286" s="1"/>
  <c r="M61"/>
  <c r="H269"/>
  <c r="J269" s="1"/>
  <c r="H317"/>
  <c r="J317" s="1"/>
  <c r="I390"/>
  <c r="K390" s="1"/>
  <c r="M219"/>
  <c r="I219"/>
  <c r="K219" s="1"/>
  <c r="I306"/>
  <c r="K306" s="1"/>
  <c r="H398"/>
  <c r="J398" s="1"/>
  <c r="H58"/>
  <c r="J58" s="1"/>
  <c r="M218"/>
  <c r="I255"/>
  <c r="K255" s="1"/>
  <c r="I293"/>
  <c r="K293" s="1"/>
  <c r="M37"/>
  <c r="M254"/>
  <c r="M292"/>
  <c r="M333"/>
  <c r="H395"/>
  <c r="J395" s="1"/>
  <c r="I282"/>
  <c r="K282" s="1"/>
  <c r="AN44"/>
  <c r="H64"/>
  <c r="J64" s="1"/>
  <c r="H98"/>
  <c r="J98" s="1"/>
  <c r="H282"/>
  <c r="J282" s="1"/>
  <c r="M43"/>
  <c r="M53"/>
  <c r="I270"/>
  <c r="K270" s="1"/>
  <c r="H308"/>
  <c r="J308" s="1"/>
  <c r="CU153" i="2"/>
  <c r="I365" i="1"/>
  <c r="K365" s="1"/>
  <c r="H365"/>
  <c r="J365" s="1"/>
  <c r="N11" i="4"/>
  <c r="N68"/>
  <c r="N80"/>
  <c r="AN46" i="1"/>
  <c r="H96"/>
  <c r="J96" s="1"/>
  <c r="H254"/>
  <c r="J254" s="1"/>
  <c r="H261"/>
  <c r="J261" s="1"/>
  <c r="I280"/>
  <c r="K280" s="1"/>
  <c r="H320"/>
  <c r="J320" s="1"/>
  <c r="M364"/>
  <c r="I371"/>
  <c r="K371" s="1"/>
  <c r="M389"/>
  <c r="H53"/>
  <c r="J53" s="1"/>
  <c r="H84"/>
  <c r="J84" s="1"/>
  <c r="M228"/>
  <c r="I243"/>
  <c r="K243" s="1"/>
  <c r="H260"/>
  <c r="J260" s="1"/>
  <c r="I311"/>
  <c r="K311" s="1"/>
  <c r="I329"/>
  <c r="K329" s="1"/>
  <c r="M370"/>
  <c r="I389"/>
  <c r="K389" s="1"/>
  <c r="M318"/>
  <c r="M355"/>
  <c r="M362"/>
  <c r="BP237" i="5"/>
  <c r="CG237" s="1"/>
  <c r="BP240"/>
  <c r="CG240" s="1"/>
  <c r="H27" i="1"/>
  <c r="J27" s="1"/>
  <c r="H52"/>
  <c r="J52" s="1"/>
  <c r="M242"/>
  <c r="M302"/>
  <c r="I318"/>
  <c r="K318" s="1"/>
  <c r="M335"/>
  <c r="H355"/>
  <c r="J355" s="1"/>
  <c r="H362"/>
  <c r="J362" s="1"/>
  <c r="M388"/>
  <c r="AI147" i="5"/>
  <c r="CD147" s="1"/>
  <c r="AI153"/>
  <c r="CD153" s="1"/>
  <c r="AI159"/>
  <c r="CD159" s="1"/>
  <c r="AI165"/>
  <c r="CD165" s="1"/>
  <c r="AI171"/>
  <c r="CD171" s="1"/>
  <c r="AI301"/>
  <c r="CD301" s="1"/>
  <c r="AI303"/>
  <c r="CD303" s="1"/>
  <c r="AI306"/>
  <c r="CD306" s="1"/>
  <c r="H43" i="1"/>
  <c r="J43" s="1"/>
  <c r="M231"/>
  <c r="M277"/>
  <c r="I283"/>
  <c r="K283" s="1"/>
  <c r="H301"/>
  <c r="J301" s="1"/>
  <c r="M308"/>
  <c r="M317"/>
  <c r="M334"/>
  <c r="H49"/>
  <c r="J49" s="1"/>
  <c r="M240"/>
  <c r="M290"/>
  <c r="N12" i="4"/>
  <c r="N24"/>
  <c r="N69"/>
  <c r="N81"/>
  <c r="M181"/>
  <c r="BE199" i="5"/>
  <c r="CF199" s="1"/>
  <c r="CA201"/>
  <c r="CH201" s="1"/>
  <c r="CA203"/>
  <c r="CH203" s="1"/>
  <c r="CA205"/>
  <c r="CH205" s="1"/>
  <c r="CA207"/>
  <c r="CH207" s="1"/>
  <c r="BE209"/>
  <c r="CF209" s="1"/>
  <c r="CA209"/>
  <c r="CH209" s="1"/>
  <c r="CA211"/>
  <c r="CH211" s="1"/>
  <c r="CA216"/>
  <c r="CH216" s="1"/>
  <c r="BE218"/>
  <c r="CF218" s="1"/>
  <c r="CA220"/>
  <c r="CH220" s="1"/>
  <c r="H41" i="1"/>
  <c r="J41" s="1"/>
  <c r="AN54"/>
  <c r="M266"/>
  <c r="H273"/>
  <c r="J273" s="1"/>
  <c r="M293"/>
  <c r="M337"/>
  <c r="M352"/>
  <c r="H364"/>
  <c r="J364" s="1"/>
  <c r="M377"/>
  <c r="I398"/>
  <c r="K398" s="1"/>
  <c r="N6" i="4"/>
  <c r="N18"/>
  <c r="N30"/>
  <c r="M62"/>
  <c r="N63"/>
  <c r="N75"/>
  <c r="N87"/>
  <c r="BP230" i="5"/>
  <c r="CG230" s="1"/>
  <c r="I222" i="1"/>
  <c r="K222" s="1"/>
  <c r="I234"/>
  <c r="K234" s="1"/>
  <c r="X101" i="5"/>
  <c r="CC101" s="1"/>
  <c r="X104"/>
  <c r="CC104" s="1"/>
  <c r="X107"/>
  <c r="CC107" s="1"/>
  <c r="X110"/>
  <c r="CC110" s="1"/>
  <c r="X113"/>
  <c r="CC113" s="1"/>
  <c r="X116"/>
  <c r="CC116" s="1"/>
  <c r="X234"/>
  <c r="CC234" s="1"/>
  <c r="X239"/>
  <c r="CC239" s="1"/>
  <c r="X242"/>
  <c r="CC242" s="1"/>
  <c r="X266"/>
  <c r="CC266" s="1"/>
  <c r="X269"/>
  <c r="CC269" s="1"/>
  <c r="AN60" i="1"/>
  <c r="I246"/>
  <c r="K246" s="1"/>
  <c r="I266"/>
  <c r="K266" s="1"/>
  <c r="H34"/>
  <c r="J34" s="1"/>
  <c r="M60"/>
  <c r="H88"/>
  <c r="J88" s="1"/>
  <c r="H222"/>
  <c r="J222" s="1"/>
  <c r="H234"/>
  <c r="J234" s="1"/>
  <c r="H246"/>
  <c r="J246" s="1"/>
  <c r="I258"/>
  <c r="K258" s="1"/>
  <c r="M315"/>
  <c r="M329"/>
  <c r="M351"/>
  <c r="I363"/>
  <c r="K363" s="1"/>
  <c r="H383"/>
  <c r="J383" s="1"/>
  <c r="N74" i="4"/>
  <c r="N86"/>
  <c r="M112"/>
  <c r="M133"/>
  <c r="M172"/>
  <c r="N184"/>
  <c r="I233" i="1"/>
  <c r="K233" s="1"/>
  <c r="I257"/>
  <c r="K257" s="1"/>
  <c r="X252" i="5"/>
  <c r="CC252" s="1"/>
  <c r="I221" i="1"/>
  <c r="K221" s="1"/>
  <c r="I245"/>
  <c r="K245" s="1"/>
  <c r="M58"/>
  <c r="H76"/>
  <c r="J76" s="1"/>
  <c r="H221"/>
  <c r="J221" s="1"/>
  <c r="H233"/>
  <c r="J233" s="1"/>
  <c r="H245"/>
  <c r="J245" s="1"/>
  <c r="H257"/>
  <c r="J257" s="1"/>
  <c r="M264"/>
  <c r="I269"/>
  <c r="K269" s="1"/>
  <c r="M328"/>
  <c r="H374"/>
  <c r="J374" s="1"/>
  <c r="M395"/>
  <c r="M115" i="4"/>
  <c r="AT204" i="5"/>
  <c r="CE204" s="1"/>
  <c r="CA263"/>
  <c r="CH263" s="1"/>
  <c r="AI264"/>
  <c r="CD264" s="1"/>
  <c r="I380" i="1"/>
  <c r="K380" s="1"/>
  <c r="BE237" i="5"/>
  <c r="CF237" s="1"/>
  <c r="H3" i="1"/>
  <c r="J3" s="1"/>
  <c r="H51"/>
  <c r="J51" s="1"/>
  <c r="H57"/>
  <c r="J57" s="1"/>
  <c r="H225"/>
  <c r="J225" s="1"/>
  <c r="H237"/>
  <c r="J237" s="1"/>
  <c r="H249"/>
  <c r="J249" s="1"/>
  <c r="H311"/>
  <c r="J311" s="1"/>
  <c r="M326"/>
  <c r="M338"/>
  <c r="M347"/>
  <c r="M361"/>
  <c r="I372"/>
  <c r="K372" s="1"/>
  <c r="BE118" i="5"/>
  <c r="CF118" s="1"/>
  <c r="BE121"/>
  <c r="CF121" s="1"/>
  <c r="BE124"/>
  <c r="CF124" s="1"/>
  <c r="BE127"/>
  <c r="CF127" s="1"/>
  <c r="BE130"/>
  <c r="CF130" s="1"/>
  <c r="BE133"/>
  <c r="CF133" s="1"/>
  <c r="M21" i="1"/>
  <c r="AN36"/>
  <c r="I338"/>
  <c r="K338" s="1"/>
  <c r="M386"/>
  <c r="M160" i="4"/>
  <c r="BP136" i="5"/>
  <c r="CG136" s="1"/>
  <c r="BP139"/>
  <c r="CG139" s="1"/>
  <c r="BP143"/>
  <c r="CG143" s="1"/>
  <c r="AT147"/>
  <c r="CE147" s="1"/>
  <c r="BP148"/>
  <c r="CG148" s="1"/>
  <c r="BP149"/>
  <c r="CG149" s="1"/>
  <c r="BP155"/>
  <c r="CG155" s="1"/>
  <c r="BP160"/>
  <c r="CG160" s="1"/>
  <c r="AT165"/>
  <c r="CE165" s="1"/>
  <c r="BP166"/>
  <c r="CG166" s="1"/>
  <c r="BP167"/>
  <c r="CG167" s="1"/>
  <c r="BE305"/>
  <c r="CF305" s="1"/>
  <c r="BP305"/>
  <c r="CG305" s="1"/>
  <c r="M214" i="1"/>
  <c r="M267"/>
  <c r="M36"/>
  <c r="H72"/>
  <c r="J72" s="1"/>
  <c r="H82"/>
  <c r="J82" s="1"/>
  <c r="H214"/>
  <c r="J214" s="1"/>
  <c r="H224"/>
  <c r="J224" s="1"/>
  <c r="H236"/>
  <c r="J236" s="1"/>
  <c r="H248"/>
  <c r="J248" s="1"/>
  <c r="I267"/>
  <c r="K267" s="1"/>
  <c r="H274"/>
  <c r="J274" s="1"/>
  <c r="M280"/>
  <c r="M304"/>
  <c r="H310"/>
  <c r="J310" s="1"/>
  <c r="M346"/>
  <c r="M353"/>
  <c r="M371"/>
  <c r="H386"/>
  <c r="J386" s="1"/>
  <c r="H392"/>
  <c r="J392" s="1"/>
  <c r="M251"/>
  <c r="M299"/>
  <c r="H39"/>
  <c r="J39" s="1"/>
  <c r="H44"/>
  <c r="J44" s="1"/>
  <c r="AN50"/>
  <c r="M54"/>
  <c r="H66"/>
  <c r="J66" s="1"/>
  <c r="H92"/>
  <c r="J92" s="1"/>
  <c r="H215"/>
  <c r="J215" s="1"/>
  <c r="I227"/>
  <c r="K227" s="1"/>
  <c r="I239"/>
  <c r="K239" s="1"/>
  <c r="I251"/>
  <c r="K251" s="1"/>
  <c r="I263"/>
  <c r="K263" s="1"/>
  <c r="I276"/>
  <c r="K276" s="1"/>
  <c r="M288"/>
  <c r="I299"/>
  <c r="K299" s="1"/>
  <c r="I309"/>
  <c r="K309" s="1"/>
  <c r="I315"/>
  <c r="K315" s="1"/>
  <c r="M319"/>
  <c r="M324"/>
  <c r="M342"/>
  <c r="H347"/>
  <c r="J347" s="1"/>
  <c r="M360"/>
  <c r="M369"/>
  <c r="M373"/>
  <c r="I378"/>
  <c r="K378" s="1"/>
  <c r="M382"/>
  <c r="M387"/>
  <c r="M391"/>
  <c r="I396"/>
  <c r="K396" s="1"/>
  <c r="M400"/>
  <c r="M272"/>
  <c r="M227"/>
  <c r="M263"/>
  <c r="M33"/>
  <c r="H50"/>
  <c r="J50" s="1"/>
  <c r="H74"/>
  <c r="J74" s="1"/>
  <c r="H100"/>
  <c r="J100" s="1"/>
  <c r="H239"/>
  <c r="J239" s="1"/>
  <c r="M258"/>
  <c r="M270"/>
  <c r="H276"/>
  <c r="J276" s="1"/>
  <c r="M283"/>
  <c r="I288"/>
  <c r="K288" s="1"/>
  <c r="H319"/>
  <c r="J319" s="1"/>
  <c r="I324"/>
  <c r="K324" s="1"/>
  <c r="I342"/>
  <c r="K342" s="1"/>
  <c r="I360"/>
  <c r="K360" s="1"/>
  <c r="I369"/>
  <c r="K369" s="1"/>
  <c r="H373"/>
  <c r="J373" s="1"/>
  <c r="H382"/>
  <c r="J382" s="1"/>
  <c r="H391"/>
  <c r="J391" s="1"/>
  <c r="H400"/>
  <c r="J400" s="1"/>
  <c r="M404"/>
  <c r="H292"/>
  <c r="J292" s="1"/>
  <c r="H302"/>
  <c r="J302" s="1"/>
  <c r="M323"/>
  <c r="H328"/>
  <c r="J328" s="1"/>
  <c r="M341"/>
  <c r="H346"/>
  <c r="J346" s="1"/>
  <c r="M359"/>
  <c r="M368"/>
  <c r="M372"/>
  <c r="I381"/>
  <c r="K381" s="1"/>
  <c r="M390"/>
  <c r="I399"/>
  <c r="K399" s="1"/>
  <c r="I404"/>
  <c r="K404" s="1"/>
  <c r="I272"/>
  <c r="K272" s="1"/>
  <c r="M237"/>
  <c r="M261"/>
  <c r="M286"/>
  <c r="M332"/>
  <c r="M336"/>
  <c r="I341"/>
  <c r="K341" s="1"/>
  <c r="I368"/>
  <c r="K368" s="1"/>
  <c r="M9"/>
  <c r="M225"/>
  <c r="M249"/>
  <c r="M274"/>
  <c r="M297"/>
  <c r="I323"/>
  <c r="K323" s="1"/>
  <c r="M350"/>
  <c r="M354"/>
  <c r="I359"/>
  <c r="K359" s="1"/>
  <c r="H31"/>
  <c r="J31" s="1"/>
  <c r="M42"/>
  <c r="M57"/>
  <c r="H80"/>
  <c r="J80" s="1"/>
  <c r="I291"/>
  <c r="K291" s="1"/>
  <c r="I297"/>
  <c r="K297" s="1"/>
  <c r="M301"/>
  <c r="I327"/>
  <c r="K327" s="1"/>
  <c r="I332"/>
  <c r="K332" s="1"/>
  <c r="I336"/>
  <c r="K336" s="1"/>
  <c r="I345"/>
  <c r="K345" s="1"/>
  <c r="I350"/>
  <c r="K350" s="1"/>
  <c r="I354"/>
  <c r="K354" s="1"/>
  <c r="M46"/>
  <c r="AN51"/>
  <c r="H56"/>
  <c r="J56" s="1"/>
  <c r="H61"/>
  <c r="J61" s="1"/>
  <c r="H104"/>
  <c r="J104" s="1"/>
  <c r="M224"/>
  <c r="I228"/>
  <c r="K228" s="1"/>
  <c r="M236"/>
  <c r="I240"/>
  <c r="K240" s="1"/>
  <c r="M248"/>
  <c r="I252"/>
  <c r="K252" s="1"/>
  <c r="M260"/>
  <c r="I264"/>
  <c r="K264" s="1"/>
  <c r="M273"/>
  <c r="I277"/>
  <c r="K277" s="1"/>
  <c r="M285"/>
  <c r="I290"/>
  <c r="K290" s="1"/>
  <c r="M300"/>
  <c r="I326"/>
  <c r="K326" s="1"/>
  <c r="I335"/>
  <c r="K335" s="1"/>
  <c r="I344"/>
  <c r="K344" s="1"/>
  <c r="I353"/>
  <c r="K353" s="1"/>
  <c r="M374"/>
  <c r="M383"/>
  <c r="M392"/>
  <c r="M401"/>
  <c r="H40"/>
  <c r="J40" s="1"/>
  <c r="H68"/>
  <c r="J68" s="1"/>
  <c r="I300"/>
  <c r="K300" s="1"/>
  <c r="M310"/>
  <c r="M320"/>
  <c r="M379"/>
  <c r="M397"/>
  <c r="I401"/>
  <c r="K401" s="1"/>
  <c r="M378"/>
  <c r="M396"/>
  <c r="AB250" i="3"/>
  <c r="AB113"/>
  <c r="AB262"/>
  <c r="AB241"/>
  <c r="AB111"/>
  <c r="AB172"/>
  <c r="AB163"/>
  <c r="AB232"/>
  <c r="M295" i="1"/>
  <c r="M313"/>
  <c r="M331"/>
  <c r="M349"/>
  <c r="M367"/>
  <c r="M385"/>
  <c r="M403"/>
  <c r="AB217" i="3"/>
  <c r="AN35" i="1"/>
  <c r="AN42"/>
  <c r="M49"/>
  <c r="AN56"/>
  <c r="AN59"/>
  <c r="M291"/>
  <c r="H295"/>
  <c r="J295" s="1"/>
  <c r="M309"/>
  <c r="H313"/>
  <c r="J313" s="1"/>
  <c r="M327"/>
  <c r="H331"/>
  <c r="J331" s="1"/>
  <c r="M345"/>
  <c r="H349"/>
  <c r="J349" s="1"/>
  <c r="M363"/>
  <c r="H367"/>
  <c r="J367" s="1"/>
  <c r="M381"/>
  <c r="H385"/>
  <c r="J385" s="1"/>
  <c r="M399"/>
  <c r="H403"/>
  <c r="J403" s="1"/>
  <c r="M35"/>
  <c r="M59"/>
  <c r="M220"/>
  <c r="M223"/>
  <c r="M226"/>
  <c r="M229"/>
  <c r="M232"/>
  <c r="M235"/>
  <c r="M238"/>
  <c r="M241"/>
  <c r="M244"/>
  <c r="M247"/>
  <c r="M250"/>
  <c r="M253"/>
  <c r="M256"/>
  <c r="M259"/>
  <c r="M262"/>
  <c r="M265"/>
  <c r="M268"/>
  <c r="M271"/>
  <c r="M275"/>
  <c r="M278"/>
  <c r="M281"/>
  <c r="M284"/>
  <c r="M287"/>
  <c r="M298"/>
  <c r="AN52"/>
  <c r="M305"/>
  <c r="M316"/>
  <c r="H7"/>
  <c r="J7" s="1"/>
  <c r="H13"/>
  <c r="J13" s="1"/>
  <c r="H19"/>
  <c r="J19" s="1"/>
  <c r="H25"/>
  <c r="J25" s="1"/>
  <c r="AN45"/>
  <c r="I220"/>
  <c r="K220" s="1"/>
  <c r="I223"/>
  <c r="K223" s="1"/>
  <c r="I226"/>
  <c r="K226" s="1"/>
  <c r="I229"/>
  <c r="K229" s="1"/>
  <c r="I232"/>
  <c r="K232" s="1"/>
  <c r="I235"/>
  <c r="K235" s="1"/>
  <c r="I238"/>
  <c r="K238" s="1"/>
  <c r="I241"/>
  <c r="K241" s="1"/>
  <c r="I244"/>
  <c r="K244" s="1"/>
  <c r="I247"/>
  <c r="K247" s="1"/>
  <c r="I250"/>
  <c r="K250" s="1"/>
  <c r="I253"/>
  <c r="K253" s="1"/>
  <c r="I256"/>
  <c r="K256" s="1"/>
  <c r="I259"/>
  <c r="K259" s="1"/>
  <c r="I262"/>
  <c r="K262" s="1"/>
  <c r="I265"/>
  <c r="K265" s="1"/>
  <c r="I268"/>
  <c r="K268" s="1"/>
  <c r="I271"/>
  <c r="K271" s="1"/>
  <c r="I275"/>
  <c r="K275" s="1"/>
  <c r="I278"/>
  <c r="K278" s="1"/>
  <c r="I281"/>
  <c r="K281" s="1"/>
  <c r="I284"/>
  <c r="K284" s="1"/>
  <c r="I287"/>
  <c r="K287" s="1"/>
  <c r="M294"/>
  <c r="H298"/>
  <c r="J298" s="1"/>
  <c r="I305"/>
  <c r="K305" s="1"/>
  <c r="M312"/>
  <c r="H316"/>
  <c r="J316" s="1"/>
  <c r="M330"/>
  <c r="H334"/>
  <c r="J334" s="1"/>
  <c r="M348"/>
  <c r="H352"/>
  <c r="J352" s="1"/>
  <c r="M366"/>
  <c r="H370"/>
  <c r="J370" s="1"/>
  <c r="M384"/>
  <c r="H388"/>
  <c r="J388" s="1"/>
  <c r="M402"/>
  <c r="M55"/>
  <c r="M216"/>
  <c r="I294"/>
  <c r="K294" s="1"/>
  <c r="I312"/>
  <c r="K312" s="1"/>
  <c r="I330"/>
  <c r="K330" s="1"/>
  <c r="I348"/>
  <c r="K348" s="1"/>
  <c r="I366"/>
  <c r="K366" s="1"/>
  <c r="I384"/>
  <c r="K384" s="1"/>
  <c r="I402"/>
  <c r="K402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22" i="1"/>
  <c r="M340"/>
  <c r="M358"/>
  <c r="M376"/>
  <c r="I387"/>
  <c r="K387" s="1"/>
  <c r="M394"/>
  <c r="AB150" i="3"/>
  <c r="AN47" i="1"/>
  <c r="H304"/>
  <c r="J304" s="1"/>
  <c r="H322"/>
  <c r="J322" s="1"/>
  <c r="H340"/>
  <c r="J340" s="1"/>
  <c r="H358"/>
  <c r="J358" s="1"/>
  <c r="H376"/>
  <c r="J376" s="1"/>
  <c r="H394"/>
  <c r="J394" s="1"/>
  <c r="AN40"/>
  <c r="M47"/>
  <c r="M289"/>
  <c r="M314"/>
  <c r="M325"/>
  <c r="M343"/>
  <c r="AB141" i="3"/>
  <c r="M296" i="1"/>
  <c r="M307"/>
  <c r="M4"/>
  <c r="M10"/>
  <c r="M16"/>
  <c r="M22"/>
  <c r="M28"/>
  <c r="H289"/>
  <c r="J289" s="1"/>
  <c r="I296"/>
  <c r="K296" s="1"/>
  <c r="M303"/>
  <c r="H307"/>
  <c r="J307" s="1"/>
  <c r="I314"/>
  <c r="K314" s="1"/>
  <c r="M321"/>
  <c r="H325"/>
  <c r="J325" s="1"/>
  <c r="M339"/>
  <c r="H343"/>
  <c r="J343" s="1"/>
  <c r="M357"/>
  <c r="H361"/>
  <c r="J361" s="1"/>
  <c r="M375"/>
  <c r="H379"/>
  <c r="J379" s="1"/>
  <c r="M393"/>
  <c r="H397"/>
  <c r="J397" s="1"/>
  <c r="AB110" i="3"/>
  <c r="I303" i="1"/>
  <c r="K303" s="1"/>
  <c r="I321"/>
  <c r="K321" s="1"/>
  <c r="I339"/>
  <c r="K339" s="1"/>
  <c r="I357"/>
  <c r="K357" s="1"/>
  <c r="I375"/>
  <c r="K375" s="1"/>
  <c r="I393"/>
  <c r="K393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7"/>
  <c r="J217" s="1"/>
  <c r="M217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H209"/>
  <c r="J209" s="1"/>
  <c r="M209"/>
  <c r="H211"/>
  <c r="J211" s="1"/>
  <c r="M211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5"/>
  <c r="K155" s="1"/>
  <c r="I157"/>
  <c r="K157" s="1"/>
  <c r="I159"/>
  <c r="K159" s="1"/>
  <c r="I161"/>
  <c r="K161" s="1"/>
  <c r="I163"/>
  <c r="K163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I187"/>
  <c r="K187" s="1"/>
  <c r="I189"/>
  <c r="K189" s="1"/>
  <c r="I191"/>
  <c r="K191" s="1"/>
  <c r="I193"/>
  <c r="K193" s="1"/>
  <c r="I195"/>
  <c r="K195" s="1"/>
  <c r="I197"/>
  <c r="K197" s="1"/>
  <c r="I209"/>
  <c r="K209" s="1"/>
  <c r="I211"/>
  <c r="K211" s="1"/>
  <c r="I213"/>
  <c r="K213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208"/>
  <c r="J208" s="1"/>
  <c r="M208"/>
  <c r="H210"/>
  <c r="J210" s="1"/>
  <c r="M210"/>
  <c r="H212"/>
  <c r="J212" s="1"/>
  <c r="M212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M64" s="1"/>
  <c r="CR64" i="2"/>
  <c r="G66" i="4"/>
  <c r="CR66" i="2"/>
  <c r="G68" i="4"/>
  <c r="M68" s="1"/>
  <c r="CR68" i="2"/>
  <c r="G71" i="4"/>
  <c r="CR71" i="2"/>
  <c r="G74" i="4"/>
  <c r="CR74" i="2"/>
  <c r="G77" i="4"/>
  <c r="M77" s="1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M69" s="1"/>
  <c r="CR69" i="2"/>
  <c r="G72" i="4"/>
  <c r="CR72" i="2"/>
  <c r="G75" i="4"/>
  <c r="CR75" i="2"/>
  <c r="G78" i="4"/>
  <c r="M78" s="1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M63" s="1"/>
  <c r="CR63" i="2"/>
  <c r="G65" i="4"/>
  <c r="M65" s="1"/>
  <c r="CR65" i="2"/>
  <c r="G67" i="4"/>
  <c r="M67" s="1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M73" s="1"/>
  <c r="CR73" i="2"/>
  <c r="G76" i="4"/>
  <c r="M76" s="1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203" i="2"/>
  <c r="CU430"/>
  <c r="CU442"/>
  <c r="CU454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7"/>
  <c r="CU412"/>
  <c r="CU440"/>
  <c r="CU452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94"/>
  <c r="CR200"/>
  <c r="CU406"/>
  <c r="CU424"/>
  <c r="CU436"/>
  <c r="CU448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9"/>
  <c r="CR190"/>
  <c r="CR192"/>
  <c r="CR220"/>
  <c r="CU405"/>
  <c r="CU434"/>
  <c r="CU446"/>
  <c r="CU458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8" i="2"/>
  <c r="CU432"/>
  <c r="CU444"/>
  <c r="CU456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6"/>
  <c r="M72"/>
  <c r="M75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6"/>
  <c r="CV206" s="1"/>
  <c r="I206" i="1" s="1"/>
  <c r="K206" s="1"/>
  <c r="CV94" i="2"/>
  <c r="I94" i="1" s="1"/>
  <c r="K94" s="1"/>
  <c r="T114" i="2"/>
  <c r="T104"/>
  <c r="T200"/>
  <c r="CV200" s="1"/>
  <c r="I200" i="1" s="1"/>
  <c r="K200" s="1"/>
  <c r="CV98" i="2"/>
  <c r="I98" i="1" s="1"/>
  <c r="K98" s="1"/>
  <c r="T118" i="2"/>
  <c r="T108"/>
  <c r="T204"/>
  <c r="CV204" s="1"/>
  <c r="I204" i="1" s="1"/>
  <c r="K204" s="1"/>
  <c r="CV101" i="2"/>
  <c r="I101" i="1" s="1"/>
  <c r="K101" s="1"/>
  <c r="T207" i="2"/>
  <c r="CV207" s="1"/>
  <c r="I207" i="1" s="1"/>
  <c r="K207" s="1"/>
  <c r="T121" i="2"/>
  <c r="T111"/>
  <c r="CV93"/>
  <c r="I93" i="1" s="1"/>
  <c r="K93" s="1"/>
  <c r="T113" i="2"/>
  <c r="T103"/>
  <c r="T199"/>
  <c r="CV199" s="1"/>
  <c r="I199" i="1" s="1"/>
  <c r="K199" s="1"/>
  <c r="CV97" i="2"/>
  <c r="I97" i="1" s="1"/>
  <c r="K97" s="1"/>
  <c r="T117" i="2"/>
  <c r="T107"/>
  <c r="T203"/>
  <c r="CV203" s="1"/>
  <c r="I203" i="1" s="1"/>
  <c r="K203" s="1"/>
  <c r="T208" i="2"/>
  <c r="CV208" s="1"/>
  <c r="I208" i="1" s="1"/>
  <c r="K208" s="1"/>
  <c r="CV102" i="2"/>
  <c r="I102" i="1" s="1"/>
  <c r="K102" s="1"/>
  <c r="T122" i="2"/>
  <c r="T112"/>
  <c r="CV95"/>
  <c r="I95" i="1" s="1"/>
  <c r="K95" s="1"/>
  <c r="T201" i="2"/>
  <c r="CV201" s="1"/>
  <c r="I201" i="1" s="1"/>
  <c r="K201" s="1"/>
  <c r="T115" i="2"/>
  <c r="T105"/>
  <c r="CV99"/>
  <c r="I99" i="1" s="1"/>
  <c r="K99" s="1"/>
  <c r="T119" i="2"/>
  <c r="T109"/>
  <c r="T205"/>
  <c r="CV205" s="1"/>
  <c r="I205" i="1" s="1"/>
  <c r="K205" s="1"/>
  <c r="T202" i="2"/>
  <c r="CV202" s="1"/>
  <c r="I202" i="1" s="1"/>
  <c r="K202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<sst xmlns="http://schemas.openxmlformats.org/spreadsheetml/2006/main" count="8509" uniqueCount="1331">
  <si>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</si>
  <si>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</si>
  <si>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</si>
  <si>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</si>
  <si>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</si>
  <si>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</si>
  <si>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</si>
  <si>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</si>
  <si>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</si>
  <si>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</si>
  <si>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</si>
  <si>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</si>
  <si>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</si>
  <si>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</si>
  <si>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</si>
  <si>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</si>
  <si>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</si>
  <si>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</si>
  <si>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</si>
  <si>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</si>
  <si>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</si>
  <si>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</si>
  <si>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</si>
  <si>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</si>
  <si>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</si>
  <si>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</si>
  <si>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</si>
  <si>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</si>
  <si>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</si>
  <si>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</si>
  <si>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</si>
  <si>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</si>
  <si>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</si>
  <si>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</si>
  <si>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</si>
  <si>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</si>
  <si>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</si>
  <si>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</si>
  <si>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</si>
  <si>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</si>
  <si>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</si>
  <si>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</si>
  <si>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</si>
  <si>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</si>
  <si>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</si>
  <si>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</si>
  <si>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</si>
  <si>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</si>
  <si>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</si>
  <si>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</si>
  <si>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</si>
  <si>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</si>
  <si>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</si>
  <si>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</si>
  <si>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</si>
  <si>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</si>
  <si>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</si>
  <si>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</si>
  <si>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</si>
  <si>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</si>
  <si>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</si>
  <si>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</si>
  <si>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</si>
  <si>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</si>
  <si>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</si>
  <si>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</si>
  <si>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</si>
  <si>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</si>
  <si>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</si>
  <si>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</si>
  <si>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</si>
  <si>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</si>
  <si>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</si>
  <si>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</si>
  <si>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</si>
  <si>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</si>
  <si>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</si>
  <si>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</si>
  <si>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</si>
  <si>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</si>
  <si>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</si>
  <si>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</si>
  <si>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</si>
  <si>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</si>
  <si>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</si>
  <si>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</si>
  <si>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</si>
  <si>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</si>
  <si>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</si>
  <si>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</si>
  <si>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</si>
  <si>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</si>
  <si>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</si>
  <si>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</si>
  <si>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</si>
  <si>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</si>
  <si>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</si>
  <si>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</si>
  <si>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</si>
  <si>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</si>
  <si>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</si>
  <si>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</si>
  <si>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</si>
  <si>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</si>
  <si>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</si>
  <si>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</si>
  <si>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</si>
  <si>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</si>
  <si>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</si>
  <si>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</si>
  <si>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</si>
  <si>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</si>
  <si>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</si>
  <si>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</si>
  <si>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</si>
  <si>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</si>
  <si>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</si>
  <si>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</si>
  <si>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</si>
  <si>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</si>
  <si>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</si>
  <si>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</si>
  <si>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</si>
  <si>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</si>
  <si>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</si>
  <si>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</si>
  <si>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</si>
  <si>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</si>
  <si>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</si>
  <si>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</si>
  <si>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</si>
  <si>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</si>
  <si>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</si>
  <si>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</si>
  <si>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</si>
  <si>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</si>
  <si>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</si>
  <si>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</si>
  <si>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</si>
  <si>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</si>
  <si>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</si>
  <si>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</si>
  <si>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</si>
  <si>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</si>
  <si>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</si>
  <si>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</si>
  <si>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</si>
  <si>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</si>
  <si>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</si>
  <si>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</si>
  <si>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</si>
  <si>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</si>
  <si>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</si>
  <si>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</si>
  <si>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</si>
  <si>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</si>
  <si>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</si>
  <si>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</si>
  <si>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</si>
  <si>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</si>
  <si>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</si>
  <si>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</si>
  <si>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</si>
  <si>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</si>
  <si>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</si>
  <si>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</si>
  <si>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</si>
  <si>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</si>
  <si>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</si>
  <si>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</si>
  <si>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</si>
  <si>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</si>
  <si>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</si>
  <si>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</si>
  <si>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</si>
  <si>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</si>
  <si>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</si>
  <si>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</si>
  <si>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</si>
  <si>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</si>
  <si>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</si>
  <si>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</si>
  <si>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</si>
  <si>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</si>
  <si>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</si>
  <si>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</si>
  <si>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</si>
  <si>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</si>
  <si>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</si>
  <si>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</si>
  <si>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</si>
  <si>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</si>
  <si>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</si>
  <si>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</si>
  <si>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</si>
  <si>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</si>
  <si>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</si>
  <si>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</si>
  <si>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</si>
  <si>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</si>
  <si>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</si>
  <si>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</si>
  <si>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</si>
  <si>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</si>
  <si>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</si>
  <si>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</si>
  <si>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</si>
  <si>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</si>
  <si>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</si>
  <si>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</si>
  <si>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</si>
  <si>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</si>
  <si>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</si>
  <si>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</si>
  <si>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</si>
  <si>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</si>
  <si>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</si>
  <si>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</si>
  <si>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</si>
  <si>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</si>
  <si>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</si>
  <si>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</si>
  <si>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</si>
  <si>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</si>
  <si>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</si>
  <si>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</si>
  <si>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</si>
  <si>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</si>
  <si>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</si>
  <si>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</si>
  <si>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</si>
  <si>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</si>
  <si>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</si>
  <si>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</si>
  <si>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</si>
  <si>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</si>
  <si>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</si>
  <si>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</si>
  <si>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</si>
  <si>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</si>
  <si>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</si>
  <si>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</si>
  <si>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</si>
  <si>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</si>
  <si>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</si>
  <si>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</si>
  <si>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</si>
  <si>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</si>
  <si>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</si>
  <si>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</si>
  <si>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</si>
  <si>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</si>
  <si>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</si>
  <si>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</si>
  <si>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</si>
  <si>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</si>
  <si>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</si>
  <si>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</si>
  <si>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</si>
  <si>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</si>
  <si>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</si>
  <si>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</si>
  <si>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</si>
  <si>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</si>
  <si>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</si>
  <si>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</si>
  <si>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</si>
  <si>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</si>
  <si>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</si>
  <si>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</si>
  <si>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</si>
  <si>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</si>
  <si>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</si>
  <si>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</si>
  <si>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</si>
  <si>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</si>
  <si>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</si>
  <si>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</si>
  <si>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</si>
  <si>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</si>
  <si>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</si>
  <si>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</si>
  <si>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</si>
  <si>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</si>
  <si>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</si>
  <si>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</si>
  <si>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</si>
  <si>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</si>
  <si>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</si>
  <si>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</si>
  <si>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</si>
  <si>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</si>
  <si>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</si>
  <si>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</si>
  <si>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</si>
  <si>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</si>
  <si>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</si>
  <si>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</si>
  <si>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</si>
  <si>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</si>
  <si>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</si>
  <si>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</si>
  <si>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</si>
  <si>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</si>
  <si>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</si>
  <si>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</si>
  <si>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</si>
  <si>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</si>
  <si>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</si>
  <si>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</si>
  <si>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</si>
  <si>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</si>
  <si>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</si>
  <si>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</si>
  <si>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</si>
  <si>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</si>
  <si>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</si>
  <si>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</si>
  <si>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</si>
  <si>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</si>
  <si>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</si>
  <si>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</si>
  <si>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</si>
  <si>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</si>
  <si>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</si>
  <si>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</si>
  <si>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</si>
  <si>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</si>
  <si>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</si>
  <si>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</si>
  <si>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</si>
  <si>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</si>
  <si>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</si>
  <si>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</si>
  <si>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</si>
  <si>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</si>
  <si>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</si>
  <si>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</si>
  <si>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</si>
  <si>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</si>
  <si>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</si>
  <si>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</si>
  <si>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</si>
  <si>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</si>
  <si>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</si>
  <si>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</si>
  <si>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</si>
  <si>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</si>
  <si>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</si>
  <si>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</si>
  <si>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</si>
  <si>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</si>
  <si>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</si>
  <si>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</si>
  <si>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</si>
  <si>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</si>
  <si>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</si>
  <si>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</si>
  <si>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</si>
  <si>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</si>
  <si>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</si>
  <si>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</si>
  <si>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</si>
  <si>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</si>
  <si>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</si>
  <si>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</si>
  <si>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</si>
  <si>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</si>
  <si>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</si>
  <si>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</si>
  <si>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</si>
  <si>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</si>
  <si>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</si>
  <si>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</si>
  <si>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</si>
  <si>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</si>
  <si>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</si>
  <si>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</si>
  <si>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</si>
  <si>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</si>
  <si>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</si>
  <si>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</si>
  <si>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</si>
  <si>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</si>
  <si>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</si>
  <si>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</si>
  <si>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</si>
  <si>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</si>
  <si>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</si>
  <si>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</si>
  <si>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</si>
  <si>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</si>
  <si>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</si>
  <si>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</si>
  <si>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</si>
  <si>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</si>
  <si>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</si>
  <si>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</si>
  <si>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</si>
  <si>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</si>
  <si>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</si>
  <si>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</si>
  <si>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</si>
  <si>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</si>
  <si>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</si>
  <si>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</si>
  <si>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</si>
  <si>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</si>
  <si>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</si>
  <si>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</si>
  <si>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</si>
  <si>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</si>
  <si>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</si>
  <si>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</si>
  <si>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</si>
  <si>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</si>
  <si>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</si>
  <si>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</si>
  <si>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</si>
  <si>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</si>
  <si>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</si>
  <si>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</si>
  <si>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</si>
  <si>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</si>
  <si>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</si>
  <si>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</si>
  <si>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</si>
  <si>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</si>
  <si>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</si>
  <si>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</si>
  <si>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</si>
  <si>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</si>
  <si>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</si>
  <si>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</si>
  <si>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</si>
  <si>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</si>
  <si>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</si>
  <si>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</si>
  <si>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</si>
  <si>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</si>
  <si>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</si>
  <si>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</si>
  <si>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</si>
  <si>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</si>
  <si>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</si>
  <si>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</si>
  <si>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</si>
  <si>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</si>
  <si>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</si>
  <si>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</si>
  <si>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</si>
  <si>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</si>
  <si>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</si>
  <si>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</si>
  <si>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</si>
  <si>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</si>
  <si>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</si>
  <si>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</si>
  <si>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</si>
  <si>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</si>
  <si>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</si>
  <si>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</si>
  <si>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</si>
  <si>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</si>
  <si>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</si>
  <si>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</si>
  <si>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</si>
  <si>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</si>
  <si>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</si>
  <si>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</si>
  <si>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</si>
  <si>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</si>
  <si>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</si>
  <si>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</si>
  <si>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</si>
  <si>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</si>
  <si>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</si>
  <si>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</si>
  <si>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</si>
  <si>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</si>
  <si>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</si>
  <si>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</si>
  <si>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</si>
  <si>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</si>
  <si>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</si>
  <si>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</si>
  <si>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</si>
  <si>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</si>
  <si>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</si>
  <si>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</si>
  <si>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</si>
  <si>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</si>
  <si>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</si>
  <si>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</si>
  <si>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</si>
  <si>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</si>
  <si>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</si>
  <si>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</si>
  <si>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</si>
  <si>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</si>
  <si>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</si>
  <si>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</si>
  <si>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</si>
  <si>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</si>
  <si>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</si>
  <si>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</si>
  <si>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</si>
  <si>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</si>
  <si>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</si>
  <si>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</si>
  <si>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</si>
  <si>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</si>
  <si>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</si>
  <si>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</si>
  <si>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</si>
  <si>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</si>
  <si>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</si>
  <si>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</si>
  <si>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</si>
  <si>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</si>
  <si>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</si>
  <si>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</si>
  <si>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</si>
  <si>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</si>
  <si>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</si>
  <si>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</si>
  <si>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</si>
  <si>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</si>
  <si>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</si>
  <si>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</si>
  <si>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</si>
  <si>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</si>
  <si>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</si>
  <si>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</si>
  <si>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</si>
  <si>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</si>
  <si>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</si>
  <si>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</si>
  <si>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</si>
  <si>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</si>
  <si>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</si>
  <si>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</si>
  <si>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</si>
  <si>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</si>
  <si>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</si>
  <si>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</si>
  <si>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</si>
  <si>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</si>
  <si>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</si>
  <si>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</si>
  <si>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</si>
  <si>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</si>
  <si>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</si>
  <si>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</si>
  <si>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</si>
  <si>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</si>
  <si>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</si>
  <si>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</si>
  <si>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</si>
  <si>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</si>
  <si>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</si>
  <si>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</si>
  <si>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</si>
  <si>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</si>
  <si>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</si>
  <si>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</si>
  <si>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</si>
  <si>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</si>
  <si>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</si>
  <si>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</si>
  <si>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</si>
  <si>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</si>
  <si>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</si>
  <si>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</si>
  <si>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</si>
  <si>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</si>
  <si>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</si>
  <si>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</si>
  <si>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</si>
  <si>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</si>
  <si>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</si>
  <si>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</si>
  <si>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</si>
  <si>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</si>
  <si>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</si>
  <si>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</si>
  <si>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</si>
  <si>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</si>
  <si>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</si>
  <si>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</si>
  <si>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</si>
  <si>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</si>
  <si>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</si>
  <si>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</si>
  <si>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</si>
  <si>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</si>
  <si>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</si>
  <si>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</si>
  <si>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</si>
  <si>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</si>
  <si>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</si>
  <si>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</si>
  <si>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</si>
  <si>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</si>
  <si>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</si>
  <si>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</si>
  <si>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</si>
  <si>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</si>
  <si>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</si>
  <si>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</si>
  <si>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</si>
  <si>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</si>
  <si>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</si>
  <si>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</si>
  <si>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</si>
  <si>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</si>
  <si>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</si>
  <si>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</si>
  <si>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</si>
  <si>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</si>
  <si>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</si>
  <si>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</si>
  <si>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</si>
  <si>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</si>
  <si>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</si>
  <si>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</si>
  <si>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</si>
  <si>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</si>
  <si>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</si>
  <si>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</si>
  <si>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</si>
  <si>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</si>
  <si>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</si>
  <si>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</si>
  <si>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</si>
  <si>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</si>
  <si>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</si>
  <si>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</si>
  <si>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</si>
  <si>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</si>
  <si>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</si>
  <si>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</si>
  <si>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</si>
  <si>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</si>
  <si>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</si>
  <si>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</si>
  <si>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</si>
  <si>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</si>
  <si>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</si>
  <si>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</si>
  <si>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</si>
  <si>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</si>
  <si>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</si>
  <si>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</si>
  <si>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</si>
  <si>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</si>
  <si>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</si>
  <si>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</si>
  <si>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</si>
  <si>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</si>
  <si>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</si>
  <si>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</si>
  <si>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</si>
  <si>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</si>
  <si>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</si>
  <si>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</si>
  <si>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</si>
  <si>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</si>
  <si>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</si>
  <si>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</si>
  <si>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</si>
  <si>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</si>
  <si>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</si>
  <si>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</si>
  <si>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</si>
  <si>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</si>
  <si>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</si>
  <si>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</si>
  <si>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</si>
  <si>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</si>
  <si>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</si>
  <si>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</si>
  <si>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</si>
  <si>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</si>
  <si>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</si>
  <si>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</si>
  <si>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</si>
  <si>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</si>
  <si>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</si>
  <si>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</si>
  <si>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</si>
  <si>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</si>
  <si>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</si>
  <si>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</si>
  <si>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</si>
  <si>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</si>
  <si>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</si>
  <si>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</si>
  <si>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</si>
  <si>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</si>
  <si>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</si>
  <si>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</si>
  <si>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</si>
  <si>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</si>
  <si>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</si>
  <si>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</si>
  <si>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</si>
  <si>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</si>
  <si>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</si>
  <si>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</si>
  <si>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</si>
  <si>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</si>
  <si>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</si>
  <si>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</si>
  <si>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</si>
  <si>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</si>
  <si>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</si>
  <si>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</si>
  <si>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</si>
  <si>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</si>
  <si>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</si>
  <si>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</si>
  <si>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</si>
  <si>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</si>
  <si>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</si>
  <si>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</si>
  <si>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</si>
  <si>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</si>
  <si>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</si>
  <si>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</si>
  <si>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</si>
  <si>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</si>
  <si>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</si>
  <si>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</si>
  <si>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</si>
  <si>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</si>
  <si>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</si>
  <si>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</si>
  <si>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</si>
  <si>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</si>
  <si>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</si>
  <si>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</si>
  <si>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</si>
  <si>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</si>
  <si>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</si>
  <si>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</si>
  <si>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</si>
  <si>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</si>
  <si>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</si>
  <si>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</si>
  <si>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</si>
  <si>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</si>
  <si>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</si>
  <si>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</si>
  <si>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</si>
  <si>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</si>
  <si>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</si>
  <si>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</si>
  <si>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</si>
  <si>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</si>
  <si>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</si>
  <si>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</si>
  <si>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</si>
  <si>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</si>
  <si>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</si>
  <si>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</si>
  <si>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</si>
  <si>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</si>
  <si>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</si>
  <si>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</si>
  <si>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</si>
  <si>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</si>
  <si>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</si>
  <si>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</si>
  <si>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</si>
  <si>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</si>
  <si>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</si>
  <si>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</si>
  <si>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</si>
  <si>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</si>
  <si>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</si>
  <si>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</si>
  <si>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</si>
  <si>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</si>
  <si>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</si>
  <si>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</si>
  <si>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</si>
  <si>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</si>
  <si>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</si>
  <si>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</si>
  <si>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</si>
  <si>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</si>
  <si>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</si>
  <si>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</si>
  <si>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</si>
  <si>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</si>
  <si>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</si>
  <si>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</si>
  <si>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</si>
  <si>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</si>
  <si>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</si>
  <si>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</si>
  <si>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</si>
  <si>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</si>
  <si>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</si>
  <si>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</si>
  <si>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</si>
  <si>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</si>
  <si>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</si>
  <si>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</si>
  <si>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</si>
  <si>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</si>
  <si>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</si>
  <si>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</si>
  <si>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</si>
  <si>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</si>
  <si>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</si>
  <si>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</si>
  <si>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</si>
  <si>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</si>
  <si>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</si>
  <si>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</si>
  <si>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</si>
  <si>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</si>
  <si>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</si>
  <si>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</si>
  <si>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</si>
  <si>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</si>
  <si>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</si>
  <si>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</si>
  <si>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</si>
  <si>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</si>
  <si>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</si>
  <si>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</si>
  <si>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</si>
  <si>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</si>
  <si>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</si>
  <si>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</si>
  <si>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</si>
  <si>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</si>
  <si>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</si>
  <si>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</si>
  <si>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</si>
  <si>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</si>
  <si>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</si>
  <si>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</si>
  <si>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</si>
  <si>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</si>
  <si>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</si>
  <si>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</si>
  <si>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</si>
  <si>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</si>
  <si>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</si>
  <si>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</si>
  <si>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</si>
  <si>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</si>
  <si>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</si>
  <si>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</si>
  <si>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</si>
  <si>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</si>
  <si>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</si>
  <si>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</si>
  <si>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</si>
  <si>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</si>
  <si>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</si>
  <si>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</si>
  <si>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</si>
  <si>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</si>
  <si>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</si>
  <si>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</si>
  <si>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</si>
  <si>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</si>
  <si>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</si>
  <si>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</si>
  <si>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</si>
  <si>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</si>
  <si>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</si>
  <si>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</si>
  <si>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</si>
  <si>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</si>
  <si>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</si>
  <si>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</si>
  <si>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</si>
  <si>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</si>
  <si>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</si>
  <si>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</si>
  <si>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</si>
  <si>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</si>
  <si>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</si>
  <si>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</si>
  <si>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</si>
  <si>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</si>
  <si>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</si>
  <si>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</si>
  <si>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</si>
  <si>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</si>
  <si>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</si>
  <si>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</si>
  <si>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</si>
  <si>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</si>
  <si>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</si>
  <si>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</si>
  <si>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</si>
  <si>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</si>
  <si>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</si>
  <si>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</si>
  <si>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</si>
  <si>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</si>
  <si>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</si>
  <si>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</si>
  <si>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</si>
  <si>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</si>
  <si>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</si>
  <si>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</si>
  <si>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</si>
  <si>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</si>
  <si>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</si>
  <si>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</si>
  <si>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</si>
  <si>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</si>
  <si>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</si>
  <si>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</si>
  <si>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</si>
  <si>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</si>
  <si>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</si>
  <si>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</si>
  <si>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</si>
  <si>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</si>
  <si>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</si>
  <si>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</si>
  <si>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</si>
  <si>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</si>
  <si>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</si>
  <si>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</si>
  <si>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</si>
  <si>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</si>
  <si>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</si>
  <si>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</si>
  <si>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</si>
  <si>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</si>
  <si>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</si>
  <si>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</si>
  <si>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</si>
  <si>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</si>
  <si>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</si>
  <si>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</si>
  <si>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</si>
  <si>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</si>
  <si>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</si>
  <si>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</si>
  <si>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</si>
  <si>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</si>
  <si>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</si>
  <si>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</si>
  <si>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</si>
  <si>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</si>
  <si>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</si>
  <si>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</si>
  <si>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</si>
  <si>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</si>
  <si>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</si>
  <si>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</si>
  <si>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</si>
  <si>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</si>
  <si>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</si>
  <si>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</si>
  <si>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</si>
  <si>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</si>
  <si>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</si>
  <si>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</si>
  <si>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</si>
  <si>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</si>
  <si>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</si>
  <si>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</si>
  <si>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</si>
  <si>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</si>
  <si>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</si>
  <si>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</si>
  <si>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</si>
  <si>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</si>
  <si>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</si>
  <si>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</si>
  <si>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</si>
  <si>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</si>
  <si>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</si>
  <si>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</si>
  <si>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</si>
  <si>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</si>
  <si>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</si>
  <si>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</si>
  <si>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</si>
  <si>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</si>
  <si>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</si>
  <si>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</si>
  <si>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</si>
  <si>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</si>
  <si>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</si>
  <si>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</si>
  <si>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</si>
  <si>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</si>
  <si>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</si>
  <si>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</si>
  <si>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</si>
  <si>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</si>
  <si>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</si>
  <si>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</si>
  <si>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</si>
  <si>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</si>
  <si>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</si>
  <si>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</si>
  <si>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</si>
  <si>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</si>
  <si>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</si>
  <si>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</si>
  <si>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</si>
  <si>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</si>
  <si>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</si>
  <si>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</si>
  <si>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</si>
  <si>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</si>
  <si>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</si>
  <si>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</si>
  <si>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</si>
  <si>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</si>
  <si>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</si>
  <si>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</si>
  <si>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</si>
  <si>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</si>
  <si>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</si>
  <si>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</si>
  <si>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</si>
  <si>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</si>
  <si>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</si>
  <si>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</si>
  <si>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</si>
  <si>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</si>
  <si>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</si>
  <si>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</si>
  <si>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</si>
  <si>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</si>
  <si>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</si>
  <si>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</si>
  <si>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</si>
  <si>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</si>
  <si>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</si>
  <si>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</si>
  <si>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</si>
  <si>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</si>
  <si>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</si>
  <si>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</si>
  <si>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</si>
  <si>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</si>
  <si>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</si>
  <si>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</si>
  <si>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</si>
  <si>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</si>
  <si>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</si>
  <si>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</si>
  <si>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</si>
  <si>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</si>
  <si>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</si>
  <si>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</si>
  <si>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</si>
  <si>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</si>
  <si>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</si>
  <si>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</si>
  <si>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</si>
  <si>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</si>
  <si>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</si>
  <si>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</si>
  <si>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</si>
  <si>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</si>
  <si>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</si>
  <si>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</si>
  <si>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</si>
  <si>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</si>
  <si>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</si>
  <si>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</si>
  <si>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</si>
  <si>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</si>
  <si>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</si>
  <si>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</si>
  <si>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</si>
  <si>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</si>
  <si>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</si>
  <si>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</si>
  <si>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</si>
  <si>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</si>
  <si>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</si>
  <si>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</si>
  <si>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</si>
  <si>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</si>
  <si>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</si>
  <si>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</si>
  <si>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</si>
  <si>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</si>
  <si>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</si>
  <si>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</si>
  <si>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</si>
  <si>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</si>
  <si>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</si>
  <si>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</si>
  <si>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</si>
  <si>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</si>
  <si>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</si>
  <si>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</si>
  <si>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</si>
  <si>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</si>
  <si>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</si>
  <si>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</si>
  <si>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</si>
  <si>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</si>
  <si>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</si>
  <si>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</si>
  <si>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</si>
  <si>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</si>
  <si>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</si>
  <si>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</si>
  <si>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</si>
  <si>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</si>
  <si>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</si>
  <si>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</si>
  <si>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</si>
  <si>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</si>
  <si>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</si>
  <si>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</si>
  <si>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</si>
  <si>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</si>
  <si>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</si>
  <si>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</si>
  <si>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</si>
  <si>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</si>
  <si>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</si>
  <si>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</si>
  <si>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</si>
  <si>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</si>
  <si>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</si>
  <si>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</si>
  <si>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</si>
  <si>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</si>
  <si>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</si>
  <si>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</si>
  <si>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</si>
  <si>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</si>
  <si>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</si>
  <si>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</si>
  <si>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</si>
  <si>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</si>
  <si>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</si>
  <si>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</si>
  <si>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</si>
  <si>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</si>
  <si>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</si>
  <si>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</si>
  <si>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</si>
  <si>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</si>
  <si>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</si>
  <si>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</si>
  <si>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</si>
  <si>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</si>
  <si>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</si>
  <si>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</si>
  <si>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</si>
  <si>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</si>
  <si>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</si>
  <si>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</si>
  <si>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</si>
  <si>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</si>
  <si>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</si>
  <si>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</si>
  <si>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</si>
  <si>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</si>
  <si>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</si>
  <si>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</si>
  <si>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</si>
  <si>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</si>
  <si>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</si>
  <si>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</si>
  <si>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</si>
  <si>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</si>
  <si>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</si>
  <si>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</si>
  <si>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</si>
  <si>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</si>
  <si>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</si>
  <si>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</si>
  <si>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</si>
  <si>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</si>
  <si>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</si>
  <si>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</si>
  <si>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</si>
  <si>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</si>
  <si>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</si>
  <si>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</si>
  <si>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</si>
  <si>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</si>
  <si>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</si>
  <si>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</si>
  <si>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</si>
  <si>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</si>
  <si>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</si>
  <si>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</si>
  <si>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</si>
  <si>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</si>
  <si>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</si>
  <si>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</si>
  <si>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</si>
  <si>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</si>
  <si>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</si>
  <si>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</si>
  <si>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</si>
  <si>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</si>
  <si>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</si>
  <si>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</si>
  <si>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</si>
  <si>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</si>
  <si>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</si>
  <si>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</si>
  <si>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</si>
  <si>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</si>
  <si>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</si>
  <si>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</si>
  <si>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</si>
  <si>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</si>
  <si>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</si>
  <si>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</si>
  <si>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</si>
  <si>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</si>
  <si>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</si>
  <si>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</si>
  <si>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</si>
  <si>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</si>
  <si>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</si>
  <si>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</si>
  <si>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</si>
  <si>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</si>
  <si>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</si>
  <si>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</si>
  <si>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</si>
  <si>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</si>
  <si>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</si>
  <si>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</si>
  <si>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</si>
  <si>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</si>
  <si>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</si>
  <si>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</si>
  <si>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</si>
  <si>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</si>
  <si>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</si>
  <si>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</si>
  <si>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</si>
  <si>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</si>
  <si>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</si>
  <si>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</si>
  <si>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</si>
  <si>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</si>
  <si>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</si>
  <si>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</si>
  <si>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</si>
  <si>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</si>
  <si>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</si>
  <si>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</si>
  <si>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</si>
  <si>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</si>
  <si>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</si>
  <si>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</si>
  <si>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</si>
  <si>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</si>
  <si>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</si>
  <si>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</si>
  <si>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</si>
  <si>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</si>
  <si>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</si>
  <si>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</si>
  <si>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</si>
  <si>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</si>
  <si>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</si>
  <si>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</si>
  <si>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</si>
  <si>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</si>
  <si>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</si>
  <si>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</si>
  <si>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</si>
  <si>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</si>
  <si>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</si>
  <si>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</si>
  <si>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</si>
  <si>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</si>
  <si>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</si>
  <si>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</si>
  <si>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</si>
  <si>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</si>
  <si>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</si>
  <si>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</si>
  <si>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</si>
  <si>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</si>
  <si>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</si>
  <si>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</si>
  <si>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</si>
  <si>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</si>
  <si>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</si>
  <si>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</si>
  <si>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</si>
  <si>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</si>
  <si>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</si>
  <si>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</si>
  <si>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</si>
  <si>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</si>
  <si>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I051</t>
    <phoneticPr fontId="34" type="noConversion"/>
  </si>
  <si>
    <t>|Cff00FF7F招魂幡Lv2|r</t>
    <phoneticPr fontId="34" type="noConversion"/>
  </si>
  <si>
    <t>|CffFFD24D招魂幡Lv4|r</t>
    <phoneticPr fontId="34" type="noConversion"/>
  </si>
  <si>
    <t>|CffFF0000招魂幡Lv5|r</t>
    <phoneticPr fontId="34" type="noConversion"/>
  </si>
  <si>
    <t>|Cff00FF7F无尽招魂幡 Lv.1|r</t>
  </si>
  <si>
    <t>|Cff00BFFF无尽招魂幡 Lv.2|r</t>
  </si>
  <si>
    <t>|CffFF00BF无尽招魂幡 Lv.3|r</t>
  </si>
  <si>
    <t>|CffFFC926无尽招魂幡 Lv.4|r</t>
  </si>
  <si>
    <t>|CffFF0000无尽招魂幡 Lv.Max|r</t>
  </si>
  <si>
    <t>金币加成|Cffffc926+5%|r|n击杀|Cff00ff7f1000个|r敌人后奖励：|n金币|Cffffc926+7000~12000|n|r经验|Cffffc926+2000|n|r|n|Cff00ff7f点击消耗|r|Cffffc92610玄铁|r|Cff00ff7f升级。|r|n|Cff00ff7f同时只能携带一个招魂幡。|r</t>
  </si>
  <si>
    <t>金币加成|Cffffc926+10%|r|n击杀|Cff00ff7f1000个|r敌人后奖励：|n金币|Cffffc926+8000~13000|n|r经验|Cffffc926+3000|n|r|n|Cff00ff7f点击消耗|r|Cffffc92620玄铁|r|Cff00ff7f升级。|r|n|Cff00ff7f同时只能携带一个招魂幡。|r</t>
  </si>
  <si>
    <t>金币加成|Cffffc926+15%|r|n击杀|Cff00ff7f1000个|r敌人后奖励：|n金币|Cffffc926+9000~14000|n|r经验|Cffffc926+4000|n|r|n|Cff00ff7f点击消耗|r|Cffffc92630玄铁|r|Cff00ff7f升级。|r|n|Cff00ff7f同时只能携带一个招魂幡。|r</t>
  </si>
  <si>
    <t>金币加成|Cffffc926+20%|r|n击杀|Cff00ff7f1000个|r敌人后奖励：|n金币|Cffffc926+10000~15000|n|r经验|Cffffc926+6000|n|r|n|Cff00ff7f点击消耗|r|Cffffc92640玄铁|r|Cff00ff7f升级。|r|n|Cff00ff7f同时只能携带一个招魂幡。|r</t>
  </si>
  <si>
    <t>金币加成|Cffffc926+25%|r|n击杀|Cff00ff7f1000个|r敌人后奖励：|n金币|Cffffc926+12000~17000|n|r经验|Cffffc926+8000|n|r|n|Cff00ff7f同时只能携带一个招魂幡。|r</t>
  </si>
  <si>
    <t>I052</t>
  </si>
  <si>
    <t>I053</t>
  </si>
  <si>
    <t>I054</t>
  </si>
  <si>
    <t>I055</t>
  </si>
  <si>
    <t>ReplaceableTextures\\CommandButtons\\BTNWJZHP1.blp</t>
    <phoneticPr fontId="34" type="noConversion"/>
  </si>
  <si>
    <t>ReplaceableTextures\\CommandButtons\\BTNWJZHP2.blp</t>
  </si>
  <si>
    <t>ReplaceableTextures\\CommandButtons\\BTNWJZHP3.blp</t>
  </si>
  <si>
    <t>ReplaceableTextures\\CommandButtons\\BTNWJZHP4.blp</t>
  </si>
  <si>
    <t>ReplaceableTextures\\CommandButtons\\BTNWJZHP5.blp</t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</si>
</sst>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1"/>
  <sheetViews>
    <sheetView workbookViewId="0">
      <pane xSplit="8" ySplit="2" topLeftCell="AJ125" activePane="bottomRight" state="frozen"/>
      <selection pane="topRight"/>
      <selection pane="bottomLeft"/>
      <selection pane="bottomRight" activeCell="AP153" sqref="AP15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404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54" si="54">H147</f>
        <v>|CffFFD24D招魂幡Lv4|r</v>
      </c>
      <c r="K147" s="166" t="str">
        <f t="shared" ref="K147:K154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:J152" si="56">H148</f>
        <v>|CffFF0000招魂幡Lv5|r</v>
      </c>
      <c r="K148" s="166" t="str">
        <f t="shared" ref="K148:K152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I051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|Cff00FF7F无尽招魂幡 Lv.1|r</v>
      </c>
      <c r="I149" s="27" t="str">
        <f>VLOOKUP(B149,物品!B:CV,99,FALSE)</f>
        <v>金币加成|Cffffc926+5%|r|n击杀|Cff00ff7f1000个|r敌人后奖励：|n金币|Cffffc926+7000~12000|n|r经验|Cffffc926+2000|n|r|n|Cff00ff7f点击消耗|r|Cffffc92610玄铁|r|Cff00ff7f升级。|r|n|Cff00ff7f同时只能携带一个招魂幡。|r</v>
      </c>
      <c r="J149" s="166" t="str">
        <f t="shared" si="56"/>
        <v>|Cff00FF7F无尽招魂幡 Lv.1|r</v>
      </c>
      <c r="K149" s="166" t="str">
        <f t="shared" si="57"/>
        <v>金币加成|Cffffc926+5%|r|n击杀|Cff00ff7f1000个|r敌人后奖励：|n金币|Cffffc926+7000~12000|n|r经验|Cffffc926+2000|n|r|n|Cff00ff7f点击消耗|r|Cffffc92610玄铁|r|Cff00ff7f升级。|r|n|Cff00ff7f同时只能携带一个招魂幡。|r</v>
      </c>
      <c r="L149" s="27"/>
      <c r="M149" s="167" t="str">
        <f>VLOOKUP(LEFT(RIGHT(B149,5),4),物品!B:CU,20,FALSE)</f>
        <v>ReplaceableTextures\\CommandButtons\\BTNWJZHP1.blp</v>
      </c>
      <c r="N149" s="27">
        <v>0.5</v>
      </c>
      <c r="O149" s="167" t="s">
        <v>99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>
        <v>4</v>
      </c>
      <c r="W149" s="27" t="s">
        <v>85</v>
      </c>
      <c r="X149" s="27">
        <v>0</v>
      </c>
      <c r="Y149" s="186" t="s">
        <v>83</v>
      </c>
      <c r="Z149" s="27">
        <v>0</v>
      </c>
      <c r="AA149" s="27">
        <v>0</v>
      </c>
      <c r="AB149" s="166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0</v>
      </c>
      <c r="AL149" s="27">
        <v>1</v>
      </c>
      <c r="AM149" s="186" t="s">
        <v>83</v>
      </c>
      <c r="AN149" s="27">
        <v>1000</v>
      </c>
      <c r="AO149" s="27">
        <v>0</v>
      </c>
      <c r="AP149" s="27">
        <v>1</v>
      </c>
    </row>
    <row r="150" spans="1:42">
      <c r="A150" s="164"/>
      <c r="B150" s="27" t="str">
        <f>物品!B150</f>
        <v>I052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|Cff00BFFF无尽招魂幡 Lv.2|r</v>
      </c>
      <c r="I150" s="27" t="str">
        <f>VLOOKUP(B150,物品!B:CV,99,FALSE)</f>
        <v>金币加成|Cffffc926+10%|r|n击杀|Cff00ff7f1000个|r敌人后奖励：|n金币|Cffffc926+8000~13000|n|r经验|Cffffc926+3000|n|r|n|Cff00ff7f点击消耗|r|Cffffc92620玄铁|r|Cff00ff7f升级。|r|n|Cff00ff7f同时只能携带一个招魂幡。|r</v>
      </c>
      <c r="J150" s="166" t="str">
        <f t="shared" si="56"/>
        <v>|Cff00BFFF无尽招魂幡 Lv.2|r</v>
      </c>
      <c r="K150" s="166" t="str">
        <f t="shared" si="57"/>
        <v>金币加成|Cffffc926+10%|r|n击杀|Cff00ff7f1000个|r敌人后奖励：|n金币|Cffffc926+8000~13000|n|r经验|Cffffc926+3000|n|r|n|Cff00ff7f点击消耗|r|Cffffc92620玄铁|r|Cff00ff7f升级。|r|n|Cff00ff7f同时只能携带一个招魂幡。|r</v>
      </c>
      <c r="L150" s="27"/>
      <c r="M150" s="167" t="str">
        <f>VLOOKUP(LEFT(RIGHT(B150,5),4),物品!B:CU,20,FALSE)</f>
        <v>ReplaceableTextures\\CommandButtons\\BTNWJZHP2.blp</v>
      </c>
      <c r="N150" s="27">
        <v>0.5</v>
      </c>
      <c r="O150" s="167" t="s">
        <v>99</v>
      </c>
      <c r="P150" s="27">
        <v>1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>
        <v>4</v>
      </c>
      <c r="W150" s="27" t="s">
        <v>85</v>
      </c>
      <c r="X150" s="27">
        <v>0</v>
      </c>
      <c r="Y150" s="186" t="s">
        <v>83</v>
      </c>
      <c r="Z150" s="27">
        <v>0</v>
      </c>
      <c r="AA150" s="27">
        <v>0</v>
      </c>
      <c r="AB150" s="166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0</v>
      </c>
      <c r="AL150" s="27">
        <v>1</v>
      </c>
      <c r="AM150" s="186" t="s">
        <v>83</v>
      </c>
      <c r="AN150" s="27">
        <v>1000</v>
      </c>
      <c r="AO150" s="27">
        <v>0</v>
      </c>
      <c r="AP150" s="27">
        <v>1</v>
      </c>
    </row>
    <row r="151" spans="1:42">
      <c r="A151" s="164"/>
      <c r="B151" s="27" t="str">
        <f>物品!B151</f>
        <v>I053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|CffFF00BF无尽招魂幡 Lv.3|r</v>
      </c>
      <c r="I151" s="27" t="str">
        <f>VLOOKUP(B151,物品!B:CV,99,FALSE)</f>
        <v>金币加成|Cffffc926+15%|r|n击杀|Cff00ff7f1000个|r敌人后奖励：|n金币|Cffffc926+9000~14000|n|r经验|Cffffc926+4000|n|r|n|Cff00ff7f点击消耗|r|Cffffc92630玄铁|r|Cff00ff7f升级。|r|n|Cff00ff7f同时只能携带一个招魂幡。|r</v>
      </c>
      <c r="J151" s="166" t="str">
        <f t="shared" si="56"/>
        <v>|CffFF00BF无尽招魂幡 Lv.3|r</v>
      </c>
      <c r="K151" s="166" t="str">
        <f t="shared" si="57"/>
        <v>金币加成|Cffffc926+15%|r|n击杀|Cff00ff7f1000个|r敌人后奖励：|n金币|Cffffc926+9000~14000|n|r经验|Cffffc926+4000|n|r|n|Cff00ff7f点击消耗|r|Cffffc92630玄铁|r|Cff00ff7f升级。|r|n|Cff00ff7f同时只能携带一个招魂幡。|r</v>
      </c>
      <c r="L151" s="27"/>
      <c r="M151" s="167" t="str">
        <f>VLOOKUP(LEFT(RIGHT(B151,5),4),物品!B:CU,20,FALSE)</f>
        <v>ReplaceableTextures\\CommandButtons\\BTNWJZHP3.blp</v>
      </c>
      <c r="N151" s="27">
        <v>0.5</v>
      </c>
      <c r="O151" s="167" t="s">
        <v>99</v>
      </c>
      <c r="P151" s="27">
        <v>2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>
        <v>4</v>
      </c>
      <c r="W151" s="27" t="s">
        <v>85</v>
      </c>
      <c r="X151" s="27">
        <v>0</v>
      </c>
      <c r="Y151" s="186" t="s">
        <v>83</v>
      </c>
      <c r="Z151" s="27">
        <v>0</v>
      </c>
      <c r="AA151" s="27">
        <v>0</v>
      </c>
      <c r="AB151" s="166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0</v>
      </c>
      <c r="AL151" s="27">
        <v>1</v>
      </c>
      <c r="AM151" s="186" t="s">
        <v>83</v>
      </c>
      <c r="AN151" s="27">
        <v>1000</v>
      </c>
      <c r="AO151" s="27">
        <v>0</v>
      </c>
      <c r="AP151" s="27">
        <v>1</v>
      </c>
    </row>
    <row r="152" spans="1:42">
      <c r="A152" s="164"/>
      <c r="B152" s="27" t="str">
        <f>物品!B152</f>
        <v>I054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|CffFFC926无尽招魂幡 Lv.4|r</v>
      </c>
      <c r="I152" s="27" t="str">
        <f>VLOOKUP(B152,物品!B:CV,99,FALSE)</f>
        <v>金币加成|Cffffc926+20%|r|n击杀|Cff00ff7f1000个|r敌人后奖励：|n金币|Cffffc926+10000~15000|n|r经验|Cffffc926+6000|n|r|n|Cff00ff7f点击消耗|r|Cffffc92640玄铁|r|Cff00ff7f升级。|r|n|Cff00ff7f同时只能携带一个招魂幡。|r</v>
      </c>
      <c r="J152" s="166" t="str">
        <f t="shared" si="56"/>
        <v>|CffFFC926无尽招魂幡 Lv.4|r</v>
      </c>
      <c r="K152" s="166" t="str">
        <f t="shared" si="57"/>
        <v>金币加成|Cffffc926+20%|r|n击杀|Cff00ff7f1000个|r敌人后奖励：|n金币|Cffffc926+10000~15000|n|r经验|Cffffc926+6000|n|r|n|Cff00ff7f点击消耗|r|Cffffc92640玄铁|r|Cff00ff7f升级。|r|n|Cff00ff7f同时只能携带一个招魂幡。|r</v>
      </c>
      <c r="L152" s="27"/>
      <c r="M152" s="167" t="str">
        <f>VLOOKUP(LEFT(RIGHT(B152,5),4),物品!B:CU,20,FALSE)</f>
        <v>ReplaceableTextures\\CommandButtons\\BTNWJZHP4.blp</v>
      </c>
      <c r="N152" s="27">
        <v>0.5</v>
      </c>
      <c r="O152" s="167" t="s">
        <v>99</v>
      </c>
      <c r="P152" s="27">
        <v>3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>
        <v>4</v>
      </c>
      <c r="W152" s="27" t="s">
        <v>85</v>
      </c>
      <c r="X152" s="27">
        <v>0</v>
      </c>
      <c r="Y152" s="186" t="s">
        <v>83</v>
      </c>
      <c r="Z152" s="27">
        <v>0</v>
      </c>
      <c r="AA152" s="27">
        <v>0</v>
      </c>
      <c r="AB152" s="166">
        <v>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0</v>
      </c>
      <c r="AL152" s="27">
        <v>1</v>
      </c>
      <c r="AM152" s="186" t="s">
        <v>83</v>
      </c>
      <c r="AN152" s="27">
        <v>1000</v>
      </c>
      <c r="AO152" s="27">
        <v>0</v>
      </c>
      <c r="AP152" s="27">
        <v>1</v>
      </c>
    </row>
    <row r="153" spans="1:42">
      <c r="A153" s="164"/>
      <c r="B153" s="27" t="str">
        <f>物品!B153</f>
        <v>I055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|CffFF0000无尽招魂幡 Lv.Max|r</v>
      </c>
      <c r="I153" s="27" t="str">
        <f>VLOOKUP(B153,物品!B:CV,99,FALSE)</f>
        <v>金币加成|Cffffc926+25%|r|n击杀|Cff00ff7f1000个|r敌人后奖励：|n金币|Cffffc926+12000~17000|n|r经验|Cffffc926+8000|n|r|n|Cff00ff7f同时只能携带一个招魂幡。|r</v>
      </c>
      <c r="J153" s="166" t="str">
        <f t="shared" ref="J153" si="58">H153</f>
        <v>|CffFF0000无尽招魂幡 Lv.Max|r</v>
      </c>
      <c r="K153" s="166" t="str">
        <f t="shared" ref="K153" si="59">I153</f>
        <v>金币加成|Cffffc926+25%|r|n击杀|Cff00ff7f1000个|r敌人后奖励：|n金币|Cffffc926+12000~17000|n|r经验|Cffffc926+8000|n|r|n|Cff00ff7f同时只能携带一个招魂幡。|r</v>
      </c>
      <c r="L153" s="27"/>
      <c r="M153" s="167" t="str">
        <f>VLOOKUP(LEFT(RIGHT(B153,5),4),物品!B:CU,20,FALSE)</f>
        <v>ReplaceableTextures\\CommandButtons\\BTNWJZHP5.blp</v>
      </c>
      <c r="N153" s="27">
        <v>0.5</v>
      </c>
      <c r="O153" s="167" t="s">
        <v>99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>
        <v>4</v>
      </c>
      <c r="W153" s="27" t="s">
        <v>85</v>
      </c>
      <c r="X153" s="27">
        <v>0</v>
      </c>
      <c r="Y153" s="186" t="s">
        <v>83</v>
      </c>
      <c r="Z153" s="27">
        <v>0</v>
      </c>
      <c r="AA153" s="27">
        <v>0</v>
      </c>
      <c r="AB153" s="166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0</v>
      </c>
      <c r="AL153" s="27">
        <v>1</v>
      </c>
      <c r="AM153" s="186" t="s">
        <v>83</v>
      </c>
      <c r="AN153" s="27">
        <v>1000</v>
      </c>
      <c r="AO153" s="27">
        <v>0</v>
      </c>
      <c r="AP153" s="27">
        <v>0</v>
      </c>
    </row>
    <row r="154" spans="1:42">
      <c r="A154" s="164"/>
      <c r="B154" s="27" t="str">
        <f>物品!B154</f>
        <v>IN00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|CffFFD24D锦囊|r</v>
      </c>
      <c r="I154" s="27" t="str">
        <f>VLOOKUP(B154,物品!B:CV,99,FALSE)</f>
        <v>开启后获得一个|Cffffc926随机锦囊|r。</v>
      </c>
      <c r="J154" s="166" t="str">
        <f t="shared" si="54"/>
        <v>|CffFFD24D锦囊|r</v>
      </c>
      <c r="K154" s="166" t="str">
        <f t="shared" si="55"/>
        <v>开启后获得一个|Cffffc926随机锦囊|r。</v>
      </c>
      <c r="L154" s="27"/>
      <c r="M154" s="167" t="str">
        <f>VLOOKUP(LEFT(RIGHT(B154,5),4),物品!B:CU,20,FALSE)</f>
        <v>ReplaceableTextures\\CommandButtons\\BTNIN00.blp</v>
      </c>
      <c r="N154" s="27">
        <v>0.8</v>
      </c>
      <c r="O154" s="167" t="s">
        <v>100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IN07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|Cff00BFFF来份快餐|r</v>
      </c>
      <c r="I155" s="27" t="str">
        <f>VLOOKUP(B155,物品!B:CV,99,FALSE)</f>
        <v>每秒回复|Cffffc92610%|r生命值，持续|Cffffc92610|r秒</v>
      </c>
      <c r="J155" s="166" t="str">
        <f t="shared" ref="J155:J157" si="60">H155</f>
        <v>|Cff00BFFF来份快餐|r</v>
      </c>
      <c r="K155" s="166" t="str">
        <f t="shared" ref="K155:K157" si="61">I155</f>
        <v>每秒回复|Cffffc92610%|r生命值，持续|Cffffc92610|r秒</v>
      </c>
      <c r="L155" s="27"/>
      <c r="M155" s="167" t="str">
        <f>VLOOKUP(LEFT(RIGHT(B155,5),4),物品!B:CU,20,FALSE)</f>
        <v>ReplaceableTextures\\CommandButtons\\BTNIN07.blp</v>
      </c>
      <c r="N155" s="27">
        <v>0.8</v>
      </c>
      <c r="O155" s="167" t="s">
        <v>100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10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IN08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|CffFF0000抬你一手|r</v>
      </c>
      <c r="I156" s="27" t="str">
        <f>VLOOKUP(B156,物品!B:CV,99,FALSE)</f>
        <v>|CffFFC926击杀|r当前存在的|Cffffc926进攻怪|r和|Cffffc926Boss|r。|n|n|Cff00ff7f无法在大决战时使用|r</v>
      </c>
      <c r="J156" s="166" t="str">
        <f t="shared" si="60"/>
        <v>|CffFF0000抬你一手|r</v>
      </c>
      <c r="K156" s="166" t="str">
        <f t="shared" si="61"/>
        <v>|CffFFC926击杀|r当前存在的|Cffffc926进攻怪|r和|Cffffc926Boss|r。|n|n|Cff00ff7f无法在大决战时使用|r</v>
      </c>
      <c r="L156" s="27"/>
      <c r="M156" s="167" t="str">
        <f>VLOOKUP(LEFT(RIGHT(B156,5),4),物品!B:CU,20,FALSE)</f>
        <v>ReplaceableTextures\\CommandButtons\\BTNIN08.blp</v>
      </c>
      <c r="N156" s="27">
        <v>0.8</v>
      </c>
      <c r="O156" s="167" t="s">
        <v>100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10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IN09</v>
      </c>
      <c r="C157" s="27" t="s">
        <v>41</v>
      </c>
      <c r="D157" s="27" t="s">
        <v>81</v>
      </c>
      <c r="E157" s="27" t="s">
        <v>101</v>
      </c>
      <c r="F157" s="27"/>
      <c r="G157" s="27"/>
      <c r="H157" s="27" t="str">
        <f>VLOOKUP(LEFT(RIGHT(B157,5),4),物品!B:CU,2,FALSE)</f>
        <v>|CffFFC926死者苏生|r</v>
      </c>
      <c r="I157" s="27" t="str">
        <f>VLOOKUP(B157,物品!B:CV,99,FALSE)</f>
        <v>死亡时复活。</v>
      </c>
      <c r="J157" s="166" t="str">
        <f t="shared" si="60"/>
        <v>|CffFFC926死者苏生|r</v>
      </c>
      <c r="K157" s="166" t="str">
        <f t="shared" si="61"/>
        <v>死亡时复活。</v>
      </c>
      <c r="L157" s="27"/>
      <c r="M157" s="167" t="str">
        <f>VLOOKUP(LEFT(RIGHT(B157,5),4),物品!B:CU,20,FALSE)</f>
        <v>ReplaceableTextures\\CommandButtons\\BTNIN09.blp</v>
      </c>
      <c r="N157" s="27">
        <v>0.8</v>
      </c>
      <c r="O157" s="167" t="s">
        <v>100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10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 ht="15">
      <c r="A158" s="164"/>
      <c r="B158" s="27" t="str">
        <f>物品!B158</f>
        <v>IN10</v>
      </c>
      <c r="C158" s="27" t="s">
        <v>41</v>
      </c>
      <c r="D158" s="27" t="s">
        <v>81</v>
      </c>
      <c r="E158" s="27" t="s">
        <v>102</v>
      </c>
      <c r="F158" s="27"/>
      <c r="G158" s="27"/>
      <c r="H158" s="27" t="str">
        <f>VLOOKUP(LEFT(RIGHT(B158,5),4),物品!B:CU,2,FALSE)</f>
        <v>|Cff00BFFF福娃这么可爱..|r</v>
      </c>
      <c r="I158" s="27" t="str">
        <f>VLOOKUP(B158,物品!B:CV,99,FALSE)</f>
        <v>点金一个|Cffffc926练功房福娃|r，获得|Cffffc926300|r倍金币奖励</v>
      </c>
      <c r="J158" s="166" t="str">
        <f t="shared" ref="J158" si="62">H158</f>
        <v>|Cff00BFFF福娃这么可爱..|r</v>
      </c>
      <c r="K158" s="166" t="str">
        <f t="shared" ref="K158" si="63">I158</f>
        <v>点金一个|Cffffc926练功房福娃|r，获得|Cffffc926300|r倍金币奖励</v>
      </c>
      <c r="L158" s="27"/>
      <c r="M158" s="167" t="str">
        <f>VLOOKUP(LEFT(RIGHT(B158,5),4),物品!B:CU,20,FALSE)</f>
        <v>ReplaceableTextures\\CommandButtons\\BTNIN10.blp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168" t="s">
        <v>103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27" t="s">
        <v>102</v>
      </c>
      <c r="AF158" s="27">
        <v>1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0</v>
      </c>
      <c r="AO158" s="27">
        <v>0</v>
      </c>
      <c r="AP158" s="27">
        <v>1</v>
      </c>
    </row>
    <row r="159" spans="1:42">
      <c r="A159" s="164"/>
      <c r="B159" s="27" t="str">
        <f>物品!B159</f>
        <v>IN11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|CffFFC926奥里给Lo他|r</v>
      </c>
      <c r="I159" s="27" t="str">
        <f>VLOOKUP(B159,物品!B:CV,99,FALSE)</f>
        <v>|CffFFC92610秒|r内提高|Cffffc926100%|r攻击伤害</v>
      </c>
      <c r="J159" s="166" t="str">
        <f t="shared" ref="J159:J165" si="64">H159</f>
        <v>|CffFFC926奥里给Lo他|r</v>
      </c>
      <c r="K159" s="166" t="str">
        <f t="shared" ref="K159:K165" si="65">I159</f>
        <v>|CffFFC92610秒|r内提高|Cffffc926100%|r攻击伤害</v>
      </c>
      <c r="L159" s="27"/>
      <c r="M159" s="167" t="str">
        <f>VLOOKUP(LEFT(RIGHT(B159,5),4),物品!B:CU,20,FALSE)</f>
        <v>ReplaceableTextures\\CommandButtons\\BTNIN11.blp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IN12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|CffFF0000以逸待劳|r</v>
      </c>
      <c r="I160" s="27" t="str">
        <f>VLOOKUP(B160,物品!B:CV,99,FALSE)</f>
        <v>在|Cffffc926基地-周文王|r附近召唤|Cffffc9261|r个|Cffffc926黑市商店|r，仅存在|Cffffc92630|r秒。</v>
      </c>
      <c r="J160" s="166" t="str">
        <f t="shared" si="64"/>
        <v>|CffFF0000以逸待劳|r</v>
      </c>
      <c r="K160" s="166" t="str">
        <f t="shared" si="65"/>
        <v>在|Cffffc926基地-周文王|r附近召唤|Cffffc9261|r个|Cffffc926黑市商店|r，仅存在|Cffffc92630|r秒。</v>
      </c>
      <c r="L160" s="27"/>
      <c r="M160" s="167" t="str">
        <f>VLOOKUP(LEFT(RIGHT(B160,5),4),物品!B:CU,20,FALSE)</f>
        <v>ReplaceableTextures\\CommandButtons\\BTNIN12.blp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IN13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|CffFF0000全军出击|r</v>
      </c>
      <c r="I161" s="27" t="str">
        <f>VLOOKUP(B161,物品!B:CV,99,FALSE)</f>
        <v>场上存活的队友|Cffffc92615|r秒内提高|Cffffc92650%|r技能伤害</v>
      </c>
      <c r="J161" s="166" t="str">
        <f t="shared" si="64"/>
        <v>|CffFF0000全军出击|r</v>
      </c>
      <c r="K161" s="166" t="str">
        <f t="shared" si="65"/>
        <v>场上存活的队友|Cffffc92615|r秒内提高|Cffffc92650%|r技能伤害</v>
      </c>
      <c r="L161" s="27"/>
      <c r="M161" s="167" t="str">
        <f>VLOOKUP(LEFT(RIGHT(B161,5),4),物品!B:CU,20,FALSE)</f>
        <v>ReplaceableTextures\\CommandButtons\\BTNIN13.blp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IN14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|CffFFC926心跳时刻|r</v>
      </c>
      <c r="I162" s="27" t="str">
        <f>VLOOKUP(B162,物品!B:CV,99,FALSE)</f>
        <v>使用后基地无敌|Cffffc92610|r秒。</v>
      </c>
      <c r="J162" s="166" t="str">
        <f t="shared" si="64"/>
        <v>|CffFFC926心跳时刻|r</v>
      </c>
      <c r="K162" s="166" t="str">
        <f t="shared" si="65"/>
        <v>使用后基地无敌|Cffffc92610|r秒。</v>
      </c>
      <c r="L162" s="27"/>
      <c r="M162" s="167" t="str">
        <f>VLOOKUP(LEFT(RIGHT(B162,5),4),物品!B:CU,20,FALSE)</f>
        <v>ReplaceableTextures\\CommandButtons\\BTNIN14.blp</v>
      </c>
      <c r="N162" s="186" t="s">
        <v>83</v>
      </c>
      <c r="O162" s="167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IN15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|CffFFC926据守|r</v>
      </c>
      <c r="I163" s="27" t="str">
        <f>VLOOKUP(B163,物品!B:CV,99,FALSE)</f>
        <v>场上存活的队友|Cffffc92615|r秒内减少|Cffffc92620%|r承受伤害</v>
      </c>
      <c r="J163" s="166" t="str">
        <f t="shared" si="64"/>
        <v>|CffFFC926据守|r</v>
      </c>
      <c r="K163" s="166" t="str">
        <f t="shared" si="65"/>
        <v>场上存活的队友|Cffffc92615|r秒内减少|Cffffc92620%|r承受伤害</v>
      </c>
      <c r="L163" s="27"/>
      <c r="M163" s="167" t="str">
        <f>VLOOKUP(LEFT(RIGHT(B163,5),4),物品!B:CU,20,FALSE)</f>
        <v>ReplaceableTextures\\CommandButtons\\BTNIN15.blp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IN16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赌输可退</v>
      </c>
      <c r="I164" s="27" t="str">
        <f>VLOOKUP(B164,物品!B:CV,99,FALSE)</f>
        <v>使|Cffffd24d1|r个|Cffffd24d道果品质|r提高|Cffffd24d-1~+2|r。|n|n|Cff00ff7f只能对天级【7】或以下的道果使用|r</v>
      </c>
      <c r="J164" s="166" t="str">
        <f t="shared" si="64"/>
        <v>赌输可退</v>
      </c>
      <c r="K164" s="166" t="str">
        <f t="shared" si="65"/>
        <v>使|Cffffd24d1|r个|Cffffd24d道果品质|r提高|Cffffd24d-1~+2|r。|n|n|Cff00ff7f只能对天级【7】或以下的道果使用|r</v>
      </c>
      <c r="L164" s="27"/>
      <c r="M164" s="167" t="str">
        <f>VLOOKUP(LEFT(RIGHT(B164,5),4),物品!B:CU,20,FALSE)</f>
        <v>ReplaceableTextures\\CommandButtons\\BTNIN16.blp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IN17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|Cff00BFFF来点玄铁|r</v>
      </c>
      <c r="I165" s="27" t="str">
        <f>VLOOKUP(B165,物品!B:CV,99,FALSE)</f>
        <v>玄铁|Cffffc926+5~20|r</v>
      </c>
      <c r="J165" s="166" t="str">
        <f t="shared" si="64"/>
        <v>|Cff00BFFF来点玄铁|r</v>
      </c>
      <c r="K165" s="166" t="str">
        <f t="shared" si="65"/>
        <v>玄铁|Cffffc926+5~20|r</v>
      </c>
      <c r="L165" s="27"/>
      <c r="M165" s="167" t="str">
        <f>VLOOKUP(LEFT(RIGHT(B165,5),4),物品!B:CU,20,FALSE)</f>
        <v>ReplaceableTextures\\CommandButtons\\BTNIN17.blp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IN18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|CffFFC926恭喜发财|r</v>
      </c>
      <c r="I166" s="27" t="str">
        <f>VLOOKUP(B166,物品!B:CV,99,FALSE)</f>
        <v>|CffFFC92630|r秒内金币加成|Cffffc926+50%|r</v>
      </c>
      <c r="J166" s="166" t="str">
        <f t="shared" ref="J166" si="66">H166</f>
        <v>|CffFFC926恭喜发财|r</v>
      </c>
      <c r="K166" s="166" t="str">
        <f t="shared" ref="K166" si="67">I166</f>
        <v>|CffFFC92630|r秒内金币加成|Cffffc926+50%|r</v>
      </c>
      <c r="L166" s="27"/>
      <c r="M166" s="167" t="str">
        <f>VLOOKUP(LEFT(RIGHT(B166,5),4),物品!B:CU,20,FALSE)</f>
        <v>ReplaceableTextures\\CommandButtons\\BTNIN18.blp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IN19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附魔宝箱</v>
      </c>
      <c r="I167" s="27" t="str">
        <f>VLOOKUP(B167,物品!B:CV,99,FALSE)</f>
        <v>使用后获得|Cffffc926随机类型技能附魔石|r</v>
      </c>
      <c r="J167" s="166" t="str">
        <f t="shared" ref="J167:J175" si="68">H167</f>
        <v>附魔宝箱</v>
      </c>
      <c r="K167" s="166" t="str">
        <f t="shared" ref="K167:K175" si="69">I167</f>
        <v>使用后获得|Cffffc926随机类型技能附魔石|r</v>
      </c>
      <c r="L167" s="27"/>
      <c r="M167" s="167" t="str">
        <f>VLOOKUP(LEFT(RIGHT(B167,5),4),物品!B:CU,20,FALSE)</f>
        <v>ReplaceableTextures\\CommandButtons\\BTNIN16.blp</v>
      </c>
      <c r="N167" s="186" t="s">
        <v>83</v>
      </c>
      <c r="O167" s="167" t="s">
        <v>104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IN20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|CffFFC926鼠年大吉|r</v>
      </c>
      <c r="I168" s="27" t="str">
        <f>VLOOKUP(B168,物品!B:CV,99,FALSE)</f>
        <v>|CffFFC92630|r秒内杀敌金币|Cffffc926+25|r</v>
      </c>
      <c r="J168" s="166" t="str">
        <f t="shared" si="68"/>
        <v>|CffFFC926鼠年大吉|r</v>
      </c>
      <c r="K168" s="166" t="str">
        <f t="shared" si="69"/>
        <v>|CffFFC92630|r秒内杀敌金币|Cffffc926+25|r</v>
      </c>
      <c r="L168" s="27"/>
      <c r="M168" s="167" t="str">
        <f>VLOOKUP(LEFT(RIGHT(B168,5),4),物品!B:CU,20,FALSE)</f>
        <v>ReplaceableTextures\\CommandButtons\\BTNIN20.blp</v>
      </c>
      <c r="N168" s="186" t="s">
        <v>83</v>
      </c>
      <c r="O168" s="167" t="s">
        <v>94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|Cff00FF7F小金库|r</v>
      </c>
      <c r="I169" s="27" t="str">
        <f>VLOOKUP(B169,物品!B:CV,99,FALSE)</f>
        <v>金币|Cffffc926+888~8888|r</v>
      </c>
      <c r="J169" s="166" t="str">
        <f t="shared" si="68"/>
        <v>|Cff00FF7F小金库|r</v>
      </c>
      <c r="K169" s="166" t="str">
        <f t="shared" si="69"/>
        <v>金币|Cffffc926+888~8888|r</v>
      </c>
      <c r="L169" s="27"/>
      <c r="M169" s="167" t="str">
        <f>VLOOKUP(LEFT(RIGHT(B169,5),4),物品!B:CU,20,FALSE)</f>
        <v>ReplaceableTextures\\CommandButtons\\BTNIN21.blp</v>
      </c>
      <c r="N169" s="186" t="s">
        <v>83</v>
      </c>
      <c r="O169" s="167" t="s">
        <v>94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|Cff00BFFF小银行|r</v>
      </c>
      <c r="I170" s="27" t="str">
        <f>VLOOKUP(B170,物品!B:CV,99,FALSE)</f>
        <v>金币|Cffffc926+2888~18888|r</v>
      </c>
      <c r="J170" s="166" t="str">
        <f t="shared" si="68"/>
        <v>|Cff00BFFF小银行|r</v>
      </c>
      <c r="K170" s="166" t="str">
        <f t="shared" si="69"/>
        <v>金币|Cffffc926+2888~18888|r</v>
      </c>
      <c r="L170" s="27"/>
      <c r="M170" s="167" t="str">
        <f>VLOOKUP(LEFT(RIGHT(B170,5),4),物品!B:CU,20,FALSE)</f>
        <v>ReplaceableTextures\\CommandButtons\\BTNIN22.blp</v>
      </c>
      <c r="N170" s="186" t="s">
        <v>83</v>
      </c>
      <c r="O170" s="167" t="s">
        <v>94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|CffFFC926大金矿|r</v>
      </c>
      <c r="I171" s="27" t="str">
        <f>VLOOKUP(B171,物品!B:CV,99,FALSE)</f>
        <v>金币|Cffffc926+8888~88888|r</v>
      </c>
      <c r="J171" s="166" t="str">
        <f t="shared" si="68"/>
        <v>|CffFFC926大金矿|r</v>
      </c>
      <c r="K171" s="166" t="str">
        <f t="shared" si="69"/>
        <v>金币|Cffffc926+8888~88888|r</v>
      </c>
      <c r="L171" s="27"/>
      <c r="M171" s="167" t="str">
        <f>VLOOKUP(LEFT(RIGHT(B171,5),4),物品!B:CU,20,FALSE)</f>
        <v>ReplaceableTextures\\CommandButtons\\BTNIN23.blp</v>
      </c>
      <c r="N171" s="186" t="s">
        <v>83</v>
      </c>
      <c r="O171" s="167" t="s">
        <v>94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|Cff00FF7F培元丹|r</v>
      </c>
      <c r="I172" s="27" t="str">
        <f>VLOOKUP(B172,物品!B:CV,99,FALSE)</f>
        <v>攻击|Cffffc926+1000|r</v>
      </c>
      <c r="J172" s="166" t="str">
        <f t="shared" si="68"/>
        <v>|Cff00FF7F培元丹|r</v>
      </c>
      <c r="K172" s="166" t="str">
        <f t="shared" si="69"/>
        <v>攻击|Cffffc926+1000|r</v>
      </c>
      <c r="L172" s="27"/>
      <c r="M172" s="167" t="str">
        <f>VLOOKUP(LEFT(RIGHT(B172,5),4),物品!B:CU,20,FALSE)</f>
        <v>ReplaceableTextures\\CommandButtons\\BTNIN24.blp</v>
      </c>
      <c r="N172" s="186" t="s">
        <v>83</v>
      </c>
      <c r="O172" s="167" t="s">
        <v>94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IN25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|Cff00BFFF入门道果箱|r</v>
      </c>
      <c r="I173" s="27" t="str">
        <f>VLOOKUP(B173,物品!B:CV,99,FALSE)</f>
        <v>打开后有几率获得以下奖励：|n【随机品质】中级道果|n|Cff00ff7f【随机品质】高级道果|r</v>
      </c>
      <c r="J173" s="166" t="str">
        <f t="shared" si="68"/>
        <v>|Cff00BFFF入门道果箱|r</v>
      </c>
      <c r="K173" s="166" t="str">
        <f t="shared" si="69"/>
        <v>打开后有几率获得以下奖励：|n【随机品质】中级道果|n|Cff00ff7f【随机品质】高级道果|r</v>
      </c>
      <c r="L173" s="27"/>
      <c r="M173" s="167" t="str">
        <f>VLOOKUP(LEFT(RIGHT(B173,5),4),物品!B:CU,20,FALSE)</f>
        <v>ReplaceableTextures\\CommandButtons\\BTNAM20.blp</v>
      </c>
      <c r="N173" s="186" t="s">
        <v>83</v>
      </c>
      <c r="O173" s="10" t="s">
        <v>105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IN26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|CffFFD24D后天道果箱|r</v>
      </c>
      <c r="I174" s="27" t="str">
        <f>VLOOKUP(B174,物品!B:CV,99,FALSE)</f>
        <v>打开后有几率获得以下奖励：|n|Cff00ff7f【随机品质】黄级道果|r|n|Cff00bfff【随机品质】玄级道果|n【随机品质】地级道果|r</v>
      </c>
      <c r="J174" s="166" t="str">
        <f t="shared" si="68"/>
        <v>|CffFFD24D后天道果箱|r</v>
      </c>
      <c r="K174" s="166" t="str">
        <f t="shared" si="69"/>
        <v>打开后有几率获得以下奖励：|n|Cff00ff7f【随机品质】黄级道果|r|n|Cff00bfff【随机品质】玄级道果|n【随机品质】地级道果|r</v>
      </c>
      <c r="L174" s="27"/>
      <c r="M174" s="167" t="str">
        <f>VLOOKUP(LEFT(RIGHT(B174,5),4),物品!B:CU,20,FALSE)</f>
        <v>ReplaceableTextures\\CommandButtons\\BTNAM21.blp</v>
      </c>
      <c r="N174" s="186" t="s">
        <v>83</v>
      </c>
      <c r="O174" s="10" t="s">
        <v>106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IN27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|CffFF0000先天道果箱|r</v>
      </c>
      <c r="I175" s="27" t="str">
        <f>VLOOKUP(B175,物品!B:CV,99,FALSE)</f>
        <v>打开后有几率获得以下奖励：|n|Cffffd24d【随机品质】天级道果|n【随机品质】仙品道果|n|r|Cffff0000【随机品质】至圣道果|n【随机品质】混沌道果|r</v>
      </c>
      <c r="J175" s="166" t="str">
        <f t="shared" si="68"/>
        <v>|CffFF0000先天道果箱|r</v>
      </c>
      <c r="K175" s="166" t="str">
        <f t="shared" si="69"/>
        <v>打开后有几率获得以下奖励：|n|Cffffd24d【随机品质】天级道果|n【随机品质】仙品道果|n|r|Cffff0000【随机品质】至圣道果|n【随机品质】混沌道果|r</v>
      </c>
      <c r="L175" s="27"/>
      <c r="M175" s="167" t="str">
        <f>VLOOKUP(LEFT(RIGHT(B175,5),4),物品!B:CU,20,FALSE)</f>
        <v>ReplaceableTextures\\CommandButtons\\BTNAM22.blp</v>
      </c>
      <c r="N175" s="186" t="s">
        <v>83</v>
      </c>
      <c r="O175" s="167" t="s">
        <v>107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IN28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|CffFFD24D技能宝箱|r</v>
      </c>
      <c r="I176" s="27" t="str">
        <f>VLOOKUP(B176,物品!B:CV,99,FALSE)</f>
        <v>使用后获得|Cffffc926随机类型技能升阶石|r</v>
      </c>
      <c r="J176" s="166" t="str">
        <f t="shared" ref="J176:J177" si="70">H176</f>
        <v>|CffFFD24D技能宝箱|r</v>
      </c>
      <c r="K176" s="166" t="str">
        <f t="shared" ref="K176:K177" si="71">I176</f>
        <v>使用后获得|Cffffc926随机类型技能升阶石|r</v>
      </c>
      <c r="L176" s="27"/>
      <c r="M176" s="167" t="str">
        <f>VLOOKUP(LEFT(RIGHT(B176,5),4),物品!B:CU,20,FALSE)</f>
        <v>ReplaceableTextures\\CommandButtons\\BTNAM23.blp</v>
      </c>
      <c r="N176" s="186" t="s">
        <v>83</v>
      </c>
      <c r="O176" s="10" t="s">
        <v>106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IN29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|CffFFD24D附魔宝箱|r</v>
      </c>
      <c r="I177" s="27" t="str">
        <f>VLOOKUP(B177,物品!B:CV,99,FALSE)</f>
        <v>使用后获得|Cffffc926随机类型技能附魔石|r</v>
      </c>
      <c r="J177" s="166" t="str">
        <f t="shared" si="70"/>
        <v>|CffFFD24D附魔宝箱|r</v>
      </c>
      <c r="K177" s="166" t="str">
        <f t="shared" si="71"/>
        <v>使用后获得|Cffffc926随机类型技能附魔石|r</v>
      </c>
      <c r="L177" s="27"/>
      <c r="M177" s="167" t="str">
        <f>VLOOKUP(LEFT(RIGHT(B177,5),4),物品!B:CU,20,FALSE)</f>
        <v>ReplaceableTextures\\CommandButtons\\BTNAM24.blp</v>
      </c>
      <c r="N177" s="186" t="s">
        <v>83</v>
      </c>
      <c r="O177" s="10" t="s">
        <v>106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|Cff00FF7F幸运星盒|r</v>
      </c>
      <c r="I178" s="27" t="str">
        <f>VLOOKUP(B178,物品!B:CV,99,FALSE)</f>
        <v>开启后获得|Cff00bfff随机奖励|r。</v>
      </c>
      <c r="J178" s="166" t="str">
        <f t="shared" ref="J178:J179" si="72">H178</f>
        <v>|Cff00FF7F幸运星盒|r</v>
      </c>
      <c r="K178" s="166" t="str">
        <f t="shared" ref="K178:K179" si="73">I178</f>
        <v>开启后获得|Cff00bfff随机奖励|r。</v>
      </c>
      <c r="L178" s="27"/>
      <c r="M178" s="167" t="str">
        <f>VLOOKUP(LEFT(RIGHT(B178,5),4),物品!B:CU,20,FALSE)</f>
        <v>ReplaceableTextures\\CommandButtons\\BTNI013.blp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|CffFFD24D炽星魔盒|r</v>
      </c>
      <c r="I179" s="27" t="str">
        <f>VLOOKUP(B179,物品!B:CV,99,FALSE)</f>
        <v>开启后获得|Cffffd24d随机奖励|r。</v>
      </c>
      <c r="J179" s="166" t="str">
        <f t="shared" si="72"/>
        <v>|CffFFD24D炽星魔盒|r</v>
      </c>
      <c r="K179" s="166" t="str">
        <f t="shared" si="73"/>
        <v>开启后获得|Cffffd24d随机奖励|r。</v>
      </c>
      <c r="L179" s="27"/>
      <c r="M179" s="167" t="str">
        <f>VLOOKUP(LEFT(RIGHT(B179,5),4),物品!B:CU,20,FALSE)</f>
        <v>ReplaceableTextures\\CommandButtons\\BTNI014.blp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|CffFFD24D技能宝箱|r</v>
      </c>
      <c r="I180" s="27" t="str">
        <f>VLOOKUP(B180,物品!B:CV,99,FALSE)</f>
        <v>使用后获得|Cffffc926随机类型技能升阶石|r</v>
      </c>
      <c r="J180" s="166" t="str">
        <f t="shared" ref="J180" si="74">H180</f>
        <v>|CffFFD24D技能宝箱|r</v>
      </c>
      <c r="K180" s="166" t="str">
        <f t="shared" ref="K180" si="75">I180</f>
        <v>使用后获得|Cffffc926随机类型技能升阶石|r</v>
      </c>
      <c r="L180" s="27"/>
      <c r="M180" s="167" t="str">
        <f>VLOOKUP(LEFT(RIGHT(B180,5),4),物品!B:CU,20,FALSE)</f>
        <v>ReplaceableTextures\\CommandButtons\\BTNAM23.blp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|Cff00BFFF血莲丹|r</v>
      </c>
      <c r="I181" s="27" t="str">
        <f>VLOOKUP(B181,物品!B:CV,99,FALSE)</f>
        <v>攻击|Cffffc926+2500|r</v>
      </c>
      <c r="J181" s="166" t="str">
        <f t="shared" ref="J181:J184" si="76">H181</f>
        <v>|Cff00BFFF血莲丹|r</v>
      </c>
      <c r="K181" s="166" t="str">
        <f t="shared" ref="K181:K184" si="77">I181</f>
        <v>攻击|Cffffc926+2500|r</v>
      </c>
      <c r="L181" s="27"/>
      <c r="M181" s="167" t="str">
        <f>VLOOKUP(LEFT(RIGHT(B181,5),4),物品!B:CU,20,FALSE)</f>
        <v>ReplaceableTextures\\CommandButtons\\BTNIN33.blp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|CffFFC926天魂融血丹|r</v>
      </c>
      <c r="I182" s="27" t="str">
        <f>VLOOKUP(B182,物品!B:CV,99,FALSE)</f>
        <v>攻击|Cffffc926+10000|r</v>
      </c>
      <c r="J182" s="166" t="str">
        <f t="shared" si="76"/>
        <v>|CffFFC926天魂融血丹|r</v>
      </c>
      <c r="K182" s="166" t="str">
        <f t="shared" si="77"/>
        <v>攻击|Cffffc926+10000|r</v>
      </c>
      <c r="L182" s="27"/>
      <c r="M182" s="167" t="str">
        <f>VLOOKUP(LEFT(RIGHT(B182,5),4),物品!B:CU,20,FALSE)</f>
        <v>ReplaceableTextures\\CommandButtons\\BTNIN34.blp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IN35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|Cff00FF7F聚灵丹|r</v>
      </c>
      <c r="I183" s="27" t="str">
        <f>VLOOKUP(B183,物品!B:CV,99,FALSE)</f>
        <v>业力|Cffffc926+1000|r</v>
      </c>
      <c r="J183" s="166" t="str">
        <f t="shared" si="76"/>
        <v>|Cff00FF7F聚灵丹|r</v>
      </c>
      <c r="K183" s="166" t="str">
        <f t="shared" si="77"/>
        <v>业力|Cffffc926+1000|r</v>
      </c>
      <c r="L183" s="27"/>
      <c r="M183" s="167" t="str">
        <f>VLOOKUP(LEFT(RIGHT(B183,5),4),物品!B:CU,20,FALSE)</f>
        <v>ReplaceableTextures\\CommandButtons\\BTNIN35.blp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IN36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|Cff00BFFF地灵丹|r</v>
      </c>
      <c r="I184" s="27" t="str">
        <f>VLOOKUP(B184,物品!B:CV,99,FALSE)</f>
        <v>业力|Cffffc926+2500|r</v>
      </c>
      <c r="J184" s="166" t="str">
        <f t="shared" si="76"/>
        <v>|Cff00BFFF地灵丹|r</v>
      </c>
      <c r="K184" s="166" t="str">
        <f t="shared" si="77"/>
        <v>业力|Cffffc926+2500|r</v>
      </c>
      <c r="L184" s="27"/>
      <c r="M184" s="167" t="str">
        <f>VLOOKUP(LEFT(RIGHT(B184,5),4),物品!B:CU,20,FALSE)</f>
        <v>ReplaceableTextures\\CommandButtons\\BTNIN36.blp</v>
      </c>
      <c r="N184" s="27">
        <v>0.5</v>
      </c>
      <c r="O184" s="10" t="s">
        <v>108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IN37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|CffFFC926三纹清灵丹|r</v>
      </c>
      <c r="I185" s="27" t="str">
        <f>VLOOKUP(B185,物品!B:CV,99,FALSE)</f>
        <v>业力|Cffffc926+10000|r</v>
      </c>
      <c r="J185" s="166" t="str">
        <f t="shared" ref="J185:J186" si="78">H185</f>
        <v>|CffFFC926三纹清灵丹|r</v>
      </c>
      <c r="K185" s="166" t="str">
        <f t="shared" ref="K185:K186" si="79">I185</f>
        <v>业力|Cffffc926+10000|r</v>
      </c>
      <c r="L185" s="27"/>
      <c r="M185" s="167" t="str">
        <f>VLOOKUP(LEFT(RIGHT(B185,5),4),物品!B:CU,20,FALSE)</f>
        <v>ReplaceableTextures\\CommandButtons\\BTNIN37.blp</v>
      </c>
      <c r="N185" s="27">
        <v>0.5</v>
      </c>
      <c r="O185" s="10" t="s">
        <v>108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IN38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|Cff00FF7F血气丹|r</v>
      </c>
      <c r="I186" s="27" t="str">
        <f>VLOOKUP(B186,物品!B:CV,99,FALSE)</f>
        <v>生命|Cffffc926+20000|r</v>
      </c>
      <c r="J186" s="166" t="str">
        <f t="shared" si="78"/>
        <v>|Cff00FF7F血气丹|r</v>
      </c>
      <c r="K186" s="166" t="str">
        <f t="shared" si="79"/>
        <v>生命|Cffffc926+20000|r</v>
      </c>
      <c r="L186" s="27"/>
      <c r="M186" s="167" t="str">
        <f>VLOOKUP(LEFT(RIGHT(B186,5),4),物品!B:CU,20,FALSE)</f>
        <v>ReplaceableTextures\\CommandButtons\\BTNIN38.blp</v>
      </c>
      <c r="N186" s="27">
        <v>0.5</v>
      </c>
      <c r="O186" s="10" t="s">
        <v>108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IN39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|Cff00BFFF洗髓丹|r</v>
      </c>
      <c r="I187" s="27" t="str">
        <f>VLOOKUP(B187,物品!B:CV,99,FALSE)</f>
        <v>生命|Cffffc926+50000|r</v>
      </c>
      <c r="J187" s="166" t="str">
        <f t="shared" ref="J187" si="80">H187</f>
        <v>|Cff00BFFF洗髓丹|r</v>
      </c>
      <c r="K187" s="166" t="str">
        <f t="shared" ref="K187" si="81">I187</f>
        <v>生命|Cffffc926+50000|r</v>
      </c>
      <c r="L187" s="27"/>
      <c r="M187" s="167" t="str">
        <f>VLOOKUP(LEFT(RIGHT(B187,5),4),物品!B:CU,20,FALSE)</f>
        <v>ReplaceableTextures\\CommandButtons\\BTNIN39.blp</v>
      </c>
      <c r="N187" s="27">
        <v>0.5</v>
      </c>
      <c r="O187" s="10" t="s">
        <v>108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IN40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|CffFFC926七命玄门丹|r</v>
      </c>
      <c r="I188" s="27" t="str">
        <f>VLOOKUP(B188,物品!B:CV,99,FALSE)</f>
        <v>生命|Cffffc926+200000|r</v>
      </c>
      <c r="J188" s="166" t="str">
        <f t="shared" ref="J188" si="82">H188</f>
        <v>|CffFFC926七命玄门丹|r</v>
      </c>
      <c r="K188" s="166" t="str">
        <f t="shared" ref="K188" si="83">I188</f>
        <v>生命|Cffffc926+200000|r</v>
      </c>
      <c r="L188" s="27"/>
      <c r="M188" s="167" t="str">
        <f>VLOOKUP(LEFT(RIGHT(B188,5),4),物品!B:CU,20,FALSE)</f>
        <v>ReplaceableTextures\\CommandButtons\\BTNIN40.blp</v>
      </c>
      <c r="N188" s="27">
        <v>0.5</v>
      </c>
      <c r="O188" s="10" t="s">
        <v>108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IP01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|CffFF0000时渊入场券|r</v>
      </c>
      <c r="I189" s="27" t="str">
        <f>VLOOKUP(B189,物品!B:CV,99,FALSE)</f>
        <v>每次|Cffffd24d完成|r时渊副本将消耗|Cffffd24d1|r个|Cffffd24d时渊入场券|r</v>
      </c>
      <c r="J189" s="166" t="str">
        <f t="shared" ref="J189" si="84">H189</f>
        <v>|CffFF0000时渊入场券|r</v>
      </c>
      <c r="K189" s="166" t="str">
        <f t="shared" ref="K189" si="85">I189</f>
        <v>每次|Cffffd24d完成|r时渊副本将消耗|Cffffd24d1|r个|Cffffd24d时渊入场券|r</v>
      </c>
      <c r="L189" s="27"/>
      <c r="M189" s="167" t="str">
        <f>VLOOKUP(LEFT(RIGHT(B189,5),4),物品!B:CU,20,FALSE)</f>
        <v>ReplaceableTextures\\CommandButtons\\BTNIP01.blp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88</v>
      </c>
      <c r="X189" s="27">
        <v>0</v>
      </c>
      <c r="Y189" s="186" t="s">
        <v>83</v>
      </c>
      <c r="Z189" s="27">
        <v>0</v>
      </c>
      <c r="AA189" s="27">
        <v>0</v>
      </c>
      <c r="AB189" s="27">
        <v>50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>
        <v>1</v>
      </c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|CffFFD24D补天石|r</v>
      </c>
      <c r="I190" s="27" t="str">
        <f>VLOOKUP(B190,物品!B:CV,99,FALSE)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90" s="166" t="str">
        <f t="shared" ref="J190:J213" si="86">H190</f>
        <v>|CffFFD24D补天石|r</v>
      </c>
      <c r="K190" s="166" t="str">
        <f t="shared" ref="K190:K213" si="87">I190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90" s="27"/>
      <c r="M190" s="167" t="str">
        <f>VLOOKUP(LEFT(RIGHT(B190,5),4),物品!B:CU,20,FALSE)</f>
        <v>ReplaceableTextures\\CommandButtons\\BTNIP02.blp</v>
      </c>
      <c r="N190" s="186" t="s">
        <v>83</v>
      </c>
      <c r="O190" s="167" t="s">
        <v>107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88</v>
      </c>
      <c r="X190" s="27">
        <v>0</v>
      </c>
      <c r="Y190" s="186" t="s">
        <v>83</v>
      </c>
      <c r="Z190" s="27">
        <v>0</v>
      </c>
      <c r="AA190" s="27">
        <v>0</v>
      </c>
      <c r="AB190" s="27">
        <v>80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|CffFF0000鸿蒙结晶|r</v>
      </c>
      <c r="I191" s="27" t="str">
        <f>VLOOKUP(B191,物品!B:CV,99,FALSE)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91" s="166" t="str">
        <f t="shared" si="86"/>
        <v>|CffFF0000鸿蒙结晶|r</v>
      </c>
      <c r="K191" s="166" t="str">
        <f t="shared" si="87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91" s="27"/>
      <c r="M191" s="167" t="str">
        <f>VLOOKUP(LEFT(RIGHT(B191,5),4),物品!B:CU,20,FALSE)</f>
        <v>ReplaceableTextures\\CommandButtons\\BTNIP03.blp</v>
      </c>
      <c r="N191" s="186" t="s">
        <v>83</v>
      </c>
      <c r="O191" s="167" t="s">
        <v>107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88</v>
      </c>
      <c r="X191" s="27">
        <v>0</v>
      </c>
      <c r="Y191" s="186" t="s">
        <v>83</v>
      </c>
      <c r="Z191" s="27">
        <v>0</v>
      </c>
      <c r="AA191" s="27">
        <v>0</v>
      </c>
      <c r="AB191" s="27">
        <v>200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0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|CffFF0000神兽洗灵石|r</v>
      </c>
      <c r="I192" s="27" t="str">
        <f>VLOOKUP(B192,物品!B:CV,99,FALSE)</f>
        <v>使用后|Cffffc926重置|r当前|Cffff0000觉醒神通【R】|r|Cfff0f0f0。|r</v>
      </c>
      <c r="J192" s="166" t="str">
        <f t="shared" ref="J192:J193" si="88">H192</f>
        <v>|CffFF0000神兽洗灵石|r</v>
      </c>
      <c r="K192" s="166" t="str">
        <f t="shared" ref="K192:K193" si="89">I192</f>
        <v>使用后|Cffffc926重置|r当前|Cffff0000觉醒神通【R】|r|Cfff0f0f0。|r</v>
      </c>
      <c r="L192" s="27"/>
      <c r="M192" s="167" t="str">
        <f>VLOOKUP(LEFT(RIGHT(B192,5),4),物品!B:CU,20,FALSE)</f>
        <v>ReplaceableTextures\\CommandButtons\\BTNIP04.blp</v>
      </c>
      <c r="N192" s="186" t="s">
        <v>83</v>
      </c>
      <c r="O192" s="167" t="s">
        <v>98</v>
      </c>
      <c r="P192" s="27">
        <v>1</v>
      </c>
      <c r="Q192" s="27">
        <v>1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5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IP05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|CffFF0000虚空圣战卡|r</v>
      </c>
      <c r="I193" s="27" t="str">
        <f>VLOOKUP(B193,物品!B:CV,99,FALSE)</f>
        <v>开启|Cffffc926结界|r，前往虚空终止|Cffff0000封神圣战|r。</v>
      </c>
      <c r="J193" s="166" t="str">
        <f t="shared" si="88"/>
        <v>|CffFF0000虚空圣战卡|r</v>
      </c>
      <c r="K193" s="166" t="str">
        <f t="shared" si="89"/>
        <v>开启|Cffffc926结界|r，前往虚空终止|Cffff0000封神圣战|r。</v>
      </c>
      <c r="L193" s="27"/>
      <c r="M193" s="167" t="str">
        <f>VLOOKUP(LEFT(RIGHT(B193,5),4),物品!B:CU,20,FALSE)</f>
        <v>ReplaceableTextures\\CommandButtons\\BTNIP05.blp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IP06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|Cff00FF7F大补丸|r</v>
      </c>
      <c r="I194" s="27" t="str">
        <f>VLOOKUP(B194,物品!B:CV,99,FALSE)</f>
        <v>使用后增加|Cffffd24d100点|r境界经验。</v>
      </c>
      <c r="J194" s="166" t="str">
        <f t="shared" ref="J194:J195" si="90">H194</f>
        <v>|Cff00FF7F大补丸|r</v>
      </c>
      <c r="K194" s="166" t="str">
        <f t="shared" ref="K194:K195" si="91">I194</f>
        <v>使用后增加|Cffffd24d100点|r境界经验。</v>
      </c>
      <c r="L194" s="27"/>
      <c r="M194" s="167" t="str">
        <f>VLOOKUP(LEFT(RIGHT(B194,5),4),物品!B:CU,20,FALSE)</f>
        <v>ReplaceableTextures\\CommandButtons\\BTNAM40.blp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IP07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|Cff00FF7F抽奖抵用券|r</v>
      </c>
      <c r="I195" s="27" t="str">
        <f>VLOOKUP(B195,物品!B:CV,99,FALSE)</f>
        <v>可抵扣|Cffffd24d1|r次抽奖消耗</v>
      </c>
      <c r="J195" s="166" t="str">
        <f t="shared" si="90"/>
        <v>|Cff00FF7F抽奖抵用券|r</v>
      </c>
      <c r="K195" s="166" t="str">
        <f t="shared" si="91"/>
        <v>可抵扣|Cffffd24d1|r次抽奖消耗</v>
      </c>
      <c r="L195" s="27"/>
      <c r="M195" s="167" t="str">
        <f>VLOOKUP(LEFT(RIGHT(B195,5),4),物品!B:CU,20,FALSE)</f>
        <v>ReplaceableTextures\\CommandButtons\\BTNIP07.blp</v>
      </c>
      <c r="N195" s="186" t="s">
        <v>83</v>
      </c>
      <c r="O195" s="167" t="s">
        <v>98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IP08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|Cff00FF7F超级大补丸|r</v>
      </c>
      <c r="I196" s="27" t="str">
        <f>VLOOKUP(B196,物品!B:CV,99,FALSE)</f>
        <v>使用后增加|Cffffd24d300点|r境界经验。</v>
      </c>
      <c r="J196" s="166" t="str">
        <f t="shared" ref="J196:J198" si="92">H196</f>
        <v>|Cff00FF7F超级大补丸|r</v>
      </c>
      <c r="K196" s="166" t="str">
        <f t="shared" ref="K196:K198" si="93">I196</f>
        <v>使用后增加|Cffffd24d300点|r境界经验。</v>
      </c>
      <c r="L196" s="27"/>
      <c r="M196" s="167" t="str">
        <f>VLOOKUP(LEFT(RIGHT(B196,5),4),物品!B:CU,20,FALSE)</f>
        <v>ReplaceableTextures\\CommandButtons\\BTNAM41.blp</v>
      </c>
      <c r="N196" s="186" t="s">
        <v>83</v>
      </c>
      <c r="O196" s="167" t="s">
        <v>98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IP09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|Cff00FF7F特级大补丸|r</v>
      </c>
      <c r="I197" s="27" t="str">
        <f>VLOOKUP(B197,物品!B:CV,99,FALSE)</f>
        <v>使用后增加|Cffffd24d500点|r境界经验。</v>
      </c>
      <c r="J197" s="166" t="str">
        <f t="shared" si="92"/>
        <v>|Cff00FF7F特级大补丸|r</v>
      </c>
      <c r="K197" s="166" t="str">
        <f t="shared" si="93"/>
        <v>使用后增加|Cffffd24d500点|r境界经验。</v>
      </c>
      <c r="L197" s="27"/>
      <c r="M197" s="167" t="str">
        <f>VLOOKUP(LEFT(RIGHT(B197,5),4),物品!B:CU,20,FALSE)</f>
        <v>ReplaceableTextures\\CommandButtons\\BTNAM42.blp</v>
      </c>
      <c r="N197" s="186" t="s">
        <v>83</v>
      </c>
      <c r="O197" s="167" t="s">
        <v>98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IP14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|CffFF0000神兽洗灵石|r</v>
      </c>
      <c r="I198" s="27" t="str">
        <f>VLOOKUP(B198,物品!B:CV,99,FALSE)</f>
        <v>使用后|Cffffc926重置|r当前|Cffff0000觉醒神通【R】|r|Cfff0f0f0。|r</v>
      </c>
      <c r="J198" s="166" t="str">
        <f t="shared" si="92"/>
        <v>|CffFF0000神兽洗灵石|r</v>
      </c>
      <c r="K198" s="166" t="str">
        <f t="shared" si="93"/>
        <v>使用后|Cffffc926重置|r当前|Cffff0000觉醒神通【R】|r|Cfff0f0f0。|r</v>
      </c>
      <c r="L198" s="27"/>
      <c r="M198" s="167" t="str">
        <f>VLOOKUP(LEFT(RIGHT(B198,5),4),物品!B:CU,20,FALSE)</f>
        <v>ReplaceableTextures\\CommandButtons\\BTNIP04.blp</v>
      </c>
      <c r="N198" s="186" t="s">
        <v>83</v>
      </c>
      <c r="O198" s="167" t="s">
        <v>98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80000</v>
      </c>
      <c r="Y198" s="186" t="s">
        <v>83</v>
      </c>
      <c r="Z198" s="27">
        <v>0</v>
      </c>
      <c r="AA198" s="27">
        <v>0</v>
      </c>
      <c r="AB198" s="166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IT01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噬心劫</v>
      </c>
      <c r="I199" s="27" t="str">
        <f>VLOOKUP(B199,物品!B:CV,99,FALSE)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9" s="166" t="str">
        <f t="shared" si="86"/>
        <v>噬心劫</v>
      </c>
      <c r="K199" s="166" t="str">
        <f t="shared" si="87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9" s="27"/>
      <c r="M199" s="167" t="str">
        <f>VLOOKUP(LEFT(RIGHT(B199,5),4),物品!B:CU,20,FALSE)</f>
        <v>ReplaceableTextures\\CommandButtons\\BTNIT01.blp</v>
      </c>
      <c r="N199" s="186" t="s">
        <v>83</v>
      </c>
      <c r="O199" s="167" t="s">
        <v>98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3000</v>
      </c>
      <c r="Y199" s="186" t="s">
        <v>83</v>
      </c>
      <c r="Z199" s="27">
        <v>0</v>
      </c>
      <c r="AA199" s="27">
        <v>0</v>
      </c>
      <c r="AB199" s="166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IT02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三重轰雷劫</v>
      </c>
      <c r="I200" s="27" t="str">
        <f>VLOOKUP(B200,物品!B:CV,99,FALSE)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00" s="166" t="str">
        <f t="shared" si="86"/>
        <v>三重轰雷劫</v>
      </c>
      <c r="K200" s="166" t="str">
        <f t="shared" si="87"/>
        <v>渡过该劫后可结成|CffCCCCCC中级道果|r。|n|n|CffCCCCCC中级道果：|r|n攻击+7500|n业力+6000|n生命值+150000|n生命回复+3000|n攻击伤害+9%|n技能伤害+8%|n|n|Cff00FF7F完成任意渡劫均可突破境界。|r</v>
      </c>
      <c r="L200" s="27"/>
      <c r="M200" s="167" t="str">
        <f>VLOOKUP(LEFT(RIGHT(B200,5),4),物品!B:CU,20,FALSE)</f>
        <v>ReplaceableTextures\\CommandButtons\\BTNIT02.blp</v>
      </c>
      <c r="N200" s="186" t="s">
        <v>83</v>
      </c>
      <c r="O200" s="167" t="s">
        <v>98</v>
      </c>
      <c r="P200" s="27">
        <v>1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3000</v>
      </c>
      <c r="Y200" s="186" t="s">
        <v>83</v>
      </c>
      <c r="Z200" s="27">
        <v>0</v>
      </c>
      <c r="AA200" s="27">
        <v>0</v>
      </c>
      <c r="AB200" s="166">
        <v>2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IT03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|Cff00FF7F六重天雷劫|r</v>
      </c>
      <c r="I201" s="27" t="str">
        <f>VLOOKUP(B201,物品!B:CV,99,FALSE)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01" s="166" t="str">
        <f t="shared" si="86"/>
        <v>|Cff00FF7F六重天雷劫|r</v>
      </c>
      <c r="K201" s="166" t="str">
        <f t="shared" si="87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01" s="27"/>
      <c r="M201" s="167" t="str">
        <f>VLOOKUP(LEFT(RIGHT(B201,5),4),物品!B:CU,20,FALSE)</f>
        <v>ReplaceableTextures\\CommandButtons\\BTNIT03.blp</v>
      </c>
      <c r="N201" s="186" t="s">
        <v>83</v>
      </c>
      <c r="O201" s="167" t="s">
        <v>98</v>
      </c>
      <c r="P201" s="27">
        <v>2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5000</v>
      </c>
      <c r="Y201" s="186" t="s">
        <v>83</v>
      </c>
      <c r="Z201" s="27">
        <v>0</v>
      </c>
      <c r="AA201" s="27">
        <v>0</v>
      </c>
      <c r="AB201" s="166">
        <v>3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IT04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|Cff00FF7F九重煅神劫|r</v>
      </c>
      <c r="I202" s="27" t="str">
        <f>VLOOKUP(B202,物品!B:CV,99,FALSE)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02" s="166" t="str">
        <f t="shared" si="86"/>
        <v>|Cff00FF7F九重煅神劫|r</v>
      </c>
      <c r="K202" s="166" t="str">
        <f t="shared" si="87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02" s="27"/>
      <c r="M202" s="167" t="str">
        <f>VLOOKUP(LEFT(RIGHT(B202,5),4),物品!B:CU,20,FALSE)</f>
        <v>ReplaceableTextures\\CommandButtons\\BTNIT04.blp</v>
      </c>
      <c r="N202" s="186" t="s">
        <v>83</v>
      </c>
      <c r="O202" s="167" t="s">
        <v>98</v>
      </c>
      <c r="P202" s="27">
        <v>3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7000</v>
      </c>
      <c r="Y202" s="186" t="s">
        <v>83</v>
      </c>
      <c r="Z202" s="27">
        <v>0</v>
      </c>
      <c r="AA202" s="27">
        <v>0</v>
      </c>
      <c r="AB202" s="166">
        <v>5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IT05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|Cff00BFFF灭魄血煞劫|r</v>
      </c>
      <c r="I203" s="27" t="str">
        <f>VLOOKUP(B203,物品!B:CV,99,FALSE)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03" s="166" t="str">
        <f t="shared" si="86"/>
        <v>|Cff00BFFF灭魄血煞劫|r</v>
      </c>
      <c r="K203" s="166" t="str">
        <f t="shared" si="87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03" s="27"/>
      <c r="M203" s="167" t="str">
        <f>VLOOKUP(LEFT(RIGHT(B203,5),4),物品!B:CU,20,FALSE)</f>
        <v>ReplaceableTextures\\CommandButtons\\BTNIT05.blp</v>
      </c>
      <c r="N203" s="186" t="s">
        <v>83</v>
      </c>
      <c r="O203" s="167" t="s">
        <v>98</v>
      </c>
      <c r="P203" s="27">
        <v>0</v>
      </c>
      <c r="Q203" s="27">
        <v>1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10000</v>
      </c>
      <c r="Y203" s="186" t="s">
        <v>83</v>
      </c>
      <c r="Z203" s="27">
        <v>0</v>
      </c>
      <c r="AA203" s="27">
        <v>0</v>
      </c>
      <c r="AB203" s="166">
        <v>7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IT06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|Cff00BFFF入微洞虚劫|r</v>
      </c>
      <c r="I204" s="27" t="str">
        <f>VLOOKUP(B204,物品!B:CV,99,FALSE)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04" s="166" t="str">
        <f t="shared" si="86"/>
        <v>|Cff00BFFF入微洞虚劫|r</v>
      </c>
      <c r="K204" s="166" t="str">
        <f t="shared" si="87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04" s="27"/>
      <c r="M204" s="167" t="str">
        <f>VLOOKUP(LEFT(RIGHT(B204,5),4),物品!B:CU,20,FALSE)</f>
        <v>ReplaceableTextures\\CommandButtons\\BTNIT06.blp</v>
      </c>
      <c r="N204" s="186" t="s">
        <v>83</v>
      </c>
      <c r="O204" s="167" t="s">
        <v>98</v>
      </c>
      <c r="P204" s="27">
        <v>1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15000</v>
      </c>
      <c r="Y204" s="186" t="s">
        <v>83</v>
      </c>
      <c r="Z204" s="27">
        <v>0</v>
      </c>
      <c r="AA204" s="27">
        <v>0</v>
      </c>
      <c r="AB204" s="166">
        <v>10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IT07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|CffFFD24D因果厄难劫|r</v>
      </c>
      <c r="I205" s="27" t="str">
        <f>VLOOKUP(B205,物品!B:CV,99,FALSE)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5" s="166" t="str">
        <f t="shared" si="86"/>
        <v>|CffFFD24D因果厄难劫|r</v>
      </c>
      <c r="K205" s="166" t="str">
        <f t="shared" si="87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5" s="27"/>
      <c r="M205" s="167" t="str">
        <f>VLOOKUP(LEFT(RIGHT(B205,5),4),物品!B:CU,20,FALSE)</f>
        <v>ReplaceableTextures\\CommandButtons\\BTNIT07.blp</v>
      </c>
      <c r="N205" s="186" t="s">
        <v>83</v>
      </c>
      <c r="O205" s="167" t="s">
        <v>98</v>
      </c>
      <c r="P205" s="27">
        <v>2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20000</v>
      </c>
      <c r="Y205" s="186" t="s">
        <v>83</v>
      </c>
      <c r="Z205" s="27">
        <v>0</v>
      </c>
      <c r="AA205" s="27">
        <v>0</v>
      </c>
      <c r="AB205" s="166">
        <v>13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IT08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|CffFFD24D迷魂幻世劫|r</v>
      </c>
      <c r="I206" s="27" t="str">
        <f>VLOOKUP(B206,物品!B:CV,99,FALSE)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6" s="166" t="str">
        <f t="shared" si="86"/>
        <v>|CffFFD24D迷魂幻世劫|r</v>
      </c>
      <c r="K206" s="166" t="str">
        <f t="shared" si="87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6" s="27"/>
      <c r="M206" s="167" t="str">
        <f>VLOOKUP(LEFT(RIGHT(B206,5),4),物品!B:CU,20,FALSE)</f>
        <v>ReplaceableTextures\\CommandButtons\\BTNIT08.blp</v>
      </c>
      <c r="N206" s="186" t="s">
        <v>83</v>
      </c>
      <c r="O206" s="167" t="s">
        <v>98</v>
      </c>
      <c r="P206" s="27">
        <v>3</v>
      </c>
      <c r="Q206" s="27">
        <v>1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25000</v>
      </c>
      <c r="Y206" s="186" t="s">
        <v>83</v>
      </c>
      <c r="Z206" s="27">
        <v>0</v>
      </c>
      <c r="AA206" s="27">
        <v>0</v>
      </c>
      <c r="AB206" s="166">
        <v>16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IT09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|CffFF0000天人五衰劫|r</v>
      </c>
      <c r="I207" s="27" t="str">
        <f>VLOOKUP(B207,物品!B:CV,99,FALSE)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7" s="166" t="str">
        <f t="shared" si="86"/>
        <v>|CffFF0000天人五衰劫|r</v>
      </c>
      <c r="K207" s="166" t="str">
        <f t="shared" si="87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7" s="27"/>
      <c r="M207" s="167" t="str">
        <f>VLOOKUP(LEFT(RIGHT(B207,5),4),物品!B:CU,20,FALSE)</f>
        <v>ReplaceableTextures\\CommandButtons\\BTNIT09.blp</v>
      </c>
      <c r="N207" s="186" t="s">
        <v>83</v>
      </c>
      <c r="O207" s="167" t="s">
        <v>98</v>
      </c>
      <c r="P207" s="27">
        <v>0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30000</v>
      </c>
      <c r="Y207" s="186" t="s">
        <v>83</v>
      </c>
      <c r="Z207" s="27">
        <v>0</v>
      </c>
      <c r="AA207" s="27">
        <v>0</v>
      </c>
      <c r="AB207" s="166">
        <v>20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IT10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|CffFF0000混元灭世劫|r</v>
      </c>
      <c r="I208" s="27" t="str">
        <f>VLOOKUP(B208,物品!B:CV,99,FALSE)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8" s="166" t="str">
        <f t="shared" si="86"/>
        <v>|CffFF0000混元灭世劫|r</v>
      </c>
      <c r="K208" s="166" t="str">
        <f t="shared" si="87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8" s="27"/>
      <c r="M208" s="167" t="str">
        <f>VLOOKUP(LEFT(RIGHT(B208,5),4),物品!B:CU,20,FALSE)</f>
        <v>ReplaceableTextures\\CommandButtons\\BTNIT10.blp</v>
      </c>
      <c r="N208" s="186" t="s">
        <v>83</v>
      </c>
      <c r="O208" s="167" t="s">
        <v>98</v>
      </c>
      <c r="P208" s="27">
        <v>1</v>
      </c>
      <c r="Q208" s="27">
        <v>2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50000</v>
      </c>
      <c r="Y208" s="186" t="s">
        <v>83</v>
      </c>
      <c r="Z208" s="27">
        <v>0</v>
      </c>
      <c r="AA208" s="27">
        <v>0</v>
      </c>
      <c r="AB208" s="166">
        <v>25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IT11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斩三尸</v>
      </c>
      <c r="I209" s="27" t="str">
        <f>VLOOKUP(B209,物品!B:CV,99,FALSE)</f>
        <v>境界挑战11</v>
      </c>
      <c r="J209" s="166" t="str">
        <f t="shared" si="86"/>
        <v>斩三尸</v>
      </c>
      <c r="K209" s="166" t="str">
        <f t="shared" si="87"/>
        <v>境界挑战11</v>
      </c>
      <c r="L209" s="27"/>
      <c r="M209" s="167" t="str">
        <f>VLOOKUP(LEFT(RIGHT(B209,5),4),物品!B:CU,20,FALSE)</f>
        <v>ReplaceableTextures\\CommandButtons\\BTNIT11.blp</v>
      </c>
      <c r="N209" s="186" t="s">
        <v>83</v>
      </c>
      <c r="O209" s="167" t="s">
        <v>98</v>
      </c>
      <c r="P209" s="27">
        <v>2</v>
      </c>
      <c r="Q209" s="27">
        <v>1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IT12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无量量劫</v>
      </c>
      <c r="I210" s="27" t="str">
        <f>VLOOKUP(B210,物品!B:CV,99,FALSE)</f>
        <v>境界挑战12</v>
      </c>
      <c r="J210" s="166" t="str">
        <f t="shared" si="86"/>
        <v>无量量劫</v>
      </c>
      <c r="K210" s="166" t="str">
        <f t="shared" si="87"/>
        <v>境界挑战12</v>
      </c>
      <c r="L210" s="27"/>
      <c r="M210" s="167" t="str">
        <f>VLOOKUP(LEFT(RIGHT(B210,5),4),物品!B:CU,20,FALSE)</f>
        <v>ReplaceableTextures\\CommandButtons\\BTNIT12.blp</v>
      </c>
      <c r="N210" s="186" t="s">
        <v>83</v>
      </c>
      <c r="O210" s="167" t="s">
        <v>98</v>
      </c>
      <c r="P210" s="27">
        <v>3</v>
      </c>
      <c r="Q210" s="27">
        <v>1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IT13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鸿钧对练</v>
      </c>
      <c r="I211" s="27" t="str">
        <f>VLOOKUP(B211,物品!B:CV,99,FALSE)</f>
        <v>境界挑战13</v>
      </c>
      <c r="J211" s="166" t="str">
        <f t="shared" si="86"/>
        <v>鸿钧对练</v>
      </c>
      <c r="K211" s="166" t="str">
        <f t="shared" si="87"/>
        <v>境界挑战13</v>
      </c>
      <c r="L211" s="27"/>
      <c r="M211" s="167" t="str">
        <f>VLOOKUP(LEFT(RIGHT(B211,5),4),物品!B:CU,20,FALSE)</f>
        <v>ReplaceableTextures\\CommandButtons\\BTNIT13.blp</v>
      </c>
      <c r="N211" s="186" t="s">
        <v>83</v>
      </c>
      <c r="O211" s="167" t="s">
        <v>98</v>
      </c>
      <c r="P211" s="27">
        <v>0</v>
      </c>
      <c r="Q211" s="27">
        <v>2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IT14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境界挑战14</v>
      </c>
      <c r="I212" s="27" t="str">
        <f>VLOOKUP(B212,物品!B:CV,99,FALSE)</f>
        <v>境界挑战14</v>
      </c>
      <c r="J212" s="166" t="str">
        <f t="shared" si="86"/>
        <v>境界挑战14</v>
      </c>
      <c r="K212" s="166" t="str">
        <f t="shared" si="87"/>
        <v>境界挑战14</v>
      </c>
      <c r="L212" s="27"/>
      <c r="M212" s="167" t="str">
        <f>VLOOKUP(LEFT(RIGHT(B212,5),4),物品!B:CU,20,FALSE)</f>
        <v>ReplaceableTextures\\CommandButtons\\BTNIT14.blp</v>
      </c>
      <c r="N212" s="186" t="s">
        <v>83</v>
      </c>
      <c r="O212" s="167" t="s">
        <v>98</v>
      </c>
      <c r="P212" s="27">
        <v>1</v>
      </c>
      <c r="Q212" s="27">
        <v>2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IZ0A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暂停进攻</v>
      </c>
      <c r="I213" s="27" t="str">
        <f>VLOOKUP(B213,物品!B:CV,99,FALSE)</f>
        <v>延缓敌军2分钟进攻时间。|n|n|Cff999999狗策划一直不想做这个功能，你们就省着点用吧~（逃|r</v>
      </c>
      <c r="J213" s="166" t="str">
        <f t="shared" si="86"/>
        <v>暂停进攻</v>
      </c>
      <c r="K213" s="166" t="str">
        <f t="shared" si="87"/>
        <v>延缓敌军2分钟进攻时间。|n|n|Cff999999狗策划一直不想做这个功能，你们就省着点用吧~（逃|r</v>
      </c>
      <c r="L213" s="27"/>
      <c r="M213" s="169" t="s">
        <v>109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10000</v>
      </c>
      <c r="Y213" s="186" t="s">
        <v>83</v>
      </c>
      <c r="Z213" s="27">
        <v>900</v>
      </c>
      <c r="AA213" s="27">
        <v>240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IZ0B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奇经八脉</v>
      </c>
      <c r="I214" s="27" t="str">
        <f>VLOOKUP(B214,物品!B:CV,99,FALSE)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14" s="166" t="str">
        <f t="shared" ref="J214:J225" si="94">H214</f>
        <v>奇经八脉</v>
      </c>
      <c r="K214" s="166" t="str">
        <f t="shared" ref="K214:K225" si="95">I214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14" s="27"/>
      <c r="M214" s="167" t="str">
        <f>VLOOKUP(LEFT(RIGHT(B214,5),4),物品!B:CU,20,FALSE)</f>
        <v>ReplaceableTextures\\CommandButtons\\BTNIZ0B.blp</v>
      </c>
      <c r="N214" s="186" t="s">
        <v>83</v>
      </c>
      <c r="O214" s="167" t="s">
        <v>98</v>
      </c>
      <c r="P214" s="27">
        <v>2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600</v>
      </c>
      <c r="AB214" s="27">
        <v>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IZ0D</v>
      </c>
      <c r="C215" s="27" t="s">
        <v>41</v>
      </c>
      <c r="D215" s="27" t="s">
        <v>81</v>
      </c>
      <c r="E215" s="27"/>
      <c r="F215" s="27"/>
      <c r="G215" s="27"/>
      <c r="H215" s="27">
        <f>VLOOKUP(LEFT(RIGHT(B215,5),4),物品!B:CU,2,FALSE)</f>
        <v>0</v>
      </c>
      <c r="I215" s="27"/>
      <c r="J215" s="166">
        <f t="shared" si="94"/>
        <v>0</v>
      </c>
      <c r="K215" s="166">
        <f t="shared" si="95"/>
        <v>0</v>
      </c>
      <c r="L215" s="27"/>
      <c r="M215" s="167" t="str">
        <f>VLOOKUP(LEFT(RIGHT(B215,5),4),物品!B:CU,20,FALSE)</f>
        <v>ReplaceableTextures\\CommandButtons\\BTNIZ0D.blp</v>
      </c>
      <c r="N215" s="186" t="s">
        <v>83</v>
      </c>
      <c r="O215" s="167" t="s">
        <v>98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IZ0E</v>
      </c>
      <c r="C216" s="27" t="s">
        <v>41</v>
      </c>
      <c r="D216" s="27" t="s">
        <v>81</v>
      </c>
      <c r="E216" s="27"/>
      <c r="F216" s="27"/>
      <c r="G216" s="27"/>
      <c r="H216" s="27">
        <f>VLOOKUP(LEFT(RIGHT(B216,5),4),物品!B:CU,2,FALSE)</f>
        <v>0</v>
      </c>
      <c r="I216" s="27"/>
      <c r="J216" s="166">
        <f t="shared" si="94"/>
        <v>0</v>
      </c>
      <c r="K216" s="166">
        <f t="shared" si="95"/>
        <v>0</v>
      </c>
      <c r="L216" s="27"/>
      <c r="M216" s="167" t="str">
        <f>VLOOKUP(LEFT(RIGHT(B216,5),4),物品!B:CU,20,FALSE)</f>
        <v>ReplaceableTextures\\CommandButtons\\BTNIZ0E.blp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IZ0F</v>
      </c>
      <c r="C217" s="27" t="s">
        <v>41</v>
      </c>
      <c r="D217" s="27" t="s">
        <v>81</v>
      </c>
      <c r="E217" s="27"/>
      <c r="F217" s="27"/>
      <c r="G217" s="27"/>
      <c r="H217" s="27">
        <f>VLOOKUP(LEFT(RIGHT(B217,5),4),物品!B:CU,2,FALSE)</f>
        <v>0</v>
      </c>
      <c r="I217" s="27"/>
      <c r="J217" s="166">
        <f t="shared" si="94"/>
        <v>0</v>
      </c>
      <c r="K217" s="166">
        <f t="shared" si="95"/>
        <v>0</v>
      </c>
      <c r="L217" s="27"/>
      <c r="M217" s="167" t="str">
        <f>VLOOKUP(LEFT(RIGHT(B217,5),4),物品!B:CU,20,FALSE)</f>
        <v>ReplaceableTextures\\CommandButtons\\BTNIZ0F.blp</v>
      </c>
      <c r="N217" s="186" t="s">
        <v>83</v>
      </c>
      <c r="O217" s="167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IZ0G</v>
      </c>
      <c r="C218" s="27" t="s">
        <v>41</v>
      </c>
      <c r="D218" s="27" t="s">
        <v>81</v>
      </c>
      <c r="E218" s="27"/>
      <c r="F218" s="27"/>
      <c r="G218" s="27"/>
      <c r="H218" s="27">
        <f>VLOOKUP(LEFT(RIGHT(B218,5),4),物品!B:CU,2,FALSE)</f>
        <v>0</v>
      </c>
      <c r="I218" s="27"/>
      <c r="J218" s="166">
        <f t="shared" si="94"/>
        <v>0</v>
      </c>
      <c r="K218" s="166">
        <f t="shared" si="95"/>
        <v>0</v>
      </c>
      <c r="L218" s="27"/>
      <c r="M218" s="167" t="str">
        <f>VLOOKUP(LEFT(RIGHT(B218,5),4),物品!B:CU,20,FALSE)</f>
        <v>ReplaceableTextures\\CommandButtons\\BTNIZ0G.blp</v>
      </c>
      <c r="N218" s="186" t="s">
        <v>83</v>
      </c>
      <c r="O218" s="167" t="s">
        <v>98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IZ88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【活动】战争号角</v>
      </c>
      <c r="I219" s="27" t="str">
        <f>VLOOKUP(B219,物品!B:CV,99,FALSE)</f>
        <v>活动期间通关积分提高50%|n|n|cff00ff00活动时间：周六日14:00-21:00|n|n|r|cff808080积分什么的，肝就是了！|r</v>
      </c>
      <c r="J219" s="166" t="str">
        <f t="shared" ref="J219" si="96">H219</f>
        <v>【活动】战争号角</v>
      </c>
      <c r="K219" s="166" t="str">
        <f t="shared" ref="K219" si="97">I219</f>
        <v>活动期间通关积分提高50%|n|n|cff00ff00活动时间：周六日14:00-21:00|n|n|r|cff808080积分什么的，肝就是了！|r</v>
      </c>
      <c r="L219" s="27"/>
      <c r="M219" s="167" t="str">
        <f>VLOOKUP(LEFT(RIGHT(B219,5),4),物品!B:CU,20,FALSE)</f>
        <v>ReplaceableTextures\\CommandButtons\\BTNHornOfFog.blp</v>
      </c>
      <c r="N219" s="186" t="s">
        <v>83</v>
      </c>
      <c r="O219" s="167" t="s">
        <v>98</v>
      </c>
      <c r="P219" s="27">
        <v>3</v>
      </c>
      <c r="Q219" s="27">
        <v>2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0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IZ01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|CffFF0000团队副本-万仙阵|r</v>
      </c>
      <c r="I220" s="27" t="str">
        <f>VLOOKUP(B220,物品!B:CV,99,FALSE)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20" s="166" t="str">
        <f t="shared" si="94"/>
        <v>|CffFF0000团队副本-万仙阵|r</v>
      </c>
      <c r="K220" s="166" t="str">
        <f t="shared" si="95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20" s="27"/>
      <c r="M220" s="167" t="str">
        <f>VLOOKUP(LEFT(RIGHT(B220,5),4),物品!B:CU,20,FALSE)</f>
        <v>ReplaceableTextures\\CommandButtons\\BTNIZ01.blp</v>
      </c>
      <c r="N220" s="186" t="s">
        <v>83</v>
      </c>
      <c r="O220" s="167" t="s">
        <v>98</v>
      </c>
      <c r="P220" s="27">
        <v>0</v>
      </c>
      <c r="Q220" s="27">
        <v>1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30000</v>
      </c>
      <c r="Y220" s="186" t="s">
        <v>83</v>
      </c>
      <c r="Z220" s="27">
        <v>0</v>
      </c>
      <c r="AA220" s="27">
        <v>150</v>
      </c>
      <c r="AB220" s="27">
        <v>10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IZ02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|CffFFC926寻宝秘境|r</v>
      </c>
      <c r="I221" s="27" t="str">
        <f>VLOOKUP(B221,物品!B:CV,99,FALSE)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21" s="166" t="str">
        <f t="shared" si="94"/>
        <v>|CffFFC926寻宝秘境|r</v>
      </c>
      <c r="K221" s="166" t="str">
        <f t="shared" si="95"/>
        <v>传送至寻宝秘境。|n|n|Cffffc926奖励：|r|n大量金币|n大量经验|n|n|Cff00ff7f击杀奖励团队共享，建议组队前往。|n|n|r|Cffaaaaaa据说寻宝秘境里有上古禁地-万魔窟的消息。|r</v>
      </c>
      <c r="L221" s="27"/>
      <c r="M221" s="167" t="str">
        <f>VLOOKUP(LEFT(RIGHT(B221,5),4),物品!B:CU,20,FALSE)</f>
        <v>ReplaceableTextures\\CommandButtons\\BTNIZ02.blp</v>
      </c>
      <c r="N221" s="186" t="s">
        <v>83</v>
      </c>
      <c r="O221" s="167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0</v>
      </c>
      <c r="AA221" s="27">
        <v>1</v>
      </c>
      <c r="AB221" s="27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IZ03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|CffFF0000万魔窟|r</v>
      </c>
      <c r="I222" s="27" t="str">
        <f>VLOOKUP(B222,物品!B:CV,99,FALSE)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22" s="166" t="str">
        <f t="shared" si="94"/>
        <v>|CffFF0000万魔窟|r</v>
      </c>
      <c r="K222" s="166" t="str">
        <f t="shared" si="95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22" s="27"/>
      <c r="M222" s="167" t="str">
        <f>VLOOKUP(LEFT(RIGHT(B222,5),4),物品!B:CU,20,FALSE)</f>
        <v>ReplaceableTextures\\CommandButtons\\BTNIZ03.blp</v>
      </c>
      <c r="N222" s="186" t="s">
        <v>83</v>
      </c>
      <c r="O222" s="167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0</v>
      </c>
      <c r="AA222" s="27">
        <v>1</v>
      </c>
      <c r="AB222" s="27">
        <v>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IZ04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|CffFF0000进入大决战|r</v>
      </c>
      <c r="I223" s="27" t="str">
        <f>VLOOKUP(B223,物品!B:CV,99,FALSE)</f>
        <v>提前进入大决战。慎点哦！</v>
      </c>
      <c r="J223" s="166" t="str">
        <f t="shared" si="94"/>
        <v>|CffFF0000进入大决战|r</v>
      </c>
      <c r="K223" s="166" t="str">
        <f t="shared" si="95"/>
        <v>提前进入大决战。慎点哦！</v>
      </c>
      <c r="L223" s="27"/>
      <c r="M223" s="167" t="str">
        <f>VLOOKUP(LEFT(RIGHT(B223,5),4),物品!B:CU,20,FALSE)</f>
        <v>ReplaceableTextures\\CommandButtons\\BTNReplay-SpeedUp.blp</v>
      </c>
      <c r="N223" s="186" t="s">
        <v>83</v>
      </c>
      <c r="O223" s="167" t="s">
        <v>98</v>
      </c>
      <c r="P223" s="27">
        <v>1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50000</v>
      </c>
      <c r="Y223" s="186" t="s">
        <v>83</v>
      </c>
      <c r="Z223" s="27">
        <v>0</v>
      </c>
      <c r="AA223" s="27">
        <v>10</v>
      </c>
      <c r="AB223" s="27">
        <v>30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IZ05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|CffFF0000通关挑战-经脉突破|r</v>
      </c>
      <c r="I224" s="27" t="str">
        <f>VLOOKUP(B224,物品!B:CV,99,FALSE)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24" s="166" t="str">
        <f t="shared" ref="J224" si="98">H224</f>
        <v>|CffFF0000通关挑战-经脉突破|r</v>
      </c>
      <c r="K224" s="166" t="str">
        <f t="shared" ref="K224" si="99">I224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24" s="27"/>
      <c r="M224" s="167" t="str">
        <f>VLOOKUP(LEFT(RIGHT(B224,5),4),物品!B:CU,20,FALSE)</f>
        <v>ReplaceableTextures\\CommandButtons\\BTNUIRK01.blp</v>
      </c>
      <c r="N224" s="186" t="s">
        <v>83</v>
      </c>
      <c r="O224" s="167" t="s">
        <v>98</v>
      </c>
      <c r="P224" s="27">
        <v>0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0</v>
      </c>
      <c r="AA224" s="27">
        <v>40</v>
      </c>
      <c r="AB224" s="27">
        <v>0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IS01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|Cff00FF7F学习Q技能|r</v>
      </c>
      <c r="I225" s="27" t="str">
        <f>VLOOKUP(B225,物品!B:CV,99,FALSE)</f>
        <v>高概率获得D级技能，低概率获得|Cff00ff7fC级技能|r</v>
      </c>
      <c r="J225" s="166" t="str">
        <f t="shared" si="94"/>
        <v>|Cff00FF7F学习Q技能|r</v>
      </c>
      <c r="K225" s="166" t="str">
        <f t="shared" si="95"/>
        <v>高概率获得D级技能，低概率获得|Cff00ff7fC级技能|r</v>
      </c>
      <c r="L225" s="27"/>
      <c r="M225" s="167" t="str">
        <f>VLOOKUP(LEFT(RIGHT(B225,5),4),物品!B:CU,20,FALSE)</f>
        <v>ReplaceableTextures\\CommandButtons\\BTN023.blp</v>
      </c>
      <c r="N225" s="186" t="s">
        <v>83</v>
      </c>
      <c r="O225" s="167" t="s">
        <v>98</v>
      </c>
      <c r="P225" s="27">
        <v>0</v>
      </c>
      <c r="Q225" s="27">
        <v>0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0</v>
      </c>
      <c r="AA225" s="27">
        <v>0</v>
      </c>
      <c r="AB225" s="27">
        <v>3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IS02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|Cff00BFFF学习Q技能|r</v>
      </c>
      <c r="I226" s="27" t="str">
        <f>VLOOKUP(B226,物品!B:CV,99,FALSE)</f>
        <v>较高概率获得D级技能，高概率获得|Cff00ff7fC级技能|r，极低概率获得|Cff2693ffB级技能|r。</v>
      </c>
      <c r="J226" s="166" t="str">
        <f t="shared" ref="J226:J242" si="100">H226</f>
        <v>|Cff00BFFF学习Q技能|r</v>
      </c>
      <c r="K226" s="166" t="str">
        <f t="shared" ref="K226:K242" si="101">I226</f>
        <v>较高概率获得D级技能，高概率获得|Cff00ff7fC级技能|r，极低概率获得|Cff2693ffB级技能|r。</v>
      </c>
      <c r="L226" s="27"/>
      <c r="M226" s="167" t="str">
        <f>VLOOKUP(LEFT(RIGHT(B226,5),4),物品!B:CU,20,FALSE)</f>
        <v>ReplaceableTextures\\CommandButtons\\BTN020.blp</v>
      </c>
      <c r="N226" s="186" t="s">
        <v>83</v>
      </c>
      <c r="O226" s="167" t="s">
        <v>98</v>
      </c>
      <c r="P226" s="27">
        <v>1</v>
      </c>
      <c r="Q226" s="27">
        <v>0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0</v>
      </c>
      <c r="Y226" s="186" t="s">
        <v>83</v>
      </c>
      <c r="Z226" s="27">
        <v>720</v>
      </c>
      <c r="AA226" s="27">
        <v>0</v>
      </c>
      <c r="AB226" s="27">
        <v>5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IS03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|CffFFC926学习Q技能|r</v>
      </c>
      <c r="I227" s="27" t="str">
        <f>VLOOKUP(B227,物品!B:CV,99,FALSE)</f>
        <v>低概率获得C级技能，高概率获得|Cff00ff7fB级技能|r，低概率获得|Cff2693ffA级技能|r。</v>
      </c>
      <c r="J227" s="166" t="str">
        <f t="shared" si="100"/>
        <v>|CffFFC926学习Q技能|r</v>
      </c>
      <c r="K227" s="166" t="str">
        <f t="shared" si="101"/>
        <v>低概率获得C级技能，高概率获得|Cff00ff7fB级技能|r，低概率获得|Cff2693ffA级技能|r。</v>
      </c>
      <c r="L227" s="27"/>
      <c r="M227" s="167" t="str">
        <f>VLOOKUP(LEFT(RIGHT(B227,5),4),物品!B:CU,20,FALSE)</f>
        <v>ReplaceableTextures\\CommandButtons\\BTN001.blp</v>
      </c>
      <c r="N227" s="186" t="s">
        <v>83</v>
      </c>
      <c r="O227" s="167" t="s">
        <v>98</v>
      </c>
      <c r="P227" s="27">
        <v>2</v>
      </c>
      <c r="Q227" s="27">
        <v>0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0</v>
      </c>
      <c r="Y227" s="186" t="s">
        <v>83</v>
      </c>
      <c r="Z227" s="27">
        <v>1440</v>
      </c>
      <c r="AA227" s="27">
        <v>0</v>
      </c>
      <c r="AB227" s="27">
        <v>10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|Cff00FF7F学习W技能|r</v>
      </c>
      <c r="I228" s="27" t="str">
        <f>VLOOKUP(B228,物品!B:CV,99,FALSE)</f>
        <v>高概率获得D级技能，低概率获得|Cff00ff7fC级技能|r</v>
      </c>
      <c r="J228" s="166" t="str">
        <f t="shared" si="100"/>
        <v>|Cff00FF7F学习W技能|r</v>
      </c>
      <c r="K228" s="166" t="str">
        <f t="shared" si="101"/>
        <v>高概率获得D级技能，低概率获得|Cff00ff7fC级技能|r</v>
      </c>
      <c r="L228" s="27"/>
      <c r="M228" s="167" t="str">
        <f>VLOOKUP(LEFT(RIGHT(B228,5),4),物品!B:CU,20,FALSE)</f>
        <v>ReplaceableTextures\\CommandButtons\\BTN024.blp</v>
      </c>
      <c r="N228" s="186" t="s">
        <v>83</v>
      </c>
      <c r="O228" s="167" t="s">
        <v>98</v>
      </c>
      <c r="P228" s="27">
        <v>0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0</v>
      </c>
      <c r="Y228" s="186" t="s">
        <v>83</v>
      </c>
      <c r="Z228" s="27">
        <v>0</v>
      </c>
      <c r="AA228" s="27">
        <v>0</v>
      </c>
      <c r="AB228" s="27">
        <v>3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|Cff00BFFF学习W技能|r</v>
      </c>
      <c r="I229" s="27" t="str">
        <f>VLOOKUP(B229,物品!B:CV,99,FALSE)</f>
        <v>较高概率获得D级技能，高概率获得|Cff00ff7fC级技能|r，极低概率获得|Cff2693ffB级技能|r。</v>
      </c>
      <c r="J229" s="166" t="str">
        <f t="shared" ref="J229:J230" si="102">H229</f>
        <v>|Cff00BFFF学习W技能|r</v>
      </c>
      <c r="K229" s="166" t="str">
        <f t="shared" ref="K229:K230" si="103">I229</f>
        <v>较高概率获得D级技能，高概率获得|Cff00ff7fC级技能|r，极低概率获得|Cff2693ffB级技能|r。</v>
      </c>
      <c r="L229" s="27"/>
      <c r="M229" s="167" t="str">
        <f>VLOOKUP(LEFT(RIGHT(B229,5),4),物品!B:CU,20,FALSE)</f>
        <v>ReplaceableTextures\\CommandButtons\\BTN021.blp</v>
      </c>
      <c r="N229" s="186" t="s">
        <v>83</v>
      </c>
      <c r="O229" s="167" t="s">
        <v>98</v>
      </c>
      <c r="P229" s="27">
        <v>1</v>
      </c>
      <c r="Q229" s="27">
        <v>1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0</v>
      </c>
      <c r="Y229" s="186" t="s">
        <v>83</v>
      </c>
      <c r="Z229" s="27">
        <v>720</v>
      </c>
      <c r="AA229" s="27">
        <v>0</v>
      </c>
      <c r="AB229" s="27">
        <v>5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|CffFFC926学习W技能|r</v>
      </c>
      <c r="I230" s="27" t="str">
        <f>VLOOKUP(B230,物品!B:CV,99,FALSE)</f>
        <v>低概率获得C级技能，高概率获得|Cff00ff7fB级技能|r，低概率获得|Cff2693ffA级技能|r。</v>
      </c>
      <c r="J230" s="166" t="str">
        <f t="shared" si="102"/>
        <v>|CffFFC926学习W技能|r</v>
      </c>
      <c r="K230" s="166" t="str">
        <f t="shared" si="103"/>
        <v>低概率获得C级技能，高概率获得|Cff00ff7fB级技能|r，低概率获得|Cff2693ffA级技能|r。</v>
      </c>
      <c r="L230" s="27"/>
      <c r="M230" s="167" t="str">
        <f>VLOOKUP(LEFT(RIGHT(B230,5),4),物品!B:CU,20,FALSE)</f>
        <v>ReplaceableTextures\\CommandButtons\\BTN002.blp</v>
      </c>
      <c r="N230" s="186" t="s">
        <v>83</v>
      </c>
      <c r="O230" s="167" t="s">
        <v>98</v>
      </c>
      <c r="P230" s="27">
        <v>2</v>
      </c>
      <c r="Q230" s="27">
        <v>1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0</v>
      </c>
      <c r="Y230" s="186" t="s">
        <v>83</v>
      </c>
      <c r="Z230" s="27">
        <v>1440</v>
      </c>
      <c r="AA230" s="27">
        <v>0</v>
      </c>
      <c r="AB230" s="27">
        <v>10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IS21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Q技能附魔石</v>
      </c>
      <c r="I231" s="27" t="str">
        <f>VLOOKUP(B231,物品!B:CV,99,FALSE)</f>
        <v>为|Cffffd24dQ技能|r附魔一条|Cffffd24d随机属性|r。</v>
      </c>
      <c r="J231" s="166" t="str">
        <f t="shared" si="100"/>
        <v>Q技能附魔石</v>
      </c>
      <c r="K231" s="166" t="str">
        <f t="shared" si="101"/>
        <v>为|Cffffd24dQ技能|r附魔一条|Cffffd24d随机属性|r。</v>
      </c>
      <c r="L231" s="27"/>
      <c r="M231" s="167" t="str">
        <f>VLOOKUP(LEFT(RIGHT(B231,5),4),物品!B:CU,20,FALSE)</f>
        <v>ReplaceableTextures\\CommandButtons\\BTNIN01.blp</v>
      </c>
      <c r="N231" s="186" t="s">
        <v>83</v>
      </c>
      <c r="O231" s="167" t="s">
        <v>98</v>
      </c>
      <c r="P231" s="27">
        <v>0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IS22</v>
      </c>
      <c r="C232" s="27" t="s">
        <v>41</v>
      </c>
      <c r="D232" s="27" t="s">
        <v>81</v>
      </c>
      <c r="E232" s="27" t="s">
        <v>82</v>
      </c>
      <c r="F232" s="27"/>
      <c r="G232" s="27"/>
      <c r="H232" s="27" t="str">
        <f>VLOOKUP(LEFT(RIGHT(B232,5),4),物品!B:CU,2,FALSE)</f>
        <v>W技能附魔石</v>
      </c>
      <c r="I232" s="27" t="str">
        <f>VLOOKUP(B232,物品!B:CV,99,FALSE)</f>
        <v>为|Cffffd24dW技能|r附魔一条|Cffffd24d随机属性|r。</v>
      </c>
      <c r="J232" s="166" t="str">
        <f t="shared" ref="J232:J234" si="104">H232</f>
        <v>W技能附魔石</v>
      </c>
      <c r="K232" s="166" t="str">
        <f t="shared" ref="K232:K234" si="105">I232</f>
        <v>为|Cffffd24dW技能|r附魔一条|Cffffd24d随机属性|r。</v>
      </c>
      <c r="L232" s="27"/>
      <c r="M232" s="167" t="str">
        <f>VLOOKUP(LEFT(RIGHT(B232,5),4),物品!B:CU,20,FALSE)</f>
        <v>ReplaceableTextures\\CommandButtons\\BTNIN02.blp</v>
      </c>
      <c r="N232" s="186" t="s">
        <v>83</v>
      </c>
      <c r="O232" s="167" t="s">
        <v>98</v>
      </c>
      <c r="P232" s="27">
        <v>1</v>
      </c>
      <c r="Q232" s="27">
        <v>2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93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0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IS23</v>
      </c>
      <c r="C233" s="27" t="s">
        <v>41</v>
      </c>
      <c r="D233" s="27" t="s">
        <v>81</v>
      </c>
      <c r="E233" s="27" t="s">
        <v>82</v>
      </c>
      <c r="F233" s="27"/>
      <c r="G233" s="27"/>
      <c r="H233" s="27" t="str">
        <f>VLOOKUP(LEFT(RIGHT(B233,5),4),物品!B:CU,2,FALSE)</f>
        <v>E技能附魔石</v>
      </c>
      <c r="I233" s="27" t="str">
        <f>VLOOKUP(B233,物品!B:CV,99,FALSE)</f>
        <v>为|Cffffd24dE技能|r附魔一条|Cffffd24d随机属性|r。</v>
      </c>
      <c r="J233" s="166" t="str">
        <f t="shared" si="104"/>
        <v>E技能附魔石</v>
      </c>
      <c r="K233" s="166" t="str">
        <f t="shared" si="105"/>
        <v>为|Cffffd24dE技能|r附魔一条|Cffffd24d随机属性|r。</v>
      </c>
      <c r="L233" s="27"/>
      <c r="M233" s="167" t="str">
        <f>VLOOKUP(LEFT(RIGHT(B233,5),4),物品!B:CU,20,FALSE)</f>
        <v>ReplaceableTextures\\CommandButtons\\BTNIN03.blp</v>
      </c>
      <c r="N233" s="186" t="s">
        <v>83</v>
      </c>
      <c r="O233" s="167" t="s">
        <v>98</v>
      </c>
      <c r="P233" s="27">
        <v>2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93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0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IS24</v>
      </c>
      <c r="C234" s="27" t="s">
        <v>41</v>
      </c>
      <c r="D234" s="27" t="s">
        <v>81</v>
      </c>
      <c r="E234" s="27" t="s">
        <v>82</v>
      </c>
      <c r="F234" s="27"/>
      <c r="G234" s="27"/>
      <c r="H234" s="27" t="str">
        <f>VLOOKUP(LEFT(RIGHT(B234,5),4),物品!B:CU,2,FALSE)</f>
        <v>|CffFFD24DQ强力附魔石|r</v>
      </c>
      <c r="I234" s="27" t="str">
        <f>VLOOKUP(B234,物品!B:CV,99,FALSE)</f>
        <v>为|Cffffd24dQ技能|r附魔一条|Cffffd24d随机属性|r。</v>
      </c>
      <c r="J234" s="166" t="str">
        <f t="shared" si="104"/>
        <v>|CffFFD24DQ强力附魔石|r</v>
      </c>
      <c r="K234" s="166" t="str">
        <f t="shared" si="105"/>
        <v>为|Cffffd24dQ技能|r附魔一条|Cffffd24d随机属性|r。</v>
      </c>
      <c r="L234" s="27"/>
      <c r="M234" s="167" t="str">
        <f>VLOOKUP(LEFT(RIGHT(B234,5),4),物品!B:CU,20,FALSE)</f>
        <v>ReplaceableTextures\\CommandButtons\\BTN009.blp</v>
      </c>
      <c r="N234" s="186" t="s">
        <v>83</v>
      </c>
      <c r="O234" s="167" t="s">
        <v>98</v>
      </c>
      <c r="P234" s="27">
        <v>0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93</v>
      </c>
      <c r="X234" s="27">
        <v>0</v>
      </c>
      <c r="Y234" s="186" t="s">
        <v>83</v>
      </c>
      <c r="Z234" s="27">
        <v>0</v>
      </c>
      <c r="AA234" s="27">
        <v>0</v>
      </c>
      <c r="AB234" s="27">
        <v>30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0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IS25</v>
      </c>
      <c r="C235" s="27" t="s">
        <v>41</v>
      </c>
      <c r="D235" s="27" t="s">
        <v>81</v>
      </c>
      <c r="E235" s="27" t="s">
        <v>82</v>
      </c>
      <c r="F235" s="27"/>
      <c r="G235" s="27"/>
      <c r="H235" s="27" t="str">
        <f>VLOOKUP(LEFT(RIGHT(B235,5),4),物品!B:CU,2,FALSE)</f>
        <v>|CffFFD24DW强力附魔石|r</v>
      </c>
      <c r="I235" s="27" t="str">
        <f>VLOOKUP(B235,物品!B:CV,99,FALSE)</f>
        <v>为|Cffffd24dW技能|r附魔一条|Cffffd24d随机属性|r。</v>
      </c>
      <c r="J235" s="166" t="str">
        <f t="shared" ref="J235:J236" si="106">H235</f>
        <v>|CffFFD24DW强力附魔石|r</v>
      </c>
      <c r="K235" s="166" t="str">
        <f t="shared" ref="K235:K236" si="107">I235</f>
        <v>为|Cffffd24dW技能|r附魔一条|Cffffd24d随机属性|r。</v>
      </c>
      <c r="L235" s="27"/>
      <c r="M235" s="167" t="str">
        <f>VLOOKUP(LEFT(RIGHT(B235,5),4),物品!B:CU,20,FALSE)</f>
        <v>ReplaceableTextures\\CommandButtons\\BTN010.blp</v>
      </c>
      <c r="N235" s="186" t="s">
        <v>83</v>
      </c>
      <c r="O235" s="167" t="s">
        <v>98</v>
      </c>
      <c r="P235" s="27">
        <v>1</v>
      </c>
      <c r="Q235" s="27">
        <v>2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93</v>
      </c>
      <c r="X235" s="27">
        <v>0</v>
      </c>
      <c r="Y235" s="186" t="s">
        <v>83</v>
      </c>
      <c r="Z235" s="27">
        <v>0</v>
      </c>
      <c r="AA235" s="27">
        <v>0</v>
      </c>
      <c r="AB235" s="27">
        <v>30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0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IS26</v>
      </c>
      <c r="C236" s="27" t="s">
        <v>41</v>
      </c>
      <c r="D236" s="27" t="s">
        <v>81</v>
      </c>
      <c r="E236" s="27" t="s">
        <v>82</v>
      </c>
      <c r="F236" s="27"/>
      <c r="G236" s="27"/>
      <c r="H236" s="27" t="str">
        <f>VLOOKUP(LEFT(RIGHT(B236,5),4),物品!B:CU,2,FALSE)</f>
        <v>|CffFFD24DE强力附魔石|r</v>
      </c>
      <c r="I236" s="27" t="str">
        <f>VLOOKUP(B236,物品!B:CV,99,FALSE)</f>
        <v>为|Cffffd24dE技能|r附魔一条|Cffffd24d随机属性|r。</v>
      </c>
      <c r="J236" s="166" t="str">
        <f t="shared" si="106"/>
        <v>|CffFFD24DE强力附魔石|r</v>
      </c>
      <c r="K236" s="166" t="str">
        <f t="shared" si="107"/>
        <v>为|Cffffd24dE技能|r附魔一条|Cffffd24d随机属性|r。</v>
      </c>
      <c r="L236" s="27"/>
      <c r="M236" s="167" t="str">
        <f>VLOOKUP(LEFT(RIGHT(B236,5),4),物品!B:CU,20,FALSE)</f>
        <v>ReplaceableTextures\\CommandButtons\\BTN011.blp</v>
      </c>
      <c r="N236" s="186" t="s">
        <v>83</v>
      </c>
      <c r="O236" s="167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93</v>
      </c>
      <c r="X236" s="27">
        <v>0</v>
      </c>
      <c r="Y236" s="186" t="s">
        <v>83</v>
      </c>
      <c r="Z236" s="27">
        <v>0</v>
      </c>
      <c r="AA236" s="27">
        <v>0</v>
      </c>
      <c r="AB236" s="27">
        <v>30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0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IS11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|CffFF0000占星|r</v>
      </c>
      <c r="I237" s="27" t="str">
        <f>VLOOKUP(B237,物品!B:CV,99,FALSE)</f>
        <v>|CffFF0000占星|r</v>
      </c>
      <c r="J237" s="166" t="str">
        <f t="shared" ref="J237" si="108">H237</f>
        <v>|CffFF0000占星|r</v>
      </c>
      <c r="K237" s="166" t="str">
        <f t="shared" ref="K237" si="109">I237</f>
        <v>|CffFF0000占星|r</v>
      </c>
      <c r="L237" s="27"/>
      <c r="M237" s="167" t="str">
        <f>VLOOKUP(LEFT(RIGHT(B237,5),4),物品!B:CU,20,FALSE)</f>
        <v>ReplaceableTextures\\CommandButtons\\BTNIS11.blp</v>
      </c>
      <c r="N237" s="186" t="s">
        <v>83</v>
      </c>
      <c r="O237" s="167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240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IS12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|CffFFD24D兽魂抽奖|r</v>
      </c>
      <c r="I238" s="27" t="str">
        <f>VLOOKUP(B238,物品!B:CV,99,FALSE)</f>
        <v>|CffFFD24D兽魂抽奖|r</v>
      </c>
      <c r="J238" s="166" t="str">
        <f t="shared" si="100"/>
        <v>|CffFFD24D兽魂抽奖|r</v>
      </c>
      <c r="K238" s="166" t="str">
        <f t="shared" si="101"/>
        <v>|CffFFD24D兽魂抽奖|r</v>
      </c>
      <c r="L238" s="27"/>
      <c r="M238" s="167" t="str">
        <f>VLOOKUP(LEFT(RIGHT(B238,5),4),物品!B:CU,20,FALSE)</f>
        <v>ReplaceableTextures\\CommandButtons\\BTNIH00.blp</v>
      </c>
      <c r="N238" s="186" t="s">
        <v>83</v>
      </c>
      <c r="O238" s="167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3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IZ0C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|CffFFD24D兽魂抽奖|r</v>
      </c>
      <c r="I239" s="27" t="str">
        <f>VLOOKUP(B239,物品!B:CV,99,FALSE)</f>
        <v>|CffFFD24D兽魂抽奖|r</v>
      </c>
      <c r="J239" s="166" t="str">
        <f t="shared" si="100"/>
        <v>|CffFFD24D兽魂抽奖|r</v>
      </c>
      <c r="K239" s="166" t="str">
        <f t="shared" si="101"/>
        <v>|CffFFD24D兽魂抽奖|r</v>
      </c>
      <c r="L239" s="27"/>
      <c r="M239" s="167" t="str">
        <f>VLOOKUP(LEFT(RIGHT(B239,5),4),物品!B:CU,20,FALSE)</f>
        <v>ReplaceableTextures\\CommandButtons\\BTNIH00.blp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9999999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IZ10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|CffFFD24D占星卜卦|r</v>
      </c>
      <c r="I240" s="27" t="str">
        <f>VLOOKUP(B240,物品!B:CV,99,FALSE)</f>
        <v>|CffF0F0F0有几率获得|r|Cffffd24d好东西|r|Cfff0f0f0，也有可能|r|Cffcccccc打水漂|r|Cfff0f0f0。|n|n|r|Cff00ff7f观今夜星象，抽就完事了...|r</v>
      </c>
      <c r="J240" s="166" t="str">
        <f t="shared" si="100"/>
        <v>|CffFFD24D占星卜卦|r</v>
      </c>
      <c r="K240" s="166" t="str">
        <f t="shared" si="101"/>
        <v>|CffF0F0F0有几率获得|r|Cffffd24d好东西|r|Cfff0f0f0，也有可能|r|Cffcccccc打水漂|r|Cfff0f0f0。|n|n|r|Cff00ff7f观今夜星象，抽就完事了...|r</v>
      </c>
      <c r="L240" s="27"/>
      <c r="M240" s="167" t="str">
        <f>VLOOKUP(LEFT(RIGHT(B240,5),4),物品!B:CU,20,FALSE)</f>
        <v>ReplaceableTextures\\CommandButtons\\BTNIH00.blp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3888</v>
      </c>
      <c r="Y240" s="186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IZ11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|CffFFD24D占星卜卦|r - [|cffffcc0010连|r]</v>
      </c>
      <c r="I241" s="27" t="str">
        <f>VLOOKUP(B241,物品!B:CV,99,FALSE)</f>
        <v>|CffF0F0F0有几率获得|r|Cffffd24d很多好东西|r|Cfff0f0f0，也有可能|r|Cffcccccc打很多水漂|r|Cfff0f0f0。|n|n|r|Cff00ff7f观今夜星象，使劲抽就完事了...|r</v>
      </c>
      <c r="J241" s="166" t="str">
        <f t="shared" si="100"/>
        <v>|CffFFD24D占星卜卦|r - [|cffffcc0010连|r]</v>
      </c>
      <c r="K241" s="166" t="str">
        <f t="shared" si="101"/>
        <v>|CffF0F0F0有几率获得|r|Cffffd24d很多好东西|r|Cfff0f0f0，也有可能|r|Cffcccccc打很多水漂|r|Cfff0f0f0。|n|n|r|Cff00ff7f观今夜星象，使劲抽就完事了...|r</v>
      </c>
      <c r="L241" s="27"/>
      <c r="M241" s="167" t="str">
        <f>VLOOKUP(LEFT(RIGHT(B241,5),4),物品!B:CU,20,FALSE)</f>
        <v>ReplaceableTextures\\CommandButtons\\BTNIH00.blp</v>
      </c>
      <c r="N241" s="186" t="s">
        <v>83</v>
      </c>
      <c r="O241" s="167" t="s">
        <v>98</v>
      </c>
      <c r="P241" s="27">
        <v>0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39999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IS13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|cffffd24d强化饰品等级|n|r</v>
      </c>
      <c r="I242" s="27" t="str">
        <f>VLOOKUP(B242,物品!B:CV,99,FALSE)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42" s="166" t="str">
        <f t="shared" si="100"/>
        <v>|cffffd24d强化饰品等级|n|r</v>
      </c>
      <c r="K242" s="166" t="str">
        <f t="shared" si="101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42" s="27"/>
      <c r="M242" s="167" t="str">
        <f>VLOOKUP(LEFT(RIGHT(B242,5),4),物品!B:CU,20,FALSE)</f>
        <v>ReplaceableTextures\\CommandButtons\\BTNZ10.blp</v>
      </c>
      <c r="N242" s="186" t="s">
        <v>83</v>
      </c>
      <c r="O242" s="167" t="s">
        <v>98</v>
      </c>
      <c r="P242" s="27">
        <v>0</v>
      </c>
      <c r="Q242" s="27">
        <v>1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IS14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|CffFFD24D强化药品等级|r</v>
      </c>
      <c r="I243" s="27" t="str">
        <f>VLOOKUP(B243,物品!B:CV,99,FALSE)</f>
        <v>|cffffcc00升级消耗：|r150+等级*150杀敌数|n|n|cff00ff7f最高升至10级|r</v>
      </c>
      <c r="J243" s="166" t="str">
        <f t="shared" ref="J243:J244" si="110">H243</f>
        <v>|CffFFD24D强化药品等级|r</v>
      </c>
      <c r="K243" s="166" t="str">
        <f t="shared" ref="K243:K244" si="111">I243</f>
        <v>|cffffcc00升级消耗：|r150+等级*150杀敌数|n|n|cff00ff7f最高升至10级|r</v>
      </c>
      <c r="L243" s="27"/>
      <c r="M243" s="167" t="str">
        <f>VLOOKUP(LEFT(RIGHT(B243,5),4),物品!B:CU,20,FALSE)</f>
        <v>ReplaceableTextures\\CommandButtons\\BTNAG06.blp</v>
      </c>
      <c r="N243" s="186" t="s">
        <v>83</v>
      </c>
      <c r="O243" s="167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星耀福利</v>
      </c>
      <c r="I244" s="27" t="str">
        <f>VLOOKUP(B244,物品!B:CV,99,FALSE)</f>
        <v>|cffffcc33平台名称带有“星耀”开局自动激活！|n|n|r奖励：|n|cffffcc00每秒金币+1|n每秒攻击+1|n每秒生命+5|r</v>
      </c>
      <c r="J244" s="166" t="str">
        <f t="shared" si="110"/>
        <v>星耀福利</v>
      </c>
      <c r="K244" s="166" t="str">
        <f t="shared" si="111"/>
        <v>|cffffcc33平台名称带有“星耀”开局自动激活！|n|n|r奖励：|n|cffffcc00每秒金币+1|n每秒攻击+1|n每秒生命+5|r</v>
      </c>
      <c r="L244" s="27"/>
      <c r="M244" s="167" t="str">
        <f>VLOOKUP(LEFT(RIGHT(B244,5),4),物品!B:CU,20,FALSE)</f>
        <v>ReplaceableTextures\\CommandButtons\\BTNIB00.blp</v>
      </c>
      <c r="N244" s="186" t="s">
        <v>83</v>
      </c>
      <c r="O244" s="167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公众号礼包</v>
      </c>
      <c r="I245" s="27" t="str">
        <f>VLOOKUP(B245,物品!B:CV,99,FALSE)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5" s="166" t="str">
        <f t="shared" ref="J245:K249" si="112">H245</f>
        <v>公众号礼包</v>
      </c>
      <c r="K245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5" s="27"/>
      <c r="M245" s="167" t="str">
        <f>VLOOKUP(LEFT(RIGHT(B245,5),4),物品!B:CU,20,FALSE)</f>
        <v>ReplaceableTextures\\CommandButtons\\BTNIB01.blp</v>
      </c>
      <c r="N245" s="186" t="s">
        <v>83</v>
      </c>
      <c r="O245" s="167" t="s">
        <v>98</v>
      </c>
      <c r="P245" s="27">
        <v>0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入群礼包</v>
      </c>
      <c r="I246" s="27" t="str">
        <f>VLOOKUP(B246,物品!B:CV,99,FALSE)</f>
        <v>加入《|cff00ffcc全民封神|r》官方QQ群，即可获得入群礼包码！|n|n输入礼包码即可获得：|n金币+1000，每秒攻击+2，每秒业力+2</v>
      </c>
      <c r="J246" s="166" t="str">
        <f t="shared" si="112"/>
        <v>入群礼包</v>
      </c>
      <c r="K246" s="166" t="str">
        <f t="shared" si="112"/>
        <v>加入《|cff00ffcc全民封神|r》官方QQ群，即可获得入群礼包码！|n|n输入礼包码即可获得：|n金币+1000，每秒攻击+2，每秒业力+2</v>
      </c>
      <c r="L246" s="27"/>
      <c r="M246" s="167" t="str">
        <f>VLOOKUP(LEFT(RIGHT(B246,5),4),物品!B:CU,20,FALSE)</f>
        <v>ReplaceableTextures\\CommandButtons\\BTNIB02.blp</v>
      </c>
      <c r="N246" s="186" t="s">
        <v>83</v>
      </c>
      <c r="O246" s="167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拜年礼包</v>
      </c>
      <c r="I247" s="27" t="str">
        <f>VLOOKUP(B247,物品!B:CV,99,FALSE)</f>
        <v>|cff99ccff给与地图有效评论建议|r即可领取：|n每秒生命+100，每秒业力+2|n|n|r|cff808080地图等级达到3级可领取|r</v>
      </c>
      <c r="J247" s="166" t="str">
        <f t="shared" si="112"/>
        <v>拜年礼包</v>
      </c>
      <c r="K247" s="166" t="str">
        <f t="shared" si="112"/>
        <v>|cff99ccff给与地图有效评论建议|r即可领取：|n每秒生命+100，每秒业力+2|n|n|r|cff808080地图等级达到3级可领取|r</v>
      </c>
      <c r="L247" s="27"/>
      <c r="M247" s="167" t="str">
        <f>VLOOKUP(LEFT(RIGHT(B247,5),4),物品!B:CU,20,FALSE)</f>
        <v>ReplaceableTextures\\CommandButtons\\BTNIB03.blp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收藏礼包</v>
      </c>
      <c r="I248" s="27" t="str">
        <f>VLOOKUP(B248,物品!B:CV,99,FALSE)</f>
        <v>|cff99ccff房间大厅界面点击右上角《|r|cffcc99ff收藏|r|cff99ccff》后可领取该礼包。|n|n|r属性：|n|cffffcc33攻击伤害+5%|n技能伤害+5%|r</v>
      </c>
      <c r="J248" s="166" t="str">
        <f t="shared" si="112"/>
        <v>收藏礼包</v>
      </c>
      <c r="K248" s="166" t="str">
        <f t="shared" si="112"/>
        <v>|cff99ccff房间大厅界面点击右上角《|r|cffcc99ff收藏|r|cff99ccff》后可领取该礼包。|n|n|r属性：|n|cffffcc33攻击伤害+5%|n技能伤害+5%|r</v>
      </c>
      <c r="L248" s="27"/>
      <c r="M248" s="167" t="str">
        <f>VLOOKUP(LEFT(RIGHT(B248,5),4),物品!B:CU,20,FALSE)</f>
        <v>ReplaceableTextures\\CommandButtons\\BTNIB04.blp</v>
      </c>
      <c r="N248" s="186" t="s">
        <v>83</v>
      </c>
      <c r="O248" s="167" t="s">
        <v>98</v>
      </c>
      <c r="P248" s="27">
        <v>3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重置版礼包</v>
      </c>
      <c r="I249" s="27" t="str">
        <f>VLOOKUP(B249,物品!B:CV,99,FALSE)</f>
        <v>|cff33ff00购买魔兽重制版可领取该礼包！|n|n|r奖励：|n招魂幡Lv3</v>
      </c>
      <c r="J249" s="166" t="str">
        <f t="shared" si="112"/>
        <v>重置版礼包</v>
      </c>
      <c r="K249" s="166" t="str">
        <f t="shared" si="112"/>
        <v>|cff33ff00购买魔兽重制版可领取该礼包！|n|n|r奖励：|n招魂幡Lv3</v>
      </c>
      <c r="L249" s="27"/>
      <c r="M249" s="167" t="str">
        <f>VLOOKUP(LEFT(RIGHT(B249,5),4),物品!B:CU,20,FALSE)</f>
        <v>ReplaceableTextures\\CommandButtons\\BTNIB05.blp</v>
      </c>
      <c r="N249" s="186" t="s">
        <v>83</v>
      </c>
      <c r="O249" s="167" t="s">
        <v>98</v>
      </c>
      <c r="P249" s="27">
        <v>0</v>
      </c>
      <c r="Q249" s="27">
        <v>1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公会福利</v>
      </c>
      <c r="I250" s="27" t="str">
        <f>VLOOKUP(B250,物品!B:CV,99,FALSE)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50" s="166" t="str">
        <f t="shared" ref="J250:J255" si="113">H250</f>
        <v>公会福利</v>
      </c>
      <c r="K250" s="166" t="str">
        <f t="shared" ref="K250:K255" si="114">I250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50" s="27"/>
      <c r="M250" s="167" t="str">
        <f>VLOOKUP(LEFT(RIGHT(B250,5),4),物品!B:CU,20,FALSE)</f>
        <v>ReplaceableTextures\\CommandButtons\\BTNIB06.blp</v>
      </c>
      <c r="N250" s="186" t="s">
        <v>83</v>
      </c>
      <c r="O250" s="167" t="s">
        <v>98</v>
      </c>
      <c r="P250" s="27">
        <v>1</v>
      </c>
      <c r="Q250" s="27">
        <v>1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星耀礼包</v>
      </c>
      <c r="I251" s="27" t="str">
        <f>VLOOKUP(B251,物品!B:CV,99,FALSE)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51" s="166" t="str">
        <f t="shared" si="113"/>
        <v>星耀礼包</v>
      </c>
      <c r="K251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51" s="27"/>
      <c r="M251" s="167" t="str">
        <f>VLOOKUP(LEFT(RIGHT(B251,5),4),物品!B:CU,20,FALSE)</f>
        <v>ReplaceableTextures\\CommandButtons\\BTNIB07.blp</v>
      </c>
      <c r="N251" s="186" t="s">
        <v>83</v>
      </c>
      <c r="O251" s="167" t="s">
        <v>98</v>
      </c>
      <c r="P251" s="27">
        <v>2</v>
      </c>
      <c r="Q251" s="27">
        <v>1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魔芝RPG礼包</v>
      </c>
      <c r="I252" s="27" t="str">
        <f>VLOOKUP(B252,物品!B:CV,99,FALSE)</f>
        <v>|cff99ccff游戏中输入《|r|cff33ff00魔芝RPG|r|cff99ccff》领取本礼包！|r|n|n|r奖励：|n|cffffcc00练功房怪物数量+1|r</v>
      </c>
      <c r="J252" s="166" t="str">
        <f t="shared" si="113"/>
        <v>魔芝RPG礼包</v>
      </c>
      <c r="K252" s="166" t="str">
        <f t="shared" si="114"/>
        <v>|cff99ccff游戏中输入《|r|cff33ff00魔芝RPG|r|cff99ccff》领取本礼包！|r|n|n|r奖励：|n|cffffcc00练功房怪物数量+1|r</v>
      </c>
      <c r="L252" s="27"/>
      <c r="M252" s="167" t="str">
        <f>VLOOKUP(LEFT(RIGHT(B252,5),4),物品!B:CU,20,FALSE)</f>
        <v>ReplaceableTextures\\CommandButtons\\BTNIB08.blp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IB09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老铁礼包</v>
      </c>
      <c r="I253" s="27">
        <f>VLOOKUP(B253,物品!B:CV,99,FALSE)</f>
        <v>0</v>
      </c>
      <c r="J253" s="166" t="str">
        <f t="shared" si="113"/>
        <v>老铁礼包</v>
      </c>
      <c r="K253" s="166">
        <f t="shared" si="114"/>
        <v>0</v>
      </c>
      <c r="L253" s="27"/>
      <c r="M253" s="167" t="str">
        <f>VLOOKUP(LEFT(RIGHT(B253,5),4),物品!B:CU,20,FALSE)</f>
        <v>ReplaceableTextures\\CommandButtons\\BTNIB09.blp</v>
      </c>
      <c r="N253" s="186" t="s">
        <v>83</v>
      </c>
      <c r="O253" s="167" t="s">
        <v>98</v>
      </c>
      <c r="P253" s="27">
        <v>0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已领取星耀福利</v>
      </c>
      <c r="I254" s="27" t="str">
        <f>VLOOKUP(B254,物品!B:CV,99,FALSE)</f>
        <v>|cffffcc33平台名称带有“星耀”开局自动激活！|n|n|r奖励：|n|cffffcc00每秒金币+1|n每秒攻击+1|n每秒生命+5|r|N|N|cff00ff00已领取该礼包</v>
      </c>
      <c r="J254" s="166" t="str">
        <f t="shared" ref="J254" si="115">H254</f>
        <v>已领取星耀福利</v>
      </c>
      <c r="K254" s="166" t="str">
        <f t="shared" ref="K254" si="116">I254</f>
        <v>|cffffcc33平台名称带有“星耀”开局自动激活！|n|n|r奖励：|n|cffffcc00每秒金币+1|n每秒攻击+1|n每秒生命+5|r|N|N|cff00ff00已领取该礼包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0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已领取公众号礼包</v>
      </c>
      <c r="I255" s="27" t="str">
        <f>VLOOKUP(B255,物品!B:CV,99,FALSE)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5" s="166" t="str">
        <f t="shared" si="113"/>
        <v>已领取公众号礼包</v>
      </c>
      <c r="K255" s="166" t="str">
        <f t="shared" si="11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0</v>
      </c>
      <c r="Q255" s="27">
        <v>0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已领取入群礼包</v>
      </c>
      <c r="I256" s="27" t="str">
        <f>VLOOKUP(B256,物品!B:CV,99,FALSE)</f>
        <v>加入《|cff00ffcc全民封神|r》官方QQ群，即可获得入群礼包码！|n|n输入礼包码即可获得：|n金币+1000，每秒攻击+2，每秒业力+2|N|N|cff00ff00已领取该礼包</v>
      </c>
      <c r="J256" s="166" t="str">
        <f t="shared" ref="J256:J268" si="117">H256</f>
        <v>已领取入群礼包</v>
      </c>
      <c r="K256" s="166" t="str">
        <f t="shared" ref="K256:K268" si="118">I256</f>
        <v>加入《|cff00ffcc全民封神|r》官方QQ群，即可获得入群礼包码！|n|n输入礼包码即可获得：|n金币+1000，每秒攻击+2，每秒业力+2|N|N|cff00ff00已领取该礼包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1</v>
      </c>
      <c r="Q256" s="27">
        <v>0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已领取拜年礼包</v>
      </c>
      <c r="I257" s="27" t="str">
        <f>VLOOKUP(B257,物品!B:CV,99,FALSE)</f>
        <v>|cff99ccff给与地图有效评论建议|r即可领取：|n每秒生命+100，每秒业力+2|n|n|r|cff808080地图等级达到3级可领取|r|N|N|cff00ff00已领取该礼包</v>
      </c>
      <c r="J257" s="166" t="str">
        <f t="shared" si="117"/>
        <v>已领取拜年礼包</v>
      </c>
      <c r="K257" s="166" t="str">
        <f t="shared" si="118"/>
        <v>|cff99ccff给与地图有效评论建议|r即可领取：|n每秒生命+100，每秒业力+2|n|n|r|cff808080地图等级达到3级可领取|r|N|N|cff00ff00已领取该礼包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已领取收藏礼包</v>
      </c>
      <c r="I258" s="27" t="str">
        <f>VLOOKUP(B258,物品!B:CV,99,FALSE)</f>
        <v>|cff99ccff房间大厅界面点击右上角《|r|cffcc99ff收藏|r|cff99ccff》后可领取该礼包。|n|n|r属性：|n|cffffcc33攻击伤害+5%|n技能伤害+5%|r|N|N|cff00ff00已领取该礼包</v>
      </c>
      <c r="J258" s="166" t="str">
        <f t="shared" si="117"/>
        <v>已领取收藏礼包</v>
      </c>
      <c r="K258" s="166" t="str">
        <f t="shared" si="118"/>
        <v>|cff99ccff房间大厅界面点击右上角《|r|cffcc99ff收藏|r|cff99ccff》后可领取该礼包。|n|n|r属性：|n|cffffcc33攻击伤害+5%|n技能伤害+5%|r|N|N|cff00ff00已领取该礼包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3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IB55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已领取重置版礼包</v>
      </c>
      <c r="I259" s="27" t="str">
        <f>VLOOKUP(B259,物品!B:CV,99,FALSE)</f>
        <v>|cff33ff00购买魔兽重制版可领取该礼包！|n|n|r奖励：|n招魂幡Lv3|N|N|cff00ff00已领取该礼包</v>
      </c>
      <c r="J259" s="166" t="str">
        <f t="shared" si="117"/>
        <v>已领取重置版礼包</v>
      </c>
      <c r="K259" s="166" t="str">
        <f t="shared" si="118"/>
        <v>|cff33ff00购买魔兽重制版可领取该礼包！|n|n|r奖励：|n招魂幡Lv3|N|N|cff00ff00已领取该礼包</v>
      </c>
      <c r="L259" s="27"/>
      <c r="M259" s="167" t="str">
        <f>VLOOKUP(LEFT(RIGHT(B259,5),4),物品!B:CU,20,FALSE)</f>
        <v>ReplaceableTextures\\commandButtons\\BTNLBUI01.blp</v>
      </c>
      <c r="N259" s="186" t="s">
        <v>83</v>
      </c>
      <c r="O259" s="167" t="s">
        <v>98</v>
      </c>
      <c r="P259" s="27">
        <v>0</v>
      </c>
      <c r="Q259" s="27">
        <v>1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0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IB56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已领取公会福利</v>
      </c>
      <c r="I260" s="27" t="str">
        <f>VLOOKUP(B260,物品!B:CV,99,FALSE)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60" s="166" t="str">
        <f t="shared" si="117"/>
        <v>已领取公会福利</v>
      </c>
      <c r="K260" s="166" t="str">
        <f t="shared" si="11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60" s="27"/>
      <c r="M260" s="167" t="str">
        <f>VLOOKUP(LEFT(RIGHT(B260,5),4),物品!B:CU,20,FALSE)</f>
        <v>ReplaceableTextures\\commandButtons\\BTNLBUI01.blp</v>
      </c>
      <c r="N260" s="186" t="s">
        <v>83</v>
      </c>
      <c r="O260" s="167" t="s">
        <v>98</v>
      </c>
      <c r="P260" s="27">
        <v>1</v>
      </c>
      <c r="Q260" s="27">
        <v>1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0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IB57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已领取星耀礼包</v>
      </c>
      <c r="I261" s="27" t="str">
        <f>VLOOKUP(B261,物品!B:CV,99,FALSE)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61" s="166" t="str">
        <f t="shared" si="117"/>
        <v>已领取星耀礼包</v>
      </c>
      <c r="K261" s="166" t="str">
        <f t="shared" si="11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61" s="27"/>
      <c r="M261" s="167" t="str">
        <f>VLOOKUP(LEFT(RIGHT(B261,5),4),物品!B:CU,20,FALSE)</f>
        <v>ReplaceableTextures\\commandButtons\\BTNLBUI01.blp</v>
      </c>
      <c r="N261" s="186" t="s">
        <v>83</v>
      </c>
      <c r="O261" s="167" t="s">
        <v>98</v>
      </c>
      <c r="P261" s="27">
        <v>2</v>
      </c>
      <c r="Q261" s="27">
        <v>1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0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IB58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已领取魔芝RPG礼包</v>
      </c>
      <c r="I262" s="27" t="str">
        <f>VLOOKUP(B262,物品!B:CV,99,FALSE)</f>
        <v>|cff99ccff游戏中输入《|r|cff33ff00魔芝RPG|r|cff99ccff》领取本礼包！|r|n|n|r奖励：|n|cffffcc00练功房怪物数量+1|r|N|N|cff00ff00已领取该礼包</v>
      </c>
      <c r="J262" s="166" t="str">
        <f t="shared" si="117"/>
        <v>已领取魔芝RPG礼包</v>
      </c>
      <c r="K262" s="166" t="str">
        <f t="shared" si="118"/>
        <v>|cff99ccff游戏中输入《|r|cff33ff00魔芝RPG|r|cff99ccff》领取本礼包！|r|n|n|r奖励：|n|cffffcc00练功房怪物数量+1|r|N|N|cff00ff00已领取该礼包</v>
      </c>
      <c r="L262" s="27"/>
      <c r="M262" s="167" t="str">
        <f>VLOOKUP(LEFT(RIGHT(B262,5),4),物品!B:CU,20,FALSE)</f>
        <v>ReplaceableTextures\\commandButtons\\BTNLBUI01.blp</v>
      </c>
      <c r="N262" s="186" t="s">
        <v>83</v>
      </c>
      <c r="O262" s="167" t="s">
        <v>98</v>
      </c>
      <c r="P262" s="27">
        <v>2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0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IB59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已领取老铁礼包</v>
      </c>
      <c r="I263" s="27" t="str">
        <f>VLOOKUP(B263,物品!B:CV,99,FALSE)</f>
        <v>|N|N|cff00ff00已领取该礼包</v>
      </c>
      <c r="J263" s="166" t="str">
        <f t="shared" si="117"/>
        <v>已领取老铁礼包</v>
      </c>
      <c r="K263" s="166" t="str">
        <f t="shared" si="118"/>
        <v>|N|N|cff00ff00已领取该礼包</v>
      </c>
      <c r="L263" s="27"/>
      <c r="M263" s="167" t="str">
        <f>VLOOKUP(LEFT(RIGHT(B263,5),4),物品!B:CU,20,FALSE)</f>
        <v>ReplaceableTextures\\commandButtons\\BTNLBUI01.blp</v>
      </c>
      <c r="N263" s="186" t="s">
        <v>83</v>
      </c>
      <c r="O263" s="167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0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IY00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积分兑换-永久</v>
      </c>
      <c r="I264" s="27" t="str">
        <f>VLOOKUP(B264,物品!B:CV,99,FALSE)</f>
        <v>积分兑换-永久</v>
      </c>
      <c r="J264" s="166" t="str">
        <f t="shared" ref="J264" si="119">H264</f>
        <v>积分兑换-永久</v>
      </c>
      <c r="K264" s="166" t="str">
        <f t="shared" ref="K264" si="120">I264</f>
        <v>积分兑换-永久</v>
      </c>
      <c r="L264" s="27"/>
      <c r="M264" s="167" t="str">
        <f>VLOOKUP(LEFT(RIGHT(B264,5),4),物品!B:CU,20,FALSE)</f>
        <v>ReplaceableTextures\\CommandButtons\\BTNUIRK04.blp</v>
      </c>
      <c r="N264" s="186" t="s">
        <v>83</v>
      </c>
      <c r="O264" s="167" t="s">
        <v>98</v>
      </c>
      <c r="P264" s="27">
        <v>0</v>
      </c>
      <c r="Q264" s="27">
        <v>2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IY1C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天乾地坤</v>
      </c>
      <c r="I265" s="27" t="str">
        <f>VLOOKUP(B265,物品!B:CV,99,FALSE)</f>
        <v>代码生成</v>
      </c>
      <c r="J265" s="166" t="str">
        <f t="shared" si="117"/>
        <v>天乾地坤</v>
      </c>
      <c r="K265" s="166" t="str">
        <f t="shared" si="118"/>
        <v>代码生成</v>
      </c>
      <c r="L265" s="27"/>
      <c r="M265" s="167" t="str">
        <f>VLOOKUP(LEFT(RIGHT(B265,5),4),物品!B:CU,20,FALSE)</f>
        <v>ReplaceableTextures\\CommandButtons\\BTNRY1C.blp</v>
      </c>
      <c r="N265" s="186" t="s">
        <v>83</v>
      </c>
      <c r="O265" s="167" t="s">
        <v>98</v>
      </c>
      <c r="P265" s="27">
        <v>2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IY2C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五彩凰翼</v>
      </c>
      <c r="I266" s="27" t="str">
        <f>VLOOKUP(B266,物品!B:CV,99,FALSE)</f>
        <v>代码生成</v>
      </c>
      <c r="J266" s="166" t="str">
        <f t="shared" si="117"/>
        <v>五彩凰翼</v>
      </c>
      <c r="K266" s="166" t="str">
        <f t="shared" si="118"/>
        <v>代码生成</v>
      </c>
      <c r="L266" s="27"/>
      <c r="M266" s="167" t="str">
        <f>VLOOKUP(LEFT(RIGHT(B266,5),4),物品!B:CU,20,FALSE)</f>
        <v>ReplaceableTextures\\CommandButtons\\BTNRY2C.blp</v>
      </c>
      <c r="N266" s="186" t="s">
        <v>83</v>
      </c>
      <c r="O266" s="167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IY3C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崩鸣刃</v>
      </c>
      <c r="I267" s="27" t="str">
        <f>VLOOKUP(B267,物品!B:CV,99,FALSE)</f>
        <v>代码生成</v>
      </c>
      <c r="J267" s="166" t="str">
        <f t="shared" si="117"/>
        <v>崩鸣刃</v>
      </c>
      <c r="K267" s="166" t="str">
        <f t="shared" si="118"/>
        <v>代码生成</v>
      </c>
      <c r="L267" s="27"/>
      <c r="M267" s="167" t="str">
        <f>VLOOKUP(LEFT(RIGHT(B267,5),4),物品!B:CU,20,FALSE)</f>
        <v>ReplaceableTextures\\CommandButtons\\BTNRY3C.blp</v>
      </c>
      <c r="N267" s="186" t="s">
        <v>83</v>
      </c>
      <c r="O267" s="167" t="s">
        <v>98</v>
      </c>
      <c r="P267" s="27">
        <v>3</v>
      </c>
      <c r="Q267" s="27">
        <v>0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IY4C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俯瞰寰宇</v>
      </c>
      <c r="I268" s="27" t="str">
        <f>VLOOKUP(B268,物品!B:CV,99,FALSE)</f>
        <v>代码生成</v>
      </c>
      <c r="J268" s="166" t="str">
        <f t="shared" si="117"/>
        <v>俯瞰寰宇</v>
      </c>
      <c r="K268" s="166" t="str">
        <f t="shared" si="118"/>
        <v>代码生成</v>
      </c>
      <c r="L268" s="27"/>
      <c r="M268" s="167" t="str">
        <f>VLOOKUP(LEFT(RIGHT(B268,5),4),物品!B:CU,20,FALSE)</f>
        <v>ReplaceableTextures\\CommandButtons\\BTNRY4C.blp</v>
      </c>
      <c r="N268" s="186" t="s">
        <v>83</v>
      </c>
      <c r="O268" s="167" t="s">
        <v>98</v>
      </c>
      <c r="P268" s="27">
        <v>1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IY2E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冰火双翼</v>
      </c>
      <c r="I269" s="27" t="str">
        <f>VLOOKUP(B269,物品!B:CV,99,FALSE)</f>
        <v>代码生成</v>
      </c>
      <c r="J269" s="166" t="str">
        <f t="shared" ref="J269:J270" si="121">H269</f>
        <v>冰火双翼</v>
      </c>
      <c r="K269" s="166" t="str">
        <f t="shared" ref="K269:K270" si="122">I269</f>
        <v>代码生成</v>
      </c>
      <c r="L269" s="27"/>
      <c r="M269" s="167" t="str">
        <f>VLOOKUP(LEFT(RIGHT(B269,5),4),物品!B:CU,20,FALSE)</f>
        <v>ReplaceableTextures\\CommandButtons\\BTNRY2E.blp</v>
      </c>
      <c r="N269" s="186" t="s">
        <v>83</v>
      </c>
      <c r="O269" s="167" t="s">
        <v>98</v>
      </c>
      <c r="P269" s="27">
        <v>0</v>
      </c>
      <c r="Q269" s="27">
        <v>1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IY2F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羽族之音</v>
      </c>
      <c r="I270" s="27" t="str">
        <f>VLOOKUP(B270,物品!B:CV,99,FALSE)</f>
        <v>代码生成</v>
      </c>
      <c r="J270" s="166" t="str">
        <f t="shared" si="121"/>
        <v>羽族之音</v>
      </c>
      <c r="K270" s="166" t="str">
        <f t="shared" si="122"/>
        <v>代码生成</v>
      </c>
      <c r="L270" s="27"/>
      <c r="M270" s="167" t="str">
        <f>VLOOKUP(LEFT(RIGHT(B270,5),4),物品!B:CU,20,FALSE)</f>
        <v>ReplaceableTextures\\CommandButtons\\BTNRY2F.blp</v>
      </c>
      <c r="N270" s="186" t="s">
        <v>83</v>
      </c>
      <c r="O270" s="167" t="s">
        <v>98</v>
      </c>
      <c r="P270" s="27">
        <v>1</v>
      </c>
      <c r="Q270" s="27">
        <v>1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IY4O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凌风之灵</v>
      </c>
      <c r="I271" s="27" t="str">
        <f>VLOOKUP(B271,物品!B:CV,99,FALSE)</f>
        <v>代码生成</v>
      </c>
      <c r="J271" s="166" t="str">
        <f t="shared" ref="J271" si="123">H271</f>
        <v>凌风之灵</v>
      </c>
      <c r="K271" s="166" t="str">
        <f t="shared" ref="K271" si="124">I271</f>
        <v>代码生成</v>
      </c>
      <c r="L271" s="27"/>
      <c r="M271" s="167" t="str">
        <f>VLOOKUP(LEFT(RIGHT(B271,5),4),物品!B:CU,20,FALSE)</f>
        <v>ReplaceableTextures\\CommandButtons\\BTNRY4O.blp</v>
      </c>
      <c r="N271" s="186" t="s">
        <v>83</v>
      </c>
      <c r="O271" s="167" t="s">
        <v>98</v>
      </c>
      <c r="P271" s="27">
        <v>2</v>
      </c>
      <c r="Q271" s="27">
        <v>1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IY1E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麒麟光环</v>
      </c>
      <c r="I272" s="27" t="str">
        <f>VLOOKUP(B272,物品!B:CV,99,FALSE)</f>
        <v>代码生成</v>
      </c>
      <c r="J272" s="166" t="str">
        <f t="shared" ref="J272" si="125">H272</f>
        <v>麒麟光环</v>
      </c>
      <c r="K272" s="166" t="str">
        <f t="shared" ref="K272" si="126">I272</f>
        <v>代码生成</v>
      </c>
      <c r="L272" s="27"/>
      <c r="M272" s="167" t="str">
        <f>VLOOKUP(LEFT(RIGHT(B272,5),4),物品!B:CU,20,FALSE)</f>
        <v>ReplaceableTextures\\CommandButtons\\BTNRY1E.blp</v>
      </c>
      <c r="N272" s="186" t="s">
        <v>83</v>
      </c>
      <c r="O272" s="167" t="s">
        <v>98</v>
      </c>
      <c r="P272" s="27">
        <v>2</v>
      </c>
      <c r="Q272" s="27">
        <v>1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ref="J273" si="127">H273</f>
        <v>附魔</v>
      </c>
      <c r="K273" s="166">
        <f t="shared" ref="K273" si="128">I273</f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ref="J274:J299" si="129">H274</f>
        <v>附魔</v>
      </c>
      <c r="K274" s="166">
        <f t="shared" ref="K274:K299" si="130">I274</f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9"/>
        <v>附魔</v>
      </c>
      <c r="K275" s="166">
        <f t="shared" si="130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9"/>
        <v>附魔</v>
      </c>
      <c r="K276" s="166">
        <f t="shared" si="130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9"/>
        <v>附魔</v>
      </c>
      <c r="K277" s="166">
        <f t="shared" si="130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9"/>
        <v>附魔</v>
      </c>
      <c r="K278" s="166">
        <f t="shared" si="130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9"/>
        <v>附魔</v>
      </c>
      <c r="K279" s="166">
        <f t="shared" si="130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9"/>
        <v>附魔</v>
      </c>
      <c r="K280" s="166">
        <f t="shared" si="130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9"/>
        <v>附魔</v>
      </c>
      <c r="K281" s="166">
        <f t="shared" si="130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9"/>
        <v>附魔</v>
      </c>
      <c r="K282" s="166">
        <f t="shared" si="130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IF11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9"/>
        <v>附魔</v>
      </c>
      <c r="K283" s="166">
        <f t="shared" si="130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IF12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9"/>
        <v>附魔</v>
      </c>
      <c r="K284" s="166">
        <f t="shared" si="130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IF13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9"/>
        <v>附魔</v>
      </c>
      <c r="K285" s="166">
        <f t="shared" si="130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IF14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9"/>
        <v>附魔</v>
      </c>
      <c r="K286" s="166">
        <f t="shared" si="130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IF15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9"/>
        <v>附魔</v>
      </c>
      <c r="K287" s="166">
        <f t="shared" si="130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IF16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9"/>
        <v>附魔</v>
      </c>
      <c r="K288" s="166">
        <f t="shared" si="130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IF17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9"/>
        <v>附魔</v>
      </c>
      <c r="K289" s="166">
        <f t="shared" si="130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IF18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9"/>
        <v>附魔</v>
      </c>
      <c r="K290" s="166">
        <f t="shared" si="130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IF19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9"/>
        <v>附魔</v>
      </c>
      <c r="K291" s="166">
        <f t="shared" si="130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IF20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9"/>
        <v>附魔</v>
      </c>
      <c r="K292" s="166">
        <f t="shared" si="130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9"/>
        <v>附魔</v>
      </c>
      <c r="K293" s="166">
        <f t="shared" si="130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9"/>
        <v>附魔</v>
      </c>
      <c r="K294" s="166">
        <f t="shared" si="130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9"/>
        <v>附魔</v>
      </c>
      <c r="K295" s="166">
        <f t="shared" si="130"/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IF25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IF26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si="129"/>
        <v>附魔</v>
      </c>
      <c r="K298" s="166">
        <f t="shared" si="130"/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IF27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si="129"/>
        <v>附魔</v>
      </c>
      <c r="K299" s="166">
        <f t="shared" si="130"/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IF28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6" t="str">
        <f t="shared" ref="J300:J302" si="131">H300</f>
        <v>附魔</v>
      </c>
      <c r="K300" s="166">
        <f t="shared" ref="K300:K302" si="132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IF29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6" t="str">
        <f t="shared" si="131"/>
        <v>附魔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IF30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6" t="str">
        <f t="shared" si="131"/>
        <v>附魔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IF31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6" t="str">
        <f t="shared" ref="J303:J317" si="133">H303</f>
        <v>附魔</v>
      </c>
      <c r="K303" s="166">
        <f t="shared" ref="K303:K317" si="134">I303</f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IF32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6" t="str">
        <f t="shared" ref="J304" si="135">H304</f>
        <v>附魔</v>
      </c>
      <c r="K304" s="166">
        <f t="shared" ref="K304" si="136">I304</f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IC00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没抽到任何东西</v>
      </c>
      <c r="I305" s="27">
        <f>VLOOKUP(B305,物品!B:CV,99,FALSE)</f>
        <v>0</v>
      </c>
      <c r="J305" s="166" t="str">
        <f t="shared" ref="J305" si="137">H305</f>
        <v>没抽到任何东西</v>
      </c>
      <c r="K305" s="166">
        <f t="shared" ref="K305" si="138">I305</f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IC01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玄铁</v>
      </c>
      <c r="I306" s="27">
        <f>VLOOKUP(B306,物品!B:CV,99,FALSE)</f>
        <v>0</v>
      </c>
      <c r="J306" s="166" t="str">
        <f t="shared" si="133"/>
        <v>玄铁</v>
      </c>
      <c r="K306" s="166">
        <f t="shared" si="134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IC02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杀敌数</v>
      </c>
      <c r="I307" s="27">
        <f>VLOOKUP(B307,物品!B:CV,99,FALSE)</f>
        <v>0</v>
      </c>
      <c r="J307" s="166" t="str">
        <f t="shared" si="133"/>
        <v>杀敌数</v>
      </c>
      <c r="K307" s="166">
        <f t="shared" si="134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IC03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攻击力低</v>
      </c>
      <c r="I308" s="27">
        <f>VLOOKUP(B308,物品!B:CV,99,FALSE)</f>
        <v>0</v>
      </c>
      <c r="J308" s="166" t="str">
        <f t="shared" si="133"/>
        <v>攻击力低</v>
      </c>
      <c r="K308" s="166">
        <f t="shared" si="134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IC04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攻击力中</v>
      </c>
      <c r="I309" s="27">
        <f>VLOOKUP(B309,物品!B:CV,99,FALSE)</f>
        <v>0</v>
      </c>
      <c r="J309" s="166" t="str">
        <f t="shared" si="133"/>
        <v>攻击力中</v>
      </c>
      <c r="K309" s="166">
        <f t="shared" si="134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IC05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攻击力高</v>
      </c>
      <c r="I310" s="27">
        <f>VLOOKUP(B310,物品!B:CV,99,FALSE)</f>
        <v>0</v>
      </c>
      <c r="J310" s="166" t="str">
        <f t="shared" si="133"/>
        <v>攻击力高</v>
      </c>
      <c r="K310" s="166">
        <f t="shared" si="134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IC06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生命值低</v>
      </c>
      <c r="I311" s="27">
        <f>VLOOKUP(B311,物品!B:CV,99,FALSE)</f>
        <v>0</v>
      </c>
      <c r="J311" s="166" t="str">
        <f t="shared" si="133"/>
        <v>生命值低</v>
      </c>
      <c r="K311" s="166">
        <f t="shared" si="134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4"/>
      <c r="B312" s="27" t="str">
        <f>物品!B312</f>
        <v>IC07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生命值中</v>
      </c>
      <c r="I312" s="27">
        <f>VLOOKUP(B312,物品!B:CV,99,FALSE)</f>
        <v>0</v>
      </c>
      <c r="J312" s="166" t="str">
        <f t="shared" si="133"/>
        <v>生命值中</v>
      </c>
      <c r="K312" s="166">
        <f t="shared" si="134"/>
        <v>0</v>
      </c>
      <c r="L312" s="27"/>
      <c r="M312" s="167">
        <f>VLOOKUP(LEFT(RIGHT(B312,5),4),物品!B:CU,20,FALSE)</f>
        <v>0</v>
      </c>
      <c r="N312" s="186" t="s">
        <v>83</v>
      </c>
      <c r="O312" s="167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4"/>
      <c r="B313" s="27" t="str">
        <f>物品!B313</f>
        <v>IC08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生命值高</v>
      </c>
      <c r="I313" s="27">
        <f>VLOOKUP(B313,物品!B:CV,99,FALSE)</f>
        <v>0</v>
      </c>
      <c r="J313" s="166" t="str">
        <f t="shared" si="133"/>
        <v>生命值高</v>
      </c>
      <c r="K313" s="166">
        <f t="shared" si="134"/>
        <v>0</v>
      </c>
      <c r="L313" s="27"/>
      <c r="M313" s="167">
        <f>VLOOKUP(LEFT(RIGHT(B313,5),4),物品!B:CU,20,FALSE)</f>
        <v>0</v>
      </c>
      <c r="N313" s="186" t="s">
        <v>83</v>
      </c>
      <c r="O313" s="167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4"/>
      <c r="B314" s="27" t="str">
        <f>物品!B314</f>
        <v>IC09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业力低</v>
      </c>
      <c r="I314" s="27">
        <f>VLOOKUP(B314,物品!B:CV,99,FALSE)</f>
        <v>0</v>
      </c>
      <c r="J314" s="166" t="str">
        <f t="shared" si="133"/>
        <v>业力低</v>
      </c>
      <c r="K314" s="166">
        <f t="shared" si="134"/>
        <v>0</v>
      </c>
      <c r="L314" s="27"/>
      <c r="M314" s="167">
        <f>VLOOKUP(LEFT(RIGHT(B314,5),4),物品!B:CU,20,FALSE)</f>
        <v>0</v>
      </c>
      <c r="N314" s="186" t="s">
        <v>83</v>
      </c>
      <c r="O314" s="167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4"/>
      <c r="B315" s="27" t="str">
        <f>物品!B315</f>
        <v>IC10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业力中</v>
      </c>
      <c r="I315" s="27">
        <f>VLOOKUP(B315,物品!B:CV,99,FALSE)</f>
        <v>0</v>
      </c>
      <c r="J315" s="166" t="str">
        <f t="shared" si="133"/>
        <v>业力中</v>
      </c>
      <c r="K315" s="166">
        <f t="shared" si="134"/>
        <v>0</v>
      </c>
      <c r="L315" s="27"/>
      <c r="M315" s="167">
        <f>VLOOKUP(LEFT(RIGHT(B315,5),4),物品!B:CU,20,FALSE)</f>
        <v>0</v>
      </c>
      <c r="N315" s="186" t="s">
        <v>83</v>
      </c>
      <c r="O315" s="167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4"/>
      <c r="B316" s="27" t="str">
        <f>物品!B316</f>
        <v>IC11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业力高</v>
      </c>
      <c r="I316" s="27">
        <f>VLOOKUP(B316,物品!B:CV,99,FALSE)</f>
        <v>0</v>
      </c>
      <c r="J316" s="166" t="str">
        <f t="shared" si="133"/>
        <v>业力高</v>
      </c>
      <c r="K316" s="166">
        <f t="shared" si="134"/>
        <v>0</v>
      </c>
      <c r="L316" s="27"/>
      <c r="M316" s="167">
        <f>VLOOKUP(LEFT(RIGHT(B316,5),4),物品!B:CU,20,FALSE)</f>
        <v>0</v>
      </c>
      <c r="N316" s="186" t="s">
        <v>83</v>
      </c>
      <c r="O316" s="167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 ht="15">
      <c r="A317" s="164"/>
      <c r="B317" s="27" t="str">
        <f>物品!B317</f>
        <v>IK01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|CffBF00FF【稀有】白虎|r</v>
      </c>
      <c r="I317" s="27" t="str">
        <f>VLOOKUP(B317,物品!B:CV,99,FALSE)</f>
        <v>致命倍率|Cffffc926+150%|n|n|r|Cffff00bf【白虎】|r+|Cffff00bf【白虎】|r=|Cffffc926【神威虎爪】|n|n|r|Cff00ff7f点击穿戴或脱卸。|r</v>
      </c>
      <c r="J317" s="166" t="str">
        <f t="shared" si="133"/>
        <v>|CffBF00FF【稀有】白虎|r</v>
      </c>
      <c r="K317" s="166" t="str">
        <f t="shared" si="134"/>
        <v>致命倍率|Cffffc926+150%|n|n|r|Cffff00bf【白虎】|r+|Cffff00bf【白虎】|r=|Cffffc926【神威虎爪】|n|n|r|Cff00ff7f点击穿戴或脱卸。|r</v>
      </c>
      <c r="L317" s="27"/>
      <c r="M317" s="167" t="str">
        <f>VLOOKUP(LEFT(RIGHT(B317,5),4),物品!B:CU,20,FALSE)</f>
        <v>ReplaceableTextures\\CommandButtons\\BTNSST01.blp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IK02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|CffBF00FF【稀有】玄武|r</v>
      </c>
      <c r="I318" s="27" t="str">
        <f>VLOOKUP(B318,物品!B:CV,99,FALSE)</f>
        <v>最大生命|Cffffc926+10%|n|n|r|Cffff00bf【玄武】|r+|Cffff00bf【玄武】|r=|Cffffc926【佛陀舍利】|n|n|r|Cff00ff7f点击穿戴或脱卸。|r</v>
      </c>
      <c r="J318" s="166" t="str">
        <f t="shared" ref="J318:J345" si="139">H318</f>
        <v>|CffBF00FF【稀有】玄武|r</v>
      </c>
      <c r="K318" s="166" t="str">
        <f t="shared" ref="K318:K345" si="140">I318</f>
        <v>最大生命|Cffffc926+10%|n|n|r|Cffff00bf【玄武】|r+|Cffff00bf【玄武】|r=|Cffffc926【佛陀舍利】|n|n|r|Cff00ff7f点击穿戴或脱卸。|r</v>
      </c>
      <c r="L318" s="27"/>
      <c r="M318" s="167" t="str">
        <f>VLOOKUP(LEFT(RIGHT(B318,5),4),物品!B:CU,20,FALSE)</f>
        <v>ReplaceableTextures\\CommandButtons\\BTNSST02.blp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IK03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|CffBF00FF【稀有】帝魄|r</v>
      </c>
      <c r="I319" s="27" t="str">
        <f>VLOOKUP(B319,物品!B:CV,99,FALSE)</f>
        <v>道兵伤害|Cffffc926+30%|n|n|r|Cffff00bf【帝魄】|r+|Cffff00bf【帝魄】|r=|Cffffc926【昊天帝玉】|n|n|r|Cff00ff7f点击穿戴或脱卸。|r</v>
      </c>
      <c r="J319" s="166" t="str">
        <f t="shared" si="139"/>
        <v>|CffBF00FF【稀有】帝魄|r</v>
      </c>
      <c r="K319" s="166" t="str">
        <f t="shared" si="140"/>
        <v>道兵伤害|Cffffc926+30%|n|n|r|Cffff00bf【帝魄】|r+|Cffff00bf【帝魄】|r=|Cffffc926【昊天帝玉】|n|n|r|Cff00ff7f点击穿戴或脱卸。|r</v>
      </c>
      <c r="L319" s="27"/>
      <c r="M319" s="167" t="str">
        <f>VLOOKUP(LEFT(RIGHT(B319,5),4),物品!B:CU,20,FALSE)</f>
        <v>ReplaceableTextures\\CommandButtons\\BTNSST03.blp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IK04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|CffBF00FF【稀有】青龙|r</v>
      </c>
      <c r="I320" s="27" t="str">
        <f>VLOOKUP(B320,物品!B:CV,99,FALSE)</f>
        <v>攻击|Cffffc926+30000|r，攻击|Cffffc926+6%|n|n|r|Cffff00bf【青龙】|r+|Cffff00bf【青龙】|r=|Cffffc926【应龙珠】|n|n|r|Cff00ff7f点击穿戴或脱卸。|r</v>
      </c>
      <c r="J320" s="166" t="str">
        <f t="shared" si="139"/>
        <v>|CffBF00FF【稀有】青龙|r</v>
      </c>
      <c r="K320" s="166" t="str">
        <f t="shared" si="140"/>
        <v>攻击|Cffffc926+30000|r，攻击|Cffffc926+6%|n|n|r|Cffff00bf【青龙】|r+|Cffff00bf【青龙】|r=|Cffffc926【应龙珠】|n|n|r|Cff00ff7f点击穿戴或脱卸。|r</v>
      </c>
      <c r="L320" s="27"/>
      <c r="M320" s="167" t="str">
        <f>VLOOKUP(LEFT(RIGHT(B320,5),4),物品!B:CU,20,FALSE)</f>
        <v>ReplaceableTextures\\CommandButtons\\BTNSST04.blp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5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IK05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|CffBF00FF【稀有】白泽|r</v>
      </c>
      <c r="I321" s="27" t="str">
        <f>VLOOKUP(B321,物品!B:CV,99,FALSE)</f>
        <v>护甲穿透|Cffffc926+80|n|n|r|Cffff00bf【白泽】|r+|Cffff00bf【白泽】|r=|Cffffc926【白泽之灵】|n|n|r|Cff00ff7f点击穿戴或脱卸。|r</v>
      </c>
      <c r="J321" s="166" t="str">
        <f t="shared" si="139"/>
        <v>|CffBF00FF【稀有】白泽|r</v>
      </c>
      <c r="K321" s="166" t="str">
        <f t="shared" si="140"/>
        <v>护甲穿透|Cffffc926+80|n|n|r|Cffff00bf【白泽】|r+|Cffff00bf【白泽】|r=|Cffffc926【白泽之灵】|n|n|r|Cff00ff7f点击穿戴或脱卸。|r</v>
      </c>
      <c r="L321" s="27"/>
      <c r="M321" s="167" t="str">
        <f>VLOOKUP(LEFT(RIGHT(B321,5),4),物品!B:CU,20,FALSE)</f>
        <v>ReplaceableTextures\\CommandButtons\\BTNSST05.blp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5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IK06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|CffBF00FF【稀有】麒麟|r</v>
      </c>
      <c r="I322" s="27" t="str">
        <f>VLOOKUP(B322,物品!B:CV,99,FALSE)</f>
        <v>暴击伤害|Cffffc926+30%|n|n|r|Cffff00bf【麒麟】|r+|Cffff00bf【麒麟】|r=|Cffffc926【麒麟心】|n|n|r|Cff00ff7f点击穿戴或脱卸。|r</v>
      </c>
      <c r="J322" s="166" t="str">
        <f t="shared" si="139"/>
        <v>|CffBF00FF【稀有】麒麟|r</v>
      </c>
      <c r="K322" s="166" t="str">
        <f t="shared" si="140"/>
        <v>暴击伤害|Cffffc926+30%|n|n|r|Cffff00bf【麒麟】|r+|Cffff00bf【麒麟】|r=|Cffffc926【麒麟心】|n|n|r|Cff00ff7f点击穿戴或脱卸。|r</v>
      </c>
      <c r="L322" s="27"/>
      <c r="M322" s="167" t="str">
        <f>VLOOKUP(LEFT(RIGHT(B322,5),4),物品!B:CU,20,FALSE)</f>
        <v>ReplaceableTextures\\CommandButtons\\BTNSST06.blp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5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IK07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|CffBF00FF【稀有】腾蛇|r</v>
      </c>
      <c r="I323" s="27" t="str">
        <f>VLOOKUP(B323,物品!B:CV,99,FALSE)</f>
        <v>护甲|Cffffc926+60|n|n|r|Cffff00bf【腾蛇】|r+|Cffff00bf【腾蛇】|r=|Cffffc926【腾蛇之牙】|n|n|r|Cff00ff7f点击穿戴或脱卸。|r</v>
      </c>
      <c r="J323" s="166" t="str">
        <f t="shared" si="139"/>
        <v>|CffBF00FF【稀有】腾蛇|r</v>
      </c>
      <c r="K323" s="166" t="str">
        <f t="shared" si="140"/>
        <v>护甲|Cffffc926+60|n|n|r|Cffff00bf【腾蛇】|r+|Cffff00bf【腾蛇】|r=|Cffffc926【腾蛇之牙】|n|n|r|Cff00ff7f点击穿戴或脱卸。|r</v>
      </c>
      <c r="L323" s="27"/>
      <c r="M323" s="167" t="str">
        <f>VLOOKUP(LEFT(RIGHT(B323,5),4),物品!B:CU,20,FALSE)</f>
        <v>ReplaceableTextures\\CommandButtons\\BTNSST07.blp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5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IK08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|CffBF00FF【稀有】朱雀|r</v>
      </c>
      <c r="I324" s="27" t="str">
        <f>VLOOKUP(B324,物品!B:CV,99,FALSE)</f>
        <v>业力|Cffffc926+30000|r，业力|Cffffc926+6%|n|n|r|Cffff00bf【朱雀】|r+|Cffff00bf【朱雀】|r=|Cffffc926【悟道碑石】|n|n|r|Cff00ff7f点击穿戴或脱卸。|r</v>
      </c>
      <c r="J324" s="166" t="str">
        <f t="shared" si="139"/>
        <v>|CffBF00FF【稀有】朱雀|r</v>
      </c>
      <c r="K324" s="166" t="str">
        <f t="shared" si="140"/>
        <v>业力|Cffffc926+30000|r，业力|Cffffc926+6%|n|n|r|Cffff00bf【朱雀】|r+|Cffff00bf【朱雀】|r=|Cffffc926【悟道碑石】|n|n|r|Cff00ff7f点击穿戴或脱卸。|r</v>
      </c>
      <c r="L324" s="27"/>
      <c r="M324" s="167" t="str">
        <f>VLOOKUP(LEFT(RIGHT(B324,5),4),物品!B:CU,20,FALSE)</f>
        <v>ReplaceableTextures\\CommandButtons\\BTNSST08.blp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5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IK1A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致命倍率|Cffffc926+300%|n|n|r|Cffaaaaaa○刻印槽 【空】|r|n|n|Cff00ff7f点击穿戴或脱卸。|r</v>
      </c>
      <c r="J325" s="166" t="str">
        <f t="shared" si="139"/>
        <v>|CffFFD24D【史诗】神威虎爪|r</v>
      </c>
      <c r="K325" s="166" t="str">
        <f t="shared" si="140"/>
        <v>致命倍率|Cffffc926+300%|n|n|r|Cffaaaaaa○刻印槽 【空】|r|n|n|Cff00ff7f点击穿戴或脱卸。|r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IK1B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致命倍率|Cffffc926+300%|n|n|r|Cffaaaaaa○|CffFFD24D金之符印+1|r|r|n|n|Cff00ff7f点击穿戴或脱卸。|r</v>
      </c>
      <c r="J326" s="166" t="str">
        <f t="shared" si="139"/>
        <v>|CffFFD24D【史诗】神威虎爪|r</v>
      </c>
      <c r="K326" s="166" t="str">
        <f t="shared" si="140"/>
        <v>致命倍率|Cffffc926+300%|n|n|r|Cffaaaaaa○|CffFFD24D金之符印+1|r|r|n|n|Cff00ff7f点击穿戴或脱卸。|r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IK1C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致命倍率|Cffffc926+300%|n|n|r|Cffaaaaaa○|CffFFD24D木之符印+1|r|r|n|n|Cff00ff7f点击穿戴或脱卸。|r</v>
      </c>
      <c r="J327" s="166" t="str">
        <f t="shared" si="139"/>
        <v>|CffFFD24D【史诗】神威虎爪|r</v>
      </c>
      <c r="K327" s="166" t="str">
        <f t="shared" si="140"/>
        <v>致命倍率|Cffffc926+300%|n|n|r|Cffaaaaaa○|CffFFD24D木之符印+1|r|r|n|n|Cff00ff7f点击穿戴或脱卸。|r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IK1D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致命倍率|Cffffc926+300%|n|n|r|Cffaaaaaa○|CffFFD24D水之符印+1|r|r|n|n|Cff00ff7f点击穿戴或脱卸。|r</v>
      </c>
      <c r="J328" s="166" t="str">
        <f t="shared" si="139"/>
        <v>|CffFFD24D【史诗】神威虎爪|r</v>
      </c>
      <c r="K328" s="166" t="str">
        <f t="shared" si="140"/>
        <v>致命倍率|Cffffc926+300%|n|n|r|Cffaaaaaa○|CffFFD24D水之符印+1|r|r|n|n|Cff00ff7f点击穿戴或脱卸。|r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IK1E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|CffFFD24D【史诗】神威虎爪|r</v>
      </c>
      <c r="I329" s="27" t="str">
        <f>VLOOKUP(B329,物品!B:CV,99,FALSE)</f>
        <v>致命倍率|Cffffc926+300%|n|n|r|Cffaaaaaa○|CffFFD24D火之符印+1|r|r|n|n|Cff00ff7f点击穿戴或脱卸。|r</v>
      </c>
      <c r="J329" s="166" t="str">
        <f t="shared" si="139"/>
        <v>|CffFFD24D【史诗】神威虎爪|r</v>
      </c>
      <c r="K329" s="166" t="str">
        <f t="shared" si="140"/>
        <v>致命倍率|Cffffc926+300%|n|n|r|Cffaaaaaa○|CffFFD24D火之符印+1|r|r|n|n|Cff00ff7f点击穿戴或脱卸。|r</v>
      </c>
      <c r="L329" s="27"/>
      <c r="M329" s="167" t="str">
        <f>VLOOKUP(LEFT(RIGHT(B329,5),4),物品!B:CU,20,FALSE)</f>
        <v>ReplaceableTextures\\CommandButtons\\BTNSST09.blp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IK1F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|CffFFD24D【史诗】神威虎爪|r</v>
      </c>
      <c r="I330" s="27" t="str">
        <f>VLOOKUP(B330,物品!B:CV,99,FALSE)</f>
        <v>致命倍率|Cffffc926+300%|n|n|r|Cffaaaaaa○|CffFFD24D土之符印+1|r|r|n|n|Cff00ff7f点击穿戴或脱卸。|r</v>
      </c>
      <c r="J330" s="166" t="str">
        <f t="shared" si="139"/>
        <v>|CffFFD24D【史诗】神威虎爪|r</v>
      </c>
      <c r="K330" s="166" t="str">
        <f t="shared" si="140"/>
        <v>致命倍率|Cffffc926+300%|n|n|r|Cffaaaaaa○|CffFFD24D土之符印+1|r|r|n|n|Cff00ff7f点击穿戴或脱卸。|r</v>
      </c>
      <c r="L330" s="27"/>
      <c r="M330" s="167" t="str">
        <f>VLOOKUP(LEFT(RIGHT(B330,5),4),物品!B:CU,20,FALSE)</f>
        <v>ReplaceableTextures\\CommandButtons\\BTNSST09.blp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IK1G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|CffFFD24D【史诗】神威虎爪|r</v>
      </c>
      <c r="I331" s="27" t="str">
        <f>VLOOKUP(B331,物品!B:CV,99,FALSE)</f>
        <v>致命倍率|Cffffc926+300%|n|n|r|Cffaaaaaa○|CffFFD24D光之符印+1|r|r|n|n|Cff00ff7f点击穿戴或脱卸。|r</v>
      </c>
      <c r="J331" s="166" t="str">
        <f t="shared" si="139"/>
        <v>|CffFFD24D【史诗】神威虎爪|r</v>
      </c>
      <c r="K331" s="166" t="str">
        <f t="shared" si="140"/>
        <v>致命倍率|Cffffc926+300%|n|n|r|Cffaaaaaa○|CffFFD24D光之符印+1|r|r|n|n|Cff00ff7f点击穿戴或脱卸。|r</v>
      </c>
      <c r="L331" s="27"/>
      <c r="M331" s="167" t="str">
        <f>VLOOKUP(LEFT(RIGHT(B331,5),4),物品!B:CU,20,FALSE)</f>
        <v>ReplaceableTextures\\CommandButtons\\BTNSST09.blp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IK1H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|CffFFD24D【史诗】神威虎爪|r</v>
      </c>
      <c r="I332" s="27" t="str">
        <f>VLOOKUP(B332,物品!B:CV,99,FALSE)</f>
        <v>致命倍率|Cffffc926+300%|n|n|r|Cffaaaaaa○|CffFFD24D雷之符印+1|r|r|n|n|Cff00ff7f点击穿戴或脱卸。|r</v>
      </c>
      <c r="J332" s="166" t="str">
        <f t="shared" si="139"/>
        <v>|CffFFD24D【史诗】神威虎爪|r</v>
      </c>
      <c r="K332" s="166" t="str">
        <f t="shared" si="140"/>
        <v>致命倍率|Cffffc926+300%|n|n|r|Cffaaaaaa○|CffFFD24D雷之符印+1|r|r|n|n|Cff00ff7f点击穿戴或脱卸。|r</v>
      </c>
      <c r="L332" s="27"/>
      <c r="M332" s="167" t="str">
        <f>VLOOKUP(LEFT(RIGHT(B332,5),4),物品!B:CU,20,FALSE)</f>
        <v>ReplaceableTextures\\CommandButtons\\BTNSST09.blp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IK1I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|CffFFD24D【史诗】神威虎爪|r</v>
      </c>
      <c r="I333" s="27" t="str">
        <f>VLOOKUP(B333,物品!B:CV,99,FALSE)</f>
        <v>致命倍率|Cffffc926+300%|n|n|r|Cffaaaaaa○|CffFFD24D暗之符印+1|r|r|n|n|Cff00ff7f点击穿戴或脱卸。|r</v>
      </c>
      <c r="J333" s="166" t="str">
        <f t="shared" si="139"/>
        <v>|CffFFD24D【史诗】神威虎爪|r</v>
      </c>
      <c r="K333" s="166" t="str">
        <f t="shared" si="140"/>
        <v>致命倍率|Cffffc926+300%|n|n|r|Cffaaaaaa○|CffFFD24D暗之符印+1|r|r|n|n|Cff00ff7f点击穿戴或脱卸。|r</v>
      </c>
      <c r="L333" s="27"/>
      <c r="M333" s="167" t="str">
        <f>VLOOKUP(LEFT(RIGHT(B333,5),4),物品!B:CU,20,FALSE)</f>
        <v>ReplaceableTextures\\CommandButtons\\BTNSST09.blp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IK2A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最大生命|Cffffc926+20%|n|n|r|Cffaaaaaa○刻印槽 【空】|r|n|n|Cff00ff7f点击穿戴或脱卸。|r</v>
      </c>
      <c r="J334" s="166" t="str">
        <f t="shared" si="139"/>
        <v>|CffFFD24D【史诗】佛陀舍利|r</v>
      </c>
      <c r="K334" s="166" t="str">
        <f t="shared" si="140"/>
        <v>最大生命|Cffffc926+20%|n|n|r|Cffaaaaaa○刻印槽 【空】|r|n|n|Cff00ff7f点击穿戴或脱卸。|r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IK2B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最大生命|Cffffc926+20%|n|n|r|Cffaaaaaa○|CffFFD24D金之符印+1|r|r|n|n|Cff00ff7f点击穿戴或脱卸。|r</v>
      </c>
      <c r="J335" s="166" t="str">
        <f t="shared" si="139"/>
        <v>|CffFFD24D【史诗】佛陀舍利|r</v>
      </c>
      <c r="K335" s="166" t="str">
        <f t="shared" si="140"/>
        <v>最大生命|Cffffc926+20%|n|n|r|Cffaaaaaa○|CffFFD24D金之符印+1|r|r|n|n|Cff00ff7f点击穿戴或脱卸。|r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IK2C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最大生命|Cffffc926+20%|n|n|r|Cffaaaaaa○|CffFFD24D木之符印+1|r|r|n|n|Cff00ff7f点击穿戴或脱卸。|r</v>
      </c>
      <c r="J336" s="166" t="str">
        <f t="shared" si="139"/>
        <v>|CffFFD24D【史诗】佛陀舍利|r</v>
      </c>
      <c r="K336" s="166" t="str">
        <f t="shared" si="140"/>
        <v>最大生命|Cffffc926+20%|n|n|r|Cffaaaaaa○|CffFFD24D木之符印+1|r|r|n|n|Cff00ff7f点击穿戴或脱卸。|r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IK2D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最大生命|Cffffc926+20%|n|n|r|Cffaaaaaa○|CffFFD24D水之符印+1|r|r|n|n|Cff00ff7f点击穿戴或脱卸。|r</v>
      </c>
      <c r="J337" s="166" t="str">
        <f t="shared" si="139"/>
        <v>|CffFFD24D【史诗】佛陀舍利|r</v>
      </c>
      <c r="K337" s="166" t="str">
        <f t="shared" si="140"/>
        <v>最大生命|Cffffc926+20%|n|n|r|Cffaaaaaa○|CffFFD24D水之符印+1|r|r|n|n|Cff00ff7f点击穿戴或脱卸。|r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IK2E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|CffFFD24D【史诗】佛陀舍利|r</v>
      </c>
      <c r="I338" s="27" t="str">
        <f>VLOOKUP(B338,物品!B:CV,99,FALSE)</f>
        <v>最大生命|Cffffc926+20%|n|n|r|Cffaaaaaa○|CffFFD24D火之符印+1|r|r|n|n|Cff00ff7f点击穿戴或脱卸。|r</v>
      </c>
      <c r="J338" s="166" t="str">
        <f t="shared" si="139"/>
        <v>|CffFFD24D【史诗】佛陀舍利|r</v>
      </c>
      <c r="K338" s="166" t="str">
        <f t="shared" si="140"/>
        <v>最大生命|Cffffc926+20%|n|n|r|Cffaaaaaa○|CffFFD24D火之符印+1|r|r|n|n|Cff00ff7f点击穿戴或脱卸。|r</v>
      </c>
      <c r="L338" s="27"/>
      <c r="M338" s="167" t="str">
        <f>VLOOKUP(LEFT(RIGHT(B338,5),4),物品!B:CU,20,FALSE)</f>
        <v>ReplaceableTextures\\CommandButtons\\BTNSST10.blp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IK2F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|CffFFD24D【史诗】佛陀舍利|r</v>
      </c>
      <c r="I339" s="27" t="str">
        <f>VLOOKUP(B339,物品!B:CV,99,FALSE)</f>
        <v>最大生命|Cffffc926+20%|n|n|r|Cffaaaaaa○|CffFFD24D土之符印+1|r|r|n|n|Cff00ff7f点击穿戴或脱卸。|r</v>
      </c>
      <c r="J339" s="166" t="str">
        <f t="shared" si="139"/>
        <v>|CffFFD24D【史诗】佛陀舍利|r</v>
      </c>
      <c r="K339" s="166" t="str">
        <f t="shared" si="140"/>
        <v>最大生命|Cffffc926+20%|n|n|r|Cffaaaaaa○|CffFFD24D土之符印+1|r|r|n|n|Cff00ff7f点击穿戴或脱卸。|r</v>
      </c>
      <c r="L339" s="27"/>
      <c r="M339" s="167" t="str">
        <f>VLOOKUP(LEFT(RIGHT(B339,5),4),物品!B:CU,20,FALSE)</f>
        <v>ReplaceableTextures\\CommandButtons\\BTNSST10.blp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IK2G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|CffFFD24D【史诗】佛陀舍利|r</v>
      </c>
      <c r="I340" s="27" t="str">
        <f>VLOOKUP(B340,物品!B:CV,99,FALSE)</f>
        <v>最大生命|Cffffc926+20%|n|n|r|Cffaaaaaa○|CffFFD24D光之符印+1|r|r|n|n|Cff00ff7f点击穿戴或脱卸。|r</v>
      </c>
      <c r="J340" s="166" t="str">
        <f t="shared" si="139"/>
        <v>|CffFFD24D【史诗】佛陀舍利|r</v>
      </c>
      <c r="K340" s="166" t="str">
        <f t="shared" si="140"/>
        <v>最大生命|Cffffc926+20%|n|n|r|Cffaaaaaa○|CffFFD24D光之符印+1|r|r|n|n|Cff00ff7f点击穿戴或脱卸。|r</v>
      </c>
      <c r="L340" s="27"/>
      <c r="M340" s="167" t="str">
        <f>VLOOKUP(LEFT(RIGHT(B340,5),4),物品!B:CU,20,FALSE)</f>
        <v>ReplaceableTextures\\CommandButtons\\BTNSST10.blp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IK2H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|CffFFD24D【史诗】佛陀舍利|r</v>
      </c>
      <c r="I341" s="27" t="str">
        <f>VLOOKUP(B341,物品!B:CV,99,FALSE)</f>
        <v>最大生命|Cffffc926+20%|n|n|r|Cffaaaaaa○|CffFFD24D雷之符印+1|r|r|n|n|Cff00ff7f点击穿戴或脱卸。|r</v>
      </c>
      <c r="J341" s="166" t="str">
        <f t="shared" si="139"/>
        <v>|CffFFD24D【史诗】佛陀舍利|r</v>
      </c>
      <c r="K341" s="166" t="str">
        <f t="shared" si="140"/>
        <v>最大生命|Cffffc926+20%|n|n|r|Cffaaaaaa○|CffFFD24D雷之符印+1|r|r|n|n|Cff00ff7f点击穿戴或脱卸。|r</v>
      </c>
      <c r="L341" s="27"/>
      <c r="M341" s="167" t="str">
        <f>VLOOKUP(LEFT(RIGHT(B341,5),4),物品!B:CU,20,FALSE)</f>
        <v>ReplaceableTextures\\CommandButtons\\BTNSST10.blp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IK2I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|CffFFD24D【史诗】佛陀舍利|r</v>
      </c>
      <c r="I342" s="27" t="str">
        <f>VLOOKUP(B342,物品!B:CV,99,FALSE)</f>
        <v>最大生命|Cffffc926+20%|n|n|r|Cffaaaaaa○|CffFFD24D暗之符印+1|r|r|n|n|Cff00ff7f点击穿戴或脱卸。|r</v>
      </c>
      <c r="J342" s="166" t="str">
        <f t="shared" si="139"/>
        <v>|CffFFD24D【史诗】佛陀舍利|r</v>
      </c>
      <c r="K342" s="166" t="str">
        <f t="shared" si="140"/>
        <v>最大生命|Cffffc926+20%|n|n|r|Cffaaaaaa○|CffFFD24D暗之符印+1|r|r|n|n|Cff00ff7f点击穿戴或脱卸。|r</v>
      </c>
      <c r="L342" s="27"/>
      <c r="M342" s="167" t="str">
        <f>VLOOKUP(LEFT(RIGHT(B342,5),4),物品!B:CU,20,FALSE)</f>
        <v>ReplaceableTextures\\CommandButtons\\BTNSST10.blp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IK3A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道兵伤害|Cffffc926+60%|n|n|r|Cffaaaaaa○刻印槽 【空】|r|n|n|Cff00ff7f点击穿戴或脱卸。|r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道兵伤害|Cffffc926+60%|n|n|r|Cffaaaaaa○刻印槽 【空】|r|n|n|Cff00ff7f点击穿戴或脱卸。|r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IK3B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道兵伤害|Cffffc926+60%|n|n|r|Cffaaaaaa○|CffFFD24D金之符印+1|r|r|n|n|Cff00ff7f点击穿戴或脱卸。|r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道兵伤害|Cffffc926+60%|n|n|r|Cffaaaaaa○|CffFFD24D金之符印+1|r|r|n|n|Cff00ff7f点击穿戴或脱卸。|r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IK3C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道兵伤害|Cffffc926+60%|n|n|r|Cffaaaaaa○|CffFFD24D木之符印+1|r|r|n|n|Cff00ff7f点击穿戴或脱卸。|r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道兵伤害|Cffffc926+60%|n|n|r|Cffaaaaaa○|CffFFD24D木之符印+1|r|r|n|n|Cff00ff7f点击穿戴或脱卸。|r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IK3D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道兵伤害|Cffffc926+60%|n|n|r|Cffaaaaaa○|CffFFD24D水之符印+1|r|r|n|n|Cff00ff7f点击穿戴或脱卸。|r</v>
      </c>
      <c r="J346" s="166" t="str">
        <f t="shared" ref="J346:J404" si="141">H346</f>
        <v>|CffFFD24D【史诗】昊天帝玉|r</v>
      </c>
      <c r="K346" s="166" t="str">
        <f t="shared" ref="K346:K404" si="142">I346</f>
        <v>道兵伤害|Cffffc926+60%|n|n|r|Cffaaaaaa○|CffFFD24D水之符印+1|r|r|n|n|Cff00ff7f点击穿戴或脱卸。|r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IK3E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|CffFFD24D【史诗】昊天帝玉|r</v>
      </c>
      <c r="I347" s="27" t="str">
        <f>VLOOKUP(B347,物品!B:CV,99,FALSE)</f>
        <v>道兵伤害|Cffffc926+60%|n|n|r|Cffaaaaaa○|CffFFD24D火之符印+1|r|r|n|n|Cff00ff7f点击穿戴或脱卸。|r</v>
      </c>
      <c r="J347" s="166" t="str">
        <f t="shared" si="141"/>
        <v>|CffFFD24D【史诗】昊天帝玉|r</v>
      </c>
      <c r="K347" s="166" t="str">
        <f t="shared" si="142"/>
        <v>道兵伤害|Cffffc926+60%|n|n|r|Cffaaaaaa○|CffFFD24D火之符印+1|r|r|n|n|Cff00ff7f点击穿戴或脱卸。|r</v>
      </c>
      <c r="L347" s="27"/>
      <c r="M347" s="167" t="str">
        <f>VLOOKUP(LEFT(RIGHT(B347,5),4),物品!B:CU,20,FALSE)</f>
        <v>ReplaceableTextures\\CommandButtons\\BTNSST11.blp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IK3F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|CffFFD24D【史诗】昊天帝玉|r</v>
      </c>
      <c r="I348" s="27" t="str">
        <f>VLOOKUP(B348,物品!B:CV,99,FALSE)</f>
        <v>道兵伤害|Cffffc926+60%|n|n|r|Cffaaaaaa○|CffFFD24D土之符印+1|r|r|n|n|Cff00ff7f点击穿戴或脱卸。|r</v>
      </c>
      <c r="J348" s="166" t="str">
        <f t="shared" si="141"/>
        <v>|CffFFD24D【史诗】昊天帝玉|r</v>
      </c>
      <c r="K348" s="166" t="str">
        <f t="shared" si="142"/>
        <v>道兵伤害|Cffffc926+60%|n|n|r|Cffaaaaaa○|CffFFD24D土之符印+1|r|r|n|n|Cff00ff7f点击穿戴或脱卸。|r</v>
      </c>
      <c r="L348" s="27"/>
      <c r="M348" s="167" t="str">
        <f>VLOOKUP(LEFT(RIGHT(B348,5),4),物品!B:CU,20,FALSE)</f>
        <v>ReplaceableTextures\\CommandButtons\\BTNSST11.blp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IK3G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|CffFFD24D【史诗】昊天帝玉|r</v>
      </c>
      <c r="I349" s="27" t="str">
        <f>VLOOKUP(B349,物品!B:CV,99,FALSE)</f>
        <v>道兵伤害|Cffffc926+60%|n|n|r|Cffaaaaaa○|CffFFD24D光之符印+1|r|r|n|n|Cff00ff7f点击穿戴或脱卸。|r</v>
      </c>
      <c r="J349" s="166" t="str">
        <f t="shared" si="141"/>
        <v>|CffFFD24D【史诗】昊天帝玉|r</v>
      </c>
      <c r="K349" s="166" t="str">
        <f t="shared" si="142"/>
        <v>道兵伤害|Cffffc926+60%|n|n|r|Cffaaaaaa○|CffFFD24D光之符印+1|r|r|n|n|Cff00ff7f点击穿戴或脱卸。|r</v>
      </c>
      <c r="L349" s="27"/>
      <c r="M349" s="167" t="str">
        <f>VLOOKUP(LEFT(RIGHT(B349,5),4),物品!B:CU,20,FALSE)</f>
        <v>ReplaceableTextures\\CommandButtons\\BTNSST11.blp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IK3H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|CffFFD24D【史诗】昊天帝玉|r</v>
      </c>
      <c r="I350" s="27" t="str">
        <f>VLOOKUP(B350,物品!B:CV,99,FALSE)</f>
        <v>道兵伤害|Cffffc926+60%|n|n|r|Cffaaaaaa○|CffFFD24D雷之符印+1|r|r|n|n|Cff00ff7f点击穿戴或脱卸。|r</v>
      </c>
      <c r="J350" s="166" t="str">
        <f t="shared" si="141"/>
        <v>|CffFFD24D【史诗】昊天帝玉|r</v>
      </c>
      <c r="K350" s="166" t="str">
        <f t="shared" si="142"/>
        <v>道兵伤害|Cffffc926+60%|n|n|r|Cffaaaaaa○|CffFFD24D雷之符印+1|r|r|n|n|Cff00ff7f点击穿戴或脱卸。|r</v>
      </c>
      <c r="L350" s="27"/>
      <c r="M350" s="167" t="str">
        <f>VLOOKUP(LEFT(RIGHT(B350,5),4),物品!B:CU,20,FALSE)</f>
        <v>ReplaceableTextures\\CommandButtons\\BTNSST11.blp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IK3I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|CffFFD24D【史诗】昊天帝玉|r</v>
      </c>
      <c r="I351" s="27" t="str">
        <f>VLOOKUP(B351,物品!B:CV,99,FALSE)</f>
        <v>道兵伤害|Cffffc926+60%|n|n|r|Cffaaaaaa○|CffFFD24D暗之符印+1|r|r|n|n|Cff00ff7f点击穿戴或脱卸。|r</v>
      </c>
      <c r="J351" s="166" t="str">
        <f t="shared" si="141"/>
        <v>|CffFFD24D【史诗】昊天帝玉|r</v>
      </c>
      <c r="K351" s="166" t="str">
        <f t="shared" si="142"/>
        <v>道兵伤害|Cffffc926+60%|n|n|r|Cffaaaaaa○|CffFFD24D暗之符印+1|r|r|n|n|Cff00ff7f点击穿戴或脱卸。|r</v>
      </c>
      <c r="L351" s="27"/>
      <c r="M351" s="167" t="str">
        <f>VLOOKUP(LEFT(RIGHT(B351,5),4),物品!B:CU,20,FALSE)</f>
        <v>ReplaceableTextures\\CommandButtons\\BTNSST11.blp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IK4A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攻击|Cffffc926+50000|r，攻击|Cffffc926+12%|n|n|r|Cffaaaaaa○刻印槽 【空】|r|n|n|Cff00ff7f点击穿戴或脱卸。|r</v>
      </c>
      <c r="J352" s="166" t="str">
        <f t="shared" si="141"/>
        <v>|CffFFD24D【史诗】应龙珠|r</v>
      </c>
      <c r="K352" s="166" t="str">
        <f t="shared" si="142"/>
        <v>攻击|Cffffc926+50000|r，攻击|Cffffc926+12%|n|n|r|Cffaaaaaa○刻印槽 【空】|r|n|n|Cff00ff7f点击穿戴或脱卸。|r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IK4B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攻击|Cffffc926+50000|r，攻击|Cffffc926+12%|n|n|r|Cffaaaaaa○|CffFFD24D金之符印+1|r|r|n|n|Cff00ff7f点击穿戴或脱卸。|r</v>
      </c>
      <c r="J353" s="166" t="str">
        <f t="shared" si="141"/>
        <v>|CffFFD24D【史诗】应龙珠|r</v>
      </c>
      <c r="K353" s="166" t="str">
        <f t="shared" si="142"/>
        <v>攻击|Cffffc926+50000|r，攻击|Cffffc926+12%|n|n|r|Cffaaaaaa○|CffFFD24D金之符印+1|r|r|n|n|Cff00ff7f点击穿戴或脱卸。|r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IK4C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攻击|Cffffc926+50000|r，攻击|Cffffc926+12%|n|n|r|Cffaaaaaa○|CffFFD24D木之符印+1|r|r|n|n|Cff00ff7f点击穿戴或脱卸。|r</v>
      </c>
      <c r="J354" s="166" t="str">
        <f t="shared" si="141"/>
        <v>|CffFFD24D【史诗】应龙珠|r</v>
      </c>
      <c r="K354" s="166" t="str">
        <f t="shared" si="142"/>
        <v>攻击|Cffffc926+50000|r，攻击|Cffffc926+12%|n|n|r|Cffaaaaaa○|CffFFD24D木之符印+1|r|r|n|n|Cff00ff7f点击穿戴或脱卸。|r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IK4D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攻击|Cffffc926+50000|r，攻击|Cffffc926+12%|n|n|r|Cffaaaaaa○|CffFFD24D水之符印+1|r|r|n|n|Cff00ff7f点击穿戴或脱卸。|r</v>
      </c>
      <c r="J355" s="166" t="str">
        <f t="shared" si="141"/>
        <v>|CffFFD24D【史诗】应龙珠|r</v>
      </c>
      <c r="K355" s="166" t="str">
        <f t="shared" si="142"/>
        <v>攻击|Cffffc926+50000|r，攻击|Cffffc926+12%|n|n|r|Cffaaaaaa○|CffFFD24D水之符印+1|r|r|n|n|Cff00ff7f点击穿戴或脱卸。|r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IK4E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|CffFFD24D【史诗】应龙珠|r</v>
      </c>
      <c r="I356" s="27" t="str">
        <f>VLOOKUP(B356,物品!B:CV,99,FALSE)</f>
        <v>攻击|Cffffc926+50000|r，攻击|Cffffc926+12%|n|n|r|Cffaaaaaa○|CffFFD24D火之符印+1|r|r|n|n|Cff00ff7f点击穿戴或脱卸。|r</v>
      </c>
      <c r="J356" s="166" t="str">
        <f t="shared" si="141"/>
        <v>|CffFFD24D【史诗】应龙珠|r</v>
      </c>
      <c r="K356" s="166" t="str">
        <f t="shared" si="142"/>
        <v>攻击|Cffffc926+50000|r，攻击|Cffffc926+12%|n|n|r|Cffaaaaaa○|CffFFD24D火之符印+1|r|r|n|n|Cff00ff7f点击穿戴或脱卸。|r</v>
      </c>
      <c r="L356" s="27"/>
      <c r="M356" s="167" t="str">
        <f>VLOOKUP(LEFT(RIGHT(B356,5),4),物品!B:CU,20,FALSE)</f>
        <v>ReplaceableTextures\\CommandButtons\\BTNSST12.blp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IK4F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|CffFFD24D【史诗】应龙珠|r</v>
      </c>
      <c r="I357" s="27" t="str">
        <f>VLOOKUP(B357,物品!B:CV,99,FALSE)</f>
        <v>攻击|Cffffc926+50000|r，攻击|Cffffc926+12%|n|n|r|Cffaaaaaa○|CffFFD24D土之符印+1|r|r|n|n|Cff00ff7f点击穿戴或脱卸。|r</v>
      </c>
      <c r="J357" s="166" t="str">
        <f t="shared" si="141"/>
        <v>|CffFFD24D【史诗】应龙珠|r</v>
      </c>
      <c r="K357" s="166" t="str">
        <f t="shared" si="142"/>
        <v>攻击|Cffffc926+50000|r，攻击|Cffffc926+12%|n|n|r|Cffaaaaaa○|CffFFD24D土之符印+1|r|r|n|n|Cff00ff7f点击穿戴或脱卸。|r</v>
      </c>
      <c r="L357" s="27"/>
      <c r="M357" s="167" t="str">
        <f>VLOOKUP(LEFT(RIGHT(B357,5),4),物品!B:CU,20,FALSE)</f>
        <v>ReplaceableTextures\\CommandButtons\\BTNSST12.blp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IK4G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|CffFFD24D【史诗】应龙珠|r</v>
      </c>
      <c r="I358" s="27" t="str">
        <f>VLOOKUP(B358,物品!B:CV,99,FALSE)</f>
        <v>攻击|Cffffc926+50000|r，攻击|Cffffc926+12%|n|n|r|Cffaaaaaa○|CffFFD24D光之符印+1|r|r|n|n|Cff00ff7f点击穿戴或脱卸。|r</v>
      </c>
      <c r="J358" s="166" t="str">
        <f t="shared" si="141"/>
        <v>|CffFFD24D【史诗】应龙珠|r</v>
      </c>
      <c r="K358" s="166" t="str">
        <f t="shared" si="142"/>
        <v>攻击|Cffffc926+50000|r，攻击|Cffffc926+12%|n|n|r|Cffaaaaaa○|CffFFD24D光之符印+1|r|r|n|n|Cff00ff7f点击穿戴或脱卸。|r</v>
      </c>
      <c r="L358" s="27"/>
      <c r="M358" s="167" t="str">
        <f>VLOOKUP(LEFT(RIGHT(B358,5),4),物品!B:CU,20,FALSE)</f>
        <v>ReplaceableTextures\\CommandButtons\\BTNSST12.blp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IK4H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|CffFFD24D【史诗】应龙珠|r</v>
      </c>
      <c r="I359" s="27" t="str">
        <f>VLOOKUP(B359,物品!B:CV,99,FALSE)</f>
        <v>攻击|Cffffc926+50000|r，攻击|Cffffc926+12%|n|n|r|Cffaaaaaa○|CffFFD24D雷之符印+1|r|r|n|n|Cff00ff7f点击穿戴或脱卸。|r</v>
      </c>
      <c r="J359" s="166" t="str">
        <f t="shared" si="141"/>
        <v>|CffFFD24D【史诗】应龙珠|r</v>
      </c>
      <c r="K359" s="166" t="str">
        <f t="shared" si="142"/>
        <v>攻击|Cffffc926+50000|r，攻击|Cffffc926+12%|n|n|r|Cffaaaaaa○|CffFFD24D雷之符印+1|r|r|n|n|Cff00ff7f点击穿戴或脱卸。|r</v>
      </c>
      <c r="L359" s="27"/>
      <c r="M359" s="167" t="str">
        <f>VLOOKUP(LEFT(RIGHT(B359,5),4),物品!B:CU,20,FALSE)</f>
        <v>ReplaceableTextures\\CommandButtons\\BTNSST12.blp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IK4I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|CffFFD24D【史诗】应龙珠|r</v>
      </c>
      <c r="I360" s="27" t="str">
        <f>VLOOKUP(B360,物品!B:CV,99,FALSE)</f>
        <v>攻击|Cffffc926+50000|r，攻击|Cffffc926+12%|n|n|r|Cffaaaaaa○|CffFFD24D暗之符印+1|r|r|n|n|Cff00ff7f点击穿戴或脱卸。|r</v>
      </c>
      <c r="J360" s="166" t="str">
        <f t="shared" si="141"/>
        <v>|CffFFD24D【史诗】应龙珠|r</v>
      </c>
      <c r="K360" s="166" t="str">
        <f t="shared" si="142"/>
        <v>攻击|Cffffc926+50000|r，攻击|Cffffc926+12%|n|n|r|Cffaaaaaa○|CffFFD24D暗之符印+1|r|r|n|n|Cff00ff7f点击穿戴或脱卸。|r</v>
      </c>
      <c r="L360" s="27"/>
      <c r="M360" s="167" t="str">
        <f>VLOOKUP(LEFT(RIGHT(B360,5),4),物品!B:CU,20,FALSE)</f>
        <v>ReplaceableTextures\\CommandButtons\\BTNSST12.blp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IK5A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护甲穿透|Cffffc926+150|n|n|r|Cffaaaaaa○刻印槽 【空】|r|n|n|Cff00ff7f点击穿戴或脱卸。|r</v>
      </c>
      <c r="J361" s="166" t="str">
        <f t="shared" si="141"/>
        <v>|CffFFD24D【史诗】白泽之灵|r</v>
      </c>
      <c r="K361" s="166" t="str">
        <f t="shared" si="142"/>
        <v>护甲穿透|Cffffc926+150|n|n|r|Cffaaaaaa○刻印槽 【空】|r|n|n|Cff00ff7f点击穿戴或脱卸。|r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IK5B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护甲穿透|Cffffc926+150|n|n|r|Cffaaaaaa○|CffFFD24D金之符印+1|r|r|n|n|Cff00ff7f点击穿戴或脱卸。|r</v>
      </c>
      <c r="J362" s="166" t="str">
        <f t="shared" si="141"/>
        <v>|CffFFD24D【史诗】白泽之灵|r</v>
      </c>
      <c r="K362" s="166" t="str">
        <f t="shared" si="142"/>
        <v>护甲穿透|Cffffc926+150|n|n|r|Cffaaaaaa○|CffFFD24D金之符印+1|r|r|n|n|Cff00ff7f点击穿戴或脱卸。|r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IK5C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护甲穿透|Cffffc926+150|n|n|r|Cffaaaaaa○|CffFFD24D木之符印+1|r|r|n|n|Cff00ff7f点击穿戴或脱卸。|r</v>
      </c>
      <c r="J363" s="166" t="str">
        <f t="shared" si="141"/>
        <v>|CffFFD24D【史诗】白泽之灵|r</v>
      </c>
      <c r="K363" s="166" t="str">
        <f t="shared" si="142"/>
        <v>护甲穿透|Cffffc926+150|n|n|r|Cffaaaaaa○|CffFFD24D木之符印+1|r|r|n|n|Cff00ff7f点击穿戴或脱卸。|r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IK5D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护甲穿透|Cffffc926+150|n|n|r|Cffaaaaaa○|CffFFD24D水之符印+1|r|r|n|n|Cff00ff7f点击穿戴或脱卸。|r</v>
      </c>
      <c r="J364" s="166" t="str">
        <f t="shared" si="141"/>
        <v>|CffFFD24D【史诗】白泽之灵|r</v>
      </c>
      <c r="K364" s="166" t="str">
        <f t="shared" si="142"/>
        <v>护甲穿透|Cffffc926+150|n|n|r|Cffaaaaaa○|CffFFD24D水之符印+1|r|r|n|n|Cff00ff7f点击穿戴或脱卸。|r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IK5E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|CffFFD24D【史诗】白泽之灵|r</v>
      </c>
      <c r="I365" s="27" t="str">
        <f>VLOOKUP(B365,物品!B:CV,99,FALSE)</f>
        <v>护甲穿透|Cffffc926+150|n|n|r|Cffaaaaaa○|CffFFD24D火之符印+1|r|r|n|n|Cff00ff7f点击穿戴或脱卸。|r</v>
      </c>
      <c r="J365" s="166" t="str">
        <f t="shared" si="141"/>
        <v>|CffFFD24D【史诗】白泽之灵|r</v>
      </c>
      <c r="K365" s="166" t="str">
        <f t="shared" si="142"/>
        <v>护甲穿透|Cffffc926+150|n|n|r|Cffaaaaaa○|CffFFD24D火之符印+1|r|r|n|n|Cff00ff7f点击穿戴或脱卸。|r</v>
      </c>
      <c r="L365" s="27"/>
      <c r="M365" s="167" t="str">
        <f>VLOOKUP(LEFT(RIGHT(B365,5),4),物品!B:CU,20,FALSE)</f>
        <v>ReplaceableTextures\\CommandButtons\\BTNSST13.blp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IK5F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|CffFFD24D【史诗】白泽之灵|r</v>
      </c>
      <c r="I366" s="27" t="str">
        <f>VLOOKUP(B366,物品!B:CV,99,FALSE)</f>
        <v>护甲穿透|Cffffc926+150|n|n|r|Cffaaaaaa○|CffFFD24D土之符印+1|r|r|n|n|Cff00ff7f点击穿戴或脱卸。|r</v>
      </c>
      <c r="J366" s="166" t="str">
        <f t="shared" si="141"/>
        <v>|CffFFD24D【史诗】白泽之灵|r</v>
      </c>
      <c r="K366" s="166" t="str">
        <f t="shared" si="142"/>
        <v>护甲穿透|Cffffc926+150|n|n|r|Cffaaaaaa○|CffFFD24D土之符印+1|r|r|n|n|Cff00ff7f点击穿戴或脱卸。|r</v>
      </c>
      <c r="L366" s="27"/>
      <c r="M366" s="167" t="str">
        <f>VLOOKUP(LEFT(RIGHT(B366,5),4),物品!B:CU,20,FALSE)</f>
        <v>ReplaceableTextures\\CommandButtons\\BTNSST13.blp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IK5G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|CffFFD24D【史诗】白泽之灵|r</v>
      </c>
      <c r="I367" s="27" t="str">
        <f>VLOOKUP(B367,物品!B:CV,99,FALSE)</f>
        <v>护甲穿透|Cffffc926+150|n|n|r|Cffaaaaaa○|CffFFD24D光之符印+1|r|r|n|n|Cff00ff7f点击穿戴或脱卸。|r</v>
      </c>
      <c r="J367" s="166" t="str">
        <f t="shared" si="141"/>
        <v>|CffFFD24D【史诗】白泽之灵|r</v>
      </c>
      <c r="K367" s="166" t="str">
        <f t="shared" si="142"/>
        <v>护甲穿透|Cffffc926+150|n|n|r|Cffaaaaaa○|CffFFD24D光之符印+1|r|r|n|n|Cff00ff7f点击穿戴或脱卸。|r</v>
      </c>
      <c r="L367" s="27"/>
      <c r="M367" s="167" t="str">
        <f>VLOOKUP(LEFT(RIGHT(B367,5),4),物品!B:CU,20,FALSE)</f>
        <v>ReplaceableTextures\\CommandButtons\\BTNSST13.blp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IK5H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|CffFFD24D【史诗】白泽之灵|r</v>
      </c>
      <c r="I368" s="27" t="str">
        <f>VLOOKUP(B368,物品!B:CV,99,FALSE)</f>
        <v>护甲穿透|Cffffc926+150|n|n|r|Cffaaaaaa○|CffFFD24D雷之符印+1|r|r|n|n|Cff00ff7f点击穿戴或脱卸。|r</v>
      </c>
      <c r="J368" s="166" t="str">
        <f t="shared" si="141"/>
        <v>|CffFFD24D【史诗】白泽之灵|r</v>
      </c>
      <c r="K368" s="166" t="str">
        <f t="shared" si="142"/>
        <v>护甲穿透|Cffffc926+150|n|n|r|Cffaaaaaa○|CffFFD24D雷之符印+1|r|r|n|n|Cff00ff7f点击穿戴或脱卸。|r</v>
      </c>
      <c r="L368" s="27"/>
      <c r="M368" s="167" t="str">
        <f>VLOOKUP(LEFT(RIGHT(B368,5),4),物品!B:CU,20,FALSE)</f>
        <v>ReplaceableTextures\\CommandButtons\\BTNSST13.blp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IK5I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|CffFFD24D【史诗】白泽之灵|r</v>
      </c>
      <c r="I369" s="27" t="str">
        <f>VLOOKUP(B369,物品!B:CV,99,FALSE)</f>
        <v>护甲穿透|Cffffc926+150|n|n|r|Cffaaaaaa○|CffFFD24D暗之符印+1|r|r|n|n|Cff00ff7f点击穿戴或脱卸。|r</v>
      </c>
      <c r="J369" s="166" t="str">
        <f t="shared" si="141"/>
        <v>|CffFFD24D【史诗】白泽之灵|r</v>
      </c>
      <c r="K369" s="166" t="str">
        <f t="shared" si="142"/>
        <v>护甲穿透|Cffffc926+150|n|n|r|Cffaaaaaa○|CffFFD24D暗之符印+1|r|r|n|n|Cff00ff7f点击穿戴或脱卸。|r</v>
      </c>
      <c r="L369" s="27"/>
      <c r="M369" s="167" t="str">
        <f>VLOOKUP(LEFT(RIGHT(B369,5),4),物品!B:CU,20,FALSE)</f>
        <v>ReplaceableTextures\\CommandButtons\\BTNSST13.blp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IK6A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暴击伤害|Cffffc926+60%|n|n|r|Cffaaaaaa○刻印槽 【空】|r|n|n|Cff00ff7f点击穿戴或脱卸。|r</v>
      </c>
      <c r="J370" s="166" t="str">
        <f t="shared" si="141"/>
        <v>|CffFFD24D【史诗】麒麟心|r</v>
      </c>
      <c r="K370" s="166" t="str">
        <f t="shared" si="142"/>
        <v>暴击伤害|Cffffc926+60%|n|n|r|Cffaaaaaa○刻印槽 【空】|r|n|n|Cff00ff7f点击穿戴或脱卸。|r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IK6B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暴击伤害|Cffffc926+60%|n|n|r|Cffaaaaaa○|CffFFD24D金之符印+1|r|r|n|n|Cff00ff7f点击穿戴或脱卸。|r</v>
      </c>
      <c r="J371" s="166" t="str">
        <f t="shared" si="141"/>
        <v>|CffFFD24D【史诗】麒麟心|r</v>
      </c>
      <c r="K371" s="166" t="str">
        <f t="shared" si="142"/>
        <v>暴击伤害|Cffffc926+60%|n|n|r|Cffaaaaaa○|CffFFD24D金之符印+1|r|r|n|n|Cff00ff7f点击穿戴或脱卸。|r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IK6C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暴击伤害|Cffffc926+60%|n|n|r|Cffaaaaaa○|CffFFD24D木之符印+1|r|r|n|n|Cff00ff7f点击穿戴或脱卸。|r</v>
      </c>
      <c r="J372" s="166" t="str">
        <f t="shared" si="141"/>
        <v>|CffFFD24D【史诗】麒麟心|r</v>
      </c>
      <c r="K372" s="166" t="str">
        <f t="shared" si="142"/>
        <v>暴击伤害|Cffffc926+60%|n|n|r|Cffaaaaaa○|CffFFD24D木之符印+1|r|r|n|n|Cff00ff7f点击穿戴或脱卸。|r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IK6D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暴击伤害|Cffffc926+60%|n|n|r|Cffaaaaaa○|CffFFD24D水之符印+1|r|r|n|n|Cff00ff7f点击穿戴或脱卸。|r</v>
      </c>
      <c r="J373" s="166" t="str">
        <f t="shared" si="141"/>
        <v>|CffFFD24D【史诗】麒麟心|r</v>
      </c>
      <c r="K373" s="166" t="str">
        <f t="shared" si="142"/>
        <v>暴击伤害|Cffffc926+60%|n|n|r|Cffaaaaaa○|CffFFD24D水之符印+1|r|r|n|n|Cff00ff7f点击穿戴或脱卸。|r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IK6E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|CffFFD24D【史诗】麒麟心|r</v>
      </c>
      <c r="I374" s="27" t="str">
        <f>VLOOKUP(B374,物品!B:CV,99,FALSE)</f>
        <v>暴击伤害|Cffffc926+60%|n|n|r|Cffaaaaaa○|CffFFD24D火之符印+1|r|r|n|n|Cff00ff7f点击穿戴或脱卸。|r</v>
      </c>
      <c r="J374" s="166" t="str">
        <f t="shared" si="141"/>
        <v>|CffFFD24D【史诗】麒麟心|r</v>
      </c>
      <c r="K374" s="166" t="str">
        <f t="shared" si="142"/>
        <v>暴击伤害|Cffffc926+60%|n|n|r|Cffaaaaaa○|CffFFD24D火之符印+1|r|r|n|n|Cff00ff7f点击穿戴或脱卸。|r</v>
      </c>
      <c r="L374" s="27"/>
      <c r="M374" s="167" t="str">
        <f>VLOOKUP(LEFT(RIGHT(B374,5),4),物品!B:CU,20,FALSE)</f>
        <v>ReplaceableTextures\\CommandButtons\\BTNSST14.blp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IK6F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|CffFFD24D【史诗】麒麟心|r</v>
      </c>
      <c r="I375" s="27" t="str">
        <f>VLOOKUP(B375,物品!B:CV,99,FALSE)</f>
        <v>暴击伤害|Cffffc926+60%|n|n|r|Cffaaaaaa○|CffFFD24D土之符印+1|r|r|n|n|Cff00ff7f点击穿戴或脱卸。|r</v>
      </c>
      <c r="J375" s="166" t="str">
        <f t="shared" si="141"/>
        <v>|CffFFD24D【史诗】麒麟心|r</v>
      </c>
      <c r="K375" s="166" t="str">
        <f t="shared" si="142"/>
        <v>暴击伤害|Cffffc926+60%|n|n|r|Cffaaaaaa○|CffFFD24D土之符印+1|r|r|n|n|Cff00ff7f点击穿戴或脱卸。|r</v>
      </c>
      <c r="L375" s="27"/>
      <c r="M375" s="167" t="str">
        <f>VLOOKUP(LEFT(RIGHT(B375,5),4),物品!B:CU,20,FALSE)</f>
        <v>ReplaceableTextures\\CommandButtons\\BTNSST14.blp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IK6G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|CffFFD24D【史诗】麒麟心|r</v>
      </c>
      <c r="I376" s="27" t="str">
        <f>VLOOKUP(B376,物品!B:CV,99,FALSE)</f>
        <v>暴击伤害|Cffffc926+60%|n|n|r|Cffaaaaaa○|CffFFD24D光之符印+1|r|r|n|n|Cff00ff7f点击穿戴或脱卸。|r</v>
      </c>
      <c r="J376" s="166" t="str">
        <f t="shared" si="141"/>
        <v>|CffFFD24D【史诗】麒麟心|r</v>
      </c>
      <c r="K376" s="166" t="str">
        <f t="shared" si="142"/>
        <v>暴击伤害|Cffffc926+60%|n|n|r|Cffaaaaaa○|CffFFD24D光之符印+1|r|r|n|n|Cff00ff7f点击穿戴或脱卸。|r</v>
      </c>
      <c r="L376" s="27"/>
      <c r="M376" s="167" t="str">
        <f>VLOOKUP(LEFT(RIGHT(B376,5),4),物品!B:CU,20,FALSE)</f>
        <v>ReplaceableTextures\\CommandButtons\\BTNSST14.blp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IK6H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|CffFFD24D【史诗】麒麟心|r</v>
      </c>
      <c r="I377" s="27" t="str">
        <f>VLOOKUP(B377,物品!B:CV,99,FALSE)</f>
        <v>暴击伤害|Cffffc926+60%|n|n|r|Cffaaaaaa○|CffFFD24D雷之符印+1|r|r|n|n|Cff00ff7f点击穿戴或脱卸。|r</v>
      </c>
      <c r="J377" s="166" t="str">
        <f t="shared" si="141"/>
        <v>|CffFFD24D【史诗】麒麟心|r</v>
      </c>
      <c r="K377" s="166" t="str">
        <f t="shared" si="142"/>
        <v>暴击伤害|Cffffc926+60%|n|n|r|Cffaaaaaa○|CffFFD24D雷之符印+1|r|r|n|n|Cff00ff7f点击穿戴或脱卸。|r</v>
      </c>
      <c r="L377" s="27"/>
      <c r="M377" s="167" t="str">
        <f>VLOOKUP(LEFT(RIGHT(B377,5),4),物品!B:CU,20,FALSE)</f>
        <v>ReplaceableTextures\\CommandButtons\\BTNSST14.blp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IK6I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|CffFFD24D【史诗】麒麟心|r</v>
      </c>
      <c r="I378" s="27" t="str">
        <f>VLOOKUP(B378,物品!B:CV,99,FALSE)</f>
        <v>暴击伤害|Cffffc926+60%|n|n|r|Cffaaaaaa○|CffFFD24D暗之符印+1|r|r|n|n|Cff00ff7f点击穿戴或脱卸。|r</v>
      </c>
      <c r="J378" s="166" t="str">
        <f t="shared" si="141"/>
        <v>|CffFFD24D【史诗】麒麟心|r</v>
      </c>
      <c r="K378" s="166" t="str">
        <f t="shared" si="142"/>
        <v>暴击伤害|Cffffc926+60%|n|n|r|Cffaaaaaa○|CffFFD24D暗之符印+1|r|r|n|n|Cff00ff7f点击穿戴或脱卸。|r</v>
      </c>
      <c r="L378" s="27"/>
      <c r="M378" s="167" t="str">
        <f>VLOOKUP(LEFT(RIGHT(B378,5),4),物品!B:CU,20,FALSE)</f>
        <v>ReplaceableTextures\\CommandButtons\\BTNSST14.blp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IK7A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护甲|Cffffc926+100|n|n|r|Cffaaaaaa○刻印槽 【空】|r|n|n|Cff00ff7f点击穿戴或脱卸。|r</v>
      </c>
      <c r="J379" s="166" t="str">
        <f t="shared" si="141"/>
        <v>|CffFFD24D【史诗】腾蛇之牙|r</v>
      </c>
      <c r="K379" s="166" t="str">
        <f t="shared" si="142"/>
        <v>护甲|Cffffc926+100|n|n|r|Cffaaaaaa○刻印槽 【空】|r|n|n|Cff00ff7f点击穿戴或脱卸。|r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IK7B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护甲|Cffffc926+100|n|n|r|Cffaaaaaa○|CffFFD24D金之符印+1|r|r|n|n|Cff00ff7f点击穿戴或脱卸。|r</v>
      </c>
      <c r="J380" s="166" t="str">
        <f t="shared" si="141"/>
        <v>|CffFFD24D【史诗】腾蛇之牙|r</v>
      </c>
      <c r="K380" s="166" t="str">
        <f t="shared" si="142"/>
        <v>护甲|Cffffc926+100|n|n|r|Cffaaaaaa○|CffFFD24D金之符印+1|r|r|n|n|Cff00ff7f点击穿戴或脱卸。|r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IK7C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护甲|Cffffc926+100|n|n|r|Cffaaaaaa○|CffFFD24D木之符印+1|r|r|n|n|Cff00ff7f点击穿戴或脱卸。|r</v>
      </c>
      <c r="J381" s="166" t="str">
        <f t="shared" si="141"/>
        <v>|CffFFD24D【史诗】腾蛇之牙|r</v>
      </c>
      <c r="K381" s="166" t="str">
        <f t="shared" si="142"/>
        <v>护甲|Cffffc926+100|n|n|r|Cffaaaaaa○|CffFFD24D木之符印+1|r|r|n|n|Cff00ff7f点击穿戴或脱卸。|r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IK7D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护甲|Cffffc926+100|n|n|r|Cffaaaaaa○|CffFFD24D水之符印+1|r|r|n|n|Cff00ff7f点击穿戴或脱卸。|r</v>
      </c>
      <c r="J382" s="166" t="str">
        <f t="shared" si="141"/>
        <v>|CffFFD24D【史诗】腾蛇之牙|r</v>
      </c>
      <c r="K382" s="166" t="str">
        <f t="shared" si="142"/>
        <v>护甲|Cffffc926+100|n|n|r|Cffaaaaaa○|CffFFD24D水之符印+1|r|r|n|n|Cff00ff7f点击穿戴或脱卸。|r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IK7E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|CffFFD24D【史诗】腾蛇之牙|r</v>
      </c>
      <c r="I383" s="27" t="str">
        <f>VLOOKUP(B383,物品!B:CV,99,FALSE)</f>
        <v>护甲|Cffffc926+100|n|n|r|Cffaaaaaa○|CffFFD24D火之符印+1|r|r|n|n|Cff00ff7f点击穿戴或脱卸。|r</v>
      </c>
      <c r="J383" s="166" t="str">
        <f t="shared" si="141"/>
        <v>|CffFFD24D【史诗】腾蛇之牙|r</v>
      </c>
      <c r="K383" s="166" t="str">
        <f t="shared" si="142"/>
        <v>护甲|Cffffc926+100|n|n|r|Cffaaaaaa○|CffFFD24D火之符印+1|r|r|n|n|Cff00ff7f点击穿戴或脱卸。|r</v>
      </c>
      <c r="L383" s="27"/>
      <c r="M383" s="167" t="str">
        <f>VLOOKUP(LEFT(RIGHT(B383,5),4),物品!B:CU,20,FALSE)</f>
        <v>ReplaceableTextures\\CommandButtons\\BTNSST15.blp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IK7F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|CffFFD24D【史诗】腾蛇之牙|r</v>
      </c>
      <c r="I384" s="27" t="str">
        <f>VLOOKUP(B384,物品!B:CV,99,FALSE)</f>
        <v>护甲|Cffffc926+100|n|n|r|Cffaaaaaa○|CffFFD24D土之符印+1|r|r|n|n|Cff00ff7f点击穿戴或脱卸。|r</v>
      </c>
      <c r="J384" s="166" t="str">
        <f t="shared" si="141"/>
        <v>|CffFFD24D【史诗】腾蛇之牙|r</v>
      </c>
      <c r="K384" s="166" t="str">
        <f t="shared" si="142"/>
        <v>护甲|Cffffc926+100|n|n|r|Cffaaaaaa○|CffFFD24D土之符印+1|r|r|n|n|Cff00ff7f点击穿戴或脱卸。|r</v>
      </c>
      <c r="L384" s="27"/>
      <c r="M384" s="167" t="str">
        <f>VLOOKUP(LEFT(RIGHT(B384,5),4),物品!B:CU,20,FALSE)</f>
        <v>ReplaceableTextures\\CommandButtons\\BTNSST15.blp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IK7G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|CffFFD24D【史诗】腾蛇之牙|r</v>
      </c>
      <c r="I385" s="27" t="str">
        <f>VLOOKUP(B385,物品!B:CV,99,FALSE)</f>
        <v>护甲|Cffffc926+100|n|n|r|Cffaaaaaa○|CffFFD24D光之符印+1|r|r|n|n|Cff00ff7f点击穿戴或脱卸。|r</v>
      </c>
      <c r="J385" s="166" t="str">
        <f t="shared" si="141"/>
        <v>|CffFFD24D【史诗】腾蛇之牙|r</v>
      </c>
      <c r="K385" s="166" t="str">
        <f t="shared" si="142"/>
        <v>护甲|Cffffc926+100|n|n|r|Cffaaaaaa○|CffFFD24D光之符印+1|r|r|n|n|Cff00ff7f点击穿戴或脱卸。|r</v>
      </c>
      <c r="L385" s="27"/>
      <c r="M385" s="167" t="str">
        <f>VLOOKUP(LEFT(RIGHT(B385,5),4),物品!B:CU,20,FALSE)</f>
        <v>ReplaceableTextures\\CommandButtons\\BTNSST15.blp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IK7H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|CffFFD24D【史诗】腾蛇之牙|r</v>
      </c>
      <c r="I386" s="27" t="str">
        <f>VLOOKUP(B386,物品!B:CV,99,FALSE)</f>
        <v>护甲|Cffffc926+100|n|n|r|Cffaaaaaa○|CffFFD24D雷之符印+1|r|r|n|n|Cff00ff7f点击穿戴或脱卸。|r</v>
      </c>
      <c r="J386" s="166" t="str">
        <f t="shared" si="141"/>
        <v>|CffFFD24D【史诗】腾蛇之牙|r</v>
      </c>
      <c r="K386" s="166" t="str">
        <f t="shared" si="142"/>
        <v>护甲|Cffffc926+100|n|n|r|Cffaaaaaa○|CffFFD24D雷之符印+1|r|r|n|n|Cff00ff7f点击穿戴或脱卸。|r</v>
      </c>
      <c r="L386" s="27"/>
      <c r="M386" s="167" t="str">
        <f>VLOOKUP(LEFT(RIGHT(B386,5),4),物品!B:CU,20,FALSE)</f>
        <v>ReplaceableTextures\\CommandButtons\\BTNSST15.blp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IK7I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|CffFFD24D【史诗】腾蛇之牙|r</v>
      </c>
      <c r="I387" s="27" t="str">
        <f>VLOOKUP(B387,物品!B:CV,99,FALSE)</f>
        <v>护甲|Cffffc926+100|n|n|r|Cffaaaaaa○|CffFFD24D暗之符印+1|r|r|n|n|Cff00ff7f点击穿戴或脱卸。|r</v>
      </c>
      <c r="J387" s="166" t="str">
        <f t="shared" si="141"/>
        <v>|CffFFD24D【史诗】腾蛇之牙|r</v>
      </c>
      <c r="K387" s="166" t="str">
        <f t="shared" si="142"/>
        <v>护甲|Cffffc926+100|n|n|r|Cffaaaaaa○|CffFFD24D暗之符印+1|r|r|n|n|Cff00ff7f点击穿戴或脱卸。|r</v>
      </c>
      <c r="L387" s="27"/>
      <c r="M387" s="167" t="str">
        <f>VLOOKUP(LEFT(RIGHT(B387,5),4),物品!B:CU,20,FALSE)</f>
        <v>ReplaceableTextures\\CommandButtons\\BTNSST15.blp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IK8A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业力|Cffffc926+50000|r，业力|Cffffc926+12%|n|n|r|Cffaaaaaa○刻印槽 【空】|r|n|n|Cff00ff7f点击穿戴或脱卸。|r</v>
      </c>
      <c r="J388" s="166" t="str">
        <f t="shared" si="141"/>
        <v>|CffFFD24D【史诗】悟道碑石|r</v>
      </c>
      <c r="K388" s="166" t="str">
        <f t="shared" si="142"/>
        <v>业力|Cffffc926+50000|r，业力|Cffffc926+12%|n|n|r|Cffaaaaaa○刻印槽 【空】|r|n|n|Cff00ff7f点击穿戴或脱卸。|r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IK8B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业力|Cffffc926+50000|r，业力|Cffffc926+12%|n|n|r|Cffaaaaaa○|CffFFD24D金之符印+1|r|r|n|n|Cff00ff7f点击穿戴或脱卸。|r</v>
      </c>
      <c r="J389" s="166" t="str">
        <f t="shared" si="141"/>
        <v>|CffFFD24D【史诗】悟道碑石|r</v>
      </c>
      <c r="K389" s="166" t="str">
        <f t="shared" si="142"/>
        <v>业力|Cffffc926+50000|r，业力|Cffffc926+12%|n|n|r|Cffaaaaaa○|CffFFD24D金之符印+1|r|r|n|n|Cff00ff7f点击穿戴或脱卸。|r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IK8C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业力|Cffffc926+50000|r，业力|Cffffc926+12%|n|n|r|Cffaaaaaa○|CffFFD24D木之符印+1|r|r|n|n|Cff00ff7f点击穿戴或脱卸。|r</v>
      </c>
      <c r="J390" s="166" t="str">
        <f t="shared" si="141"/>
        <v>|CffFFD24D【史诗】悟道碑石|r</v>
      </c>
      <c r="K390" s="166" t="str">
        <f t="shared" si="142"/>
        <v>业力|Cffffc926+50000|r，业力|Cffffc926+12%|n|n|r|Cffaaaaaa○|CffFFD24D木之符印+1|r|r|n|n|Cff00ff7f点击穿戴或脱卸。|r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IK8D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业力|Cffffc926+50000|r，业力|Cffffc926+12%|n|n|r|Cffaaaaaa○|CffFFD24D水之符印+1|r|r|n|n|Cff00ff7f点击穿戴或脱卸。|r</v>
      </c>
      <c r="J391" s="166" t="str">
        <f t="shared" si="141"/>
        <v>|CffFFD24D【史诗】悟道碑石|r</v>
      </c>
      <c r="K391" s="166" t="str">
        <f t="shared" si="142"/>
        <v>业力|Cffffc926+50000|r，业力|Cffffc926+12%|n|n|r|Cffaaaaaa○|CffFFD24D水之符印+1|r|r|n|n|Cff00ff7f点击穿戴或脱卸。|r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IK8E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|CffFFD24D【史诗】悟道碑石|r</v>
      </c>
      <c r="I392" s="27" t="str">
        <f>VLOOKUP(B392,物品!B:CV,99,FALSE)</f>
        <v>业力|Cffffc926+50000|r，业力|Cffffc926+12%|n|n|r|Cffaaaaaa○|CffFFD24D火之符印+1|r|r|n|n|Cff00ff7f点击穿戴或脱卸。|r</v>
      </c>
      <c r="J392" s="166" t="str">
        <f t="shared" si="141"/>
        <v>|CffFFD24D【史诗】悟道碑石|r</v>
      </c>
      <c r="K392" s="166" t="str">
        <f t="shared" si="142"/>
        <v>业力|Cffffc926+50000|r，业力|Cffffc926+12%|n|n|r|Cffaaaaaa○|CffFFD24D火之符印+1|r|r|n|n|Cff00ff7f点击穿戴或脱卸。|r</v>
      </c>
      <c r="L392" s="27"/>
      <c r="M392" s="167" t="str">
        <f>VLOOKUP(LEFT(RIGHT(B392,5),4),物品!B:CU,20,FALSE)</f>
        <v>ReplaceableTextures\\CommandButtons\\BTNSST16.blp</v>
      </c>
      <c r="N392" s="27">
        <v>0.5</v>
      </c>
      <c r="O392" s="167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IK8F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|CffFFD24D【史诗】悟道碑石|r</v>
      </c>
      <c r="I393" s="27" t="str">
        <f>VLOOKUP(B393,物品!B:CV,99,FALSE)</f>
        <v>业力|Cffffc926+50000|r，业力|Cffffc926+12%|n|n|r|Cffaaaaaa○|CffFFD24D土之符印+1|r|r|n|n|Cff00ff7f点击穿戴或脱卸。|r</v>
      </c>
      <c r="J393" s="166" t="str">
        <f t="shared" si="141"/>
        <v>|CffFFD24D【史诗】悟道碑石|r</v>
      </c>
      <c r="K393" s="166" t="str">
        <f t="shared" si="142"/>
        <v>业力|Cffffc926+50000|r，业力|Cffffc926+12%|n|n|r|Cffaaaaaa○|CffFFD24D土之符印+1|r|r|n|n|Cff00ff7f点击穿戴或脱卸。|r</v>
      </c>
      <c r="L393" s="27"/>
      <c r="M393" s="167" t="str">
        <f>VLOOKUP(LEFT(RIGHT(B393,5),4),物品!B:CU,20,FALSE)</f>
        <v>ReplaceableTextures\\CommandButtons\\BTNSST16.blp</v>
      </c>
      <c r="N393" s="27">
        <v>0.5</v>
      </c>
      <c r="O393" s="167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IK8G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|CffFFD24D【史诗】悟道碑石|r</v>
      </c>
      <c r="I394" s="27" t="str">
        <f>VLOOKUP(B394,物品!B:CV,99,FALSE)</f>
        <v>业力|Cffffc926+50000|r，业力|Cffffc926+12%|n|n|r|Cffaaaaaa○|CffFFD24D光之符印+1|r|r|n|n|Cff00ff7f点击穿戴或脱卸。|r</v>
      </c>
      <c r="J394" s="166" t="str">
        <f t="shared" si="141"/>
        <v>|CffFFD24D【史诗】悟道碑石|r</v>
      </c>
      <c r="K394" s="166" t="str">
        <f t="shared" si="142"/>
        <v>业力|Cffffc926+50000|r，业力|Cffffc926+12%|n|n|r|Cffaaaaaa○|CffFFD24D光之符印+1|r|r|n|n|Cff00ff7f点击穿戴或脱卸。|r</v>
      </c>
      <c r="L394" s="27"/>
      <c r="M394" s="167" t="str">
        <f>VLOOKUP(LEFT(RIGHT(B394,5),4),物品!B:CU,20,FALSE)</f>
        <v>ReplaceableTextures\\CommandButtons\\BTNSST16.blp</v>
      </c>
      <c r="N394" s="27">
        <v>0.5</v>
      </c>
      <c r="O394" s="167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IK8H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|CffFFD24D【史诗】悟道碑石|r</v>
      </c>
      <c r="I395" s="27" t="str">
        <f>VLOOKUP(B395,物品!B:CV,99,FALSE)</f>
        <v>业力|Cffffc926+50000|r，业力|Cffffc926+12%|n|n|r|Cffaaaaaa○|CffFFD24D雷之符印+1|r|r|n|n|Cff00ff7f点击穿戴或脱卸。|r</v>
      </c>
      <c r="J395" s="166" t="str">
        <f t="shared" si="141"/>
        <v>|CffFFD24D【史诗】悟道碑石|r</v>
      </c>
      <c r="K395" s="166" t="str">
        <f t="shared" si="142"/>
        <v>业力|Cffffc926+50000|r，业力|Cffffc926+12%|n|n|r|Cffaaaaaa○|CffFFD24D雷之符印+1|r|r|n|n|Cff00ff7f点击穿戴或脱卸。|r</v>
      </c>
      <c r="L395" s="27"/>
      <c r="M395" s="167" t="str">
        <f>VLOOKUP(LEFT(RIGHT(B395,5),4),物品!B:CU,20,FALSE)</f>
        <v>ReplaceableTextures\\CommandButtons\\BTNSST16.blp</v>
      </c>
      <c r="N395" s="27">
        <v>0.5</v>
      </c>
      <c r="O395" s="167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IK8I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|CffFFD24D【史诗】悟道碑石|r</v>
      </c>
      <c r="I396" s="27" t="str">
        <f>VLOOKUP(B396,物品!B:CV,99,FALSE)</f>
        <v>业力|Cffffc926+50000|r，业力|Cffffc926+12%|n|n|r|Cffaaaaaa○|CffFFD24D暗之符印+1|r|r|n|n|Cff00ff7f点击穿戴或脱卸。|r</v>
      </c>
      <c r="J396" s="166" t="str">
        <f t="shared" si="141"/>
        <v>|CffFFD24D【史诗】悟道碑石|r</v>
      </c>
      <c r="K396" s="166" t="str">
        <f t="shared" si="142"/>
        <v>业力|Cffffc926+50000|r，业力|Cffffc926+12%|n|n|r|Cffaaaaaa○|CffFFD24D暗之符印+1|r|r|n|n|Cff00ff7f点击穿戴或脱卸。|r</v>
      </c>
      <c r="L396" s="27"/>
      <c r="M396" s="167" t="str">
        <f>VLOOKUP(LEFT(RIGHT(B396,5),4),物品!B:CU,20,FALSE)</f>
        <v>ReplaceableTextures\\CommandButtons\\BTNSST16.blp</v>
      </c>
      <c r="N396" s="27">
        <v>0.5</v>
      </c>
      <c r="O396" s="167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IK91</v>
      </c>
      <c r="C397" s="27" t="s">
        <v>41</v>
      </c>
      <c r="D397" s="27" t="s">
        <v>81</v>
      </c>
      <c r="E397" s="170" t="s">
        <v>110</v>
      </c>
      <c r="F397" s="27"/>
      <c r="G397" s="27"/>
      <c r="H397" s="27" t="str">
        <f>VLOOKUP(LEFT(RIGHT(B397,5),4),物品!B:CU,2,FALSE)</f>
        <v>|CffFFD24D金之刻印|r</v>
      </c>
      <c r="I397" s="27" t="str">
        <f>VLOOKUP(B397,物品!B:CV,99,FALSE)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7" s="166" t="str">
        <f t="shared" si="141"/>
        <v>|CffFFD24D金之刻印|r</v>
      </c>
      <c r="K397" s="166" t="str">
        <f t="shared" si="142"/>
        <v>为|Cffffc926史诗品质|r的|Cffffc926宝物|r附加一条|Cffffc926金之符印|r属性。|n|n|Cff00ff7f点击可将刻印镶嵌至指定史诗品质的宝物。|n|r|Cffff0000镶嵌后不可拆卸和替换。|r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ReplaceableTextures\\CommandButtons\\BTNUI_Fuin_01.blp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IK92</v>
      </c>
      <c r="C398" s="27" t="s">
        <v>41</v>
      </c>
      <c r="D398" s="27" t="s">
        <v>81</v>
      </c>
      <c r="E398" s="170" t="s">
        <v>112</v>
      </c>
      <c r="F398" s="27"/>
      <c r="G398" s="27"/>
      <c r="H398" s="27" t="str">
        <f>VLOOKUP(LEFT(RIGHT(B398,5),4),物品!B:CU,2,FALSE)</f>
        <v>|CffFFD24D木之刻印|r</v>
      </c>
      <c r="I398" s="27" t="str">
        <f>VLOOKUP(B398,物品!B:CV,99,FALSE)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8" s="166" t="str">
        <f t="shared" si="141"/>
        <v>|CffFFD24D木之刻印|r</v>
      </c>
      <c r="K398" s="166" t="str">
        <f t="shared" si="142"/>
        <v>为|Cffffc926史诗品质|r的|Cffffc926宝物|r附加一条|Cffffc926木之符印|r属性。|n|n|Cff00ff7f点击可将刻印镶嵌至指定史诗品质的宝物。|n|r|Cffff0000镶嵌后不可拆卸和替换。|r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ReplaceableTextures\\CommandButtons\\BTNUI_Fuin_02.blp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IK93</v>
      </c>
      <c r="C399" s="27" t="s">
        <v>41</v>
      </c>
      <c r="D399" s="27" t="s">
        <v>81</v>
      </c>
      <c r="E399" s="170" t="s">
        <v>113</v>
      </c>
      <c r="F399" s="27"/>
      <c r="G399" s="27"/>
      <c r="H399" s="27" t="str">
        <f>VLOOKUP(LEFT(RIGHT(B399,5),4),物品!B:CU,2,FALSE)</f>
        <v>|CffFFD24D水之刻印|r</v>
      </c>
      <c r="I399" s="27" t="str">
        <f>VLOOKUP(B399,物品!B:CV,99,FALSE)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9" s="166" t="str">
        <f t="shared" si="141"/>
        <v>|CffFFD24D水之刻印|r</v>
      </c>
      <c r="K399" s="166" t="str">
        <f t="shared" si="142"/>
        <v>为|Cffffc926史诗品质|r的|Cffffc926宝物|r附加一条|Cffffc926水之符印|r属性。|n|n|Cff00ff7f点击可将刻印镶嵌至指定史诗品质的宝物。|n|r|Cffff0000镶嵌后不可拆卸和替换。|r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ReplaceableTextures\\CommandButtons\\BTNUI_Fuin_03.blp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4"/>
      <c r="B400" s="27" t="str">
        <f>物品!B400</f>
        <v>IK94</v>
      </c>
      <c r="C400" s="27" t="s">
        <v>41</v>
      </c>
      <c r="D400" s="27" t="s">
        <v>81</v>
      </c>
      <c r="E400" s="170" t="s">
        <v>114</v>
      </c>
      <c r="F400" s="27"/>
      <c r="G400" s="27"/>
      <c r="H400" s="27" t="str">
        <f>VLOOKUP(LEFT(RIGHT(B400,5),4),物品!B:CU,2,FALSE)</f>
        <v>|CffFFD24D火之刻印|r</v>
      </c>
      <c r="I400" s="27" t="str">
        <f>VLOOKUP(B400,物品!B:CV,99,FALSE)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00" s="166" t="str">
        <f t="shared" si="141"/>
        <v>|CffFFD24D火之刻印|r</v>
      </c>
      <c r="K400" s="166" t="str">
        <f t="shared" si="142"/>
        <v>为|Cffffc926史诗品质|r的|Cffffc926宝物|r附加一条|Cffffc926火之符印|r属性。|n|n|Cff00ff7f点击可将刻印镶嵌至指定史诗品质的宝物。|n|r|Cffff0000镶嵌后不可拆卸和替换。|r</v>
      </c>
      <c r="L400" s="27"/>
      <c r="M400" s="167" t="str">
        <f>VLOOKUP(LEFT(RIGHT(B400,5),4),物品!B:CU,20,FALSE)</f>
        <v>ReplaceableTextures\\CommandButtons\\BTNUI_Fuin_04.blp</v>
      </c>
      <c r="N400" s="27">
        <v>1</v>
      </c>
      <c r="O400" s="167" t="s">
        <v>111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8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4"/>
      <c r="B401" s="27" t="str">
        <f>物品!B401</f>
        <v>IK95</v>
      </c>
      <c r="C401" s="27" t="s">
        <v>41</v>
      </c>
      <c r="D401" s="27" t="s">
        <v>81</v>
      </c>
      <c r="E401" s="170" t="s">
        <v>115</v>
      </c>
      <c r="F401" s="27"/>
      <c r="G401" s="27"/>
      <c r="H401" s="27" t="str">
        <f>VLOOKUP(LEFT(RIGHT(B401,5),4),物品!B:CU,2,FALSE)</f>
        <v>|CffFFD24D土之刻印|r</v>
      </c>
      <c r="I401" s="27" t="str">
        <f>VLOOKUP(B401,物品!B:CV,99,FALSE)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01" s="166" t="str">
        <f t="shared" si="141"/>
        <v>|CffFFD24D土之刻印|r</v>
      </c>
      <c r="K401" s="166" t="str">
        <f t="shared" si="142"/>
        <v>为|Cffffc926史诗品质|r的|Cffffc926宝物|r附加一条|Cffffc926土之符印|r属性。|n|n|Cff00ff7f点击可将刻印镶嵌至指定史诗品质的宝物。|n|r|Cffff0000镶嵌后不可拆卸和替换。|r</v>
      </c>
      <c r="L401" s="27"/>
      <c r="M401" s="167" t="str">
        <f>VLOOKUP(LEFT(RIGHT(B401,5),4),物品!B:CU,20,FALSE)</f>
        <v>ReplaceableTextures\\CommandButtons\\BTNUI_Fuin_05.blp</v>
      </c>
      <c r="N401" s="27">
        <v>1</v>
      </c>
      <c r="O401" s="167" t="s">
        <v>111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8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4"/>
      <c r="B402" s="27" t="str">
        <f>物品!B402</f>
        <v>IK96</v>
      </c>
      <c r="C402" s="27" t="s">
        <v>41</v>
      </c>
      <c r="D402" s="27" t="s">
        <v>81</v>
      </c>
      <c r="E402" s="170" t="s">
        <v>116</v>
      </c>
      <c r="F402" s="27"/>
      <c r="G402" s="27"/>
      <c r="H402" s="27" t="str">
        <f>VLOOKUP(LEFT(RIGHT(B402,5),4),物品!B:CU,2,FALSE)</f>
        <v>|CffFFD24D光之刻印|r</v>
      </c>
      <c r="I402" s="27" t="str">
        <f>VLOOKUP(B402,物品!B:CV,99,FALSE)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02" s="166" t="str">
        <f t="shared" si="141"/>
        <v>|CffFFD24D光之刻印|r</v>
      </c>
      <c r="K402" s="166" t="str">
        <f t="shared" si="142"/>
        <v>为|Cffffc926史诗品质|r的|Cffffc926宝物|r附加一条|Cffffc926光之符印|r属性。|n|n|Cff00ff7f点击可将刻印镶嵌至指定史诗品质的宝物。|n|r|Cffff0000镶嵌后不可拆卸和替换。|r</v>
      </c>
      <c r="L402" s="27"/>
      <c r="M402" s="167" t="str">
        <f>VLOOKUP(LEFT(RIGHT(B402,5),4),物品!B:CU,20,FALSE)</f>
        <v>ReplaceableTextures\\CommandButtons\\BTNUI_Fuin_06.blp</v>
      </c>
      <c r="N402" s="27">
        <v>1</v>
      </c>
      <c r="O402" s="167" t="s">
        <v>111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8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4"/>
      <c r="B403" s="27" t="str">
        <f>物品!B403</f>
        <v>IK97</v>
      </c>
      <c r="C403" s="27" t="s">
        <v>41</v>
      </c>
      <c r="D403" s="27" t="s">
        <v>81</v>
      </c>
      <c r="E403" s="170" t="s">
        <v>117</v>
      </c>
      <c r="F403" s="27"/>
      <c r="G403" s="27"/>
      <c r="H403" s="27" t="str">
        <f>VLOOKUP(LEFT(RIGHT(B403,5),4),物品!B:CU,2,FALSE)</f>
        <v>|CffFFD24D雷之刻印|r</v>
      </c>
      <c r="I403" s="27" t="str">
        <f>VLOOKUP(B403,物品!B:CV,99,FALSE)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03" s="166" t="str">
        <f t="shared" si="141"/>
        <v>|CffFFD24D雷之刻印|r</v>
      </c>
      <c r="K403" s="166" t="str">
        <f t="shared" si="142"/>
        <v>为|Cffffc926史诗品质|r的|Cffffc926宝物|r附加一条|Cffffc926雷之符印|r属性。|n|n|Cff00ff7f点击可将刻印镶嵌至指定史诗品质的宝物。|n|r|Cffff0000镶嵌后不可拆卸和替换。|r</v>
      </c>
      <c r="L403" s="27"/>
      <c r="M403" s="167" t="str">
        <f>VLOOKUP(LEFT(RIGHT(B403,5),4),物品!B:CU,20,FALSE)</f>
        <v>ReplaceableTextures\\CommandButtons\\BTNUI_Fuin_07.blp</v>
      </c>
      <c r="N403" s="27">
        <v>1</v>
      </c>
      <c r="O403" s="167" t="s">
        <v>111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8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4"/>
      <c r="B404" s="27" t="str">
        <f>物品!B404</f>
        <v>IK98</v>
      </c>
      <c r="C404" s="27" t="s">
        <v>41</v>
      </c>
      <c r="D404" s="27" t="s">
        <v>81</v>
      </c>
      <c r="E404" s="170" t="s">
        <v>118</v>
      </c>
      <c r="F404" s="27"/>
      <c r="G404" s="27"/>
      <c r="H404" s="27" t="str">
        <f>VLOOKUP(LEFT(RIGHT(B404,5),4),物品!B:CU,2,FALSE)</f>
        <v>|CffFFD24D暗之刻印|r</v>
      </c>
      <c r="I404" s="27" t="str">
        <f>VLOOKUP(B404,物品!B:CV,99,FALSE)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04" s="166" t="str">
        <f t="shared" si="141"/>
        <v>|CffFFD24D暗之刻印|r</v>
      </c>
      <c r="K404" s="166" t="str">
        <f t="shared" si="142"/>
        <v>为|Cffffc926史诗品质|r的|Cffffc926宝物|r附加一条|Cffffc926暗之符印|r属性。|n|n|Cff00ff7f点击可将刻印镶嵌至指定史诗品质的宝物。|n|r|Cffff0000镶嵌后不可拆卸和替换。|r</v>
      </c>
      <c r="L404" s="27"/>
      <c r="M404" s="167" t="str">
        <f>VLOOKUP(LEFT(RIGHT(B404,5),4),物品!B:CU,20,FALSE)</f>
        <v>ReplaceableTextures\\CommandButtons\\BTNUI_Fuin_08.blp</v>
      </c>
      <c r="N404" s="27">
        <v>1</v>
      </c>
      <c r="O404" s="167" t="s">
        <v>111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8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1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1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1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1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1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1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1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1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1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1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1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160"/>
      <c r="S416" s="160"/>
      <c r="T416" s="160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160"/>
      <c r="S417" s="160"/>
      <c r="T417" s="160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>
      <c r="B418" s="160"/>
      <c r="C418" s="27"/>
      <c r="D418" s="27"/>
      <c r="E418" s="27"/>
      <c r="H418" s="27"/>
      <c r="J418" s="171"/>
      <c r="K418" s="160"/>
      <c r="L418" s="27"/>
      <c r="M418" s="172"/>
      <c r="O418" s="167"/>
      <c r="P418" s="27"/>
      <c r="Q418" s="27"/>
      <c r="R418" s="160"/>
      <c r="S418" s="160"/>
      <c r="T418" s="160"/>
      <c r="W418" s="160"/>
      <c r="X418" s="27"/>
      <c r="Z418" s="27"/>
      <c r="AA418" s="27"/>
      <c r="AB418" s="27"/>
      <c r="AC418" s="27"/>
      <c r="AD418" s="27"/>
      <c r="AI418" s="27"/>
      <c r="AJ418" s="27"/>
      <c r="AK418" s="27"/>
      <c r="AO418" s="27"/>
      <c r="AP418" s="27"/>
    </row>
    <row r="419" spans="2:42">
      <c r="B419" s="160"/>
      <c r="C419" s="27"/>
      <c r="D419" s="27"/>
      <c r="E419" s="27"/>
      <c r="H419" s="27"/>
      <c r="J419" s="171"/>
      <c r="K419" s="160"/>
      <c r="L419" s="27"/>
      <c r="M419" s="172"/>
      <c r="O419" s="167"/>
      <c r="P419" s="27"/>
      <c r="Q419" s="27"/>
      <c r="R419" s="160"/>
      <c r="S419" s="160"/>
      <c r="T419" s="160"/>
      <c r="W419" s="160"/>
      <c r="X419" s="27"/>
      <c r="Z419" s="27"/>
      <c r="AA419" s="27"/>
      <c r="AB419" s="27"/>
      <c r="AC419" s="27"/>
      <c r="AD419" s="27"/>
      <c r="AI419" s="27"/>
      <c r="AJ419" s="27"/>
      <c r="AK419" s="27"/>
      <c r="AO419" s="27"/>
      <c r="AP419" s="27"/>
    </row>
    <row r="420" spans="2:42">
      <c r="B420" s="160"/>
      <c r="C420" s="27"/>
      <c r="D420" s="27"/>
      <c r="E420" s="27"/>
      <c r="H420" s="27"/>
      <c r="J420" s="171"/>
      <c r="K420" s="160"/>
      <c r="L420" s="27"/>
      <c r="M420" s="172"/>
      <c r="O420" s="167"/>
      <c r="P420" s="27"/>
      <c r="Q420" s="27"/>
      <c r="R420" s="160"/>
      <c r="S420" s="160"/>
      <c r="T420" s="160"/>
      <c r="W420" s="160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60"/>
      <c r="C421" s="27"/>
      <c r="D421" s="27"/>
      <c r="E421" s="27"/>
      <c r="H421" s="27"/>
      <c r="J421" s="171"/>
      <c r="K421" s="160"/>
      <c r="L421" s="27"/>
      <c r="M421" s="172"/>
      <c r="O421" s="167"/>
      <c r="P421" s="27"/>
      <c r="Q421" s="27"/>
      <c r="R421" s="27"/>
      <c r="S421" s="27"/>
      <c r="T421" s="27"/>
      <c r="W421" s="160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60"/>
      <c r="C422" s="27"/>
      <c r="D422" s="27"/>
      <c r="E422" s="27"/>
      <c r="H422" s="27"/>
      <c r="J422" s="171"/>
      <c r="K422" s="160"/>
      <c r="L422" s="27"/>
      <c r="M422" s="172"/>
      <c r="O422" s="167"/>
      <c r="P422" s="27"/>
      <c r="Q422" s="27"/>
      <c r="R422" s="27"/>
      <c r="S422" s="27"/>
      <c r="T422" s="27"/>
      <c r="W422" s="160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 s="161" customFormat="1">
      <c r="E436" s="27"/>
      <c r="H436" s="27"/>
      <c r="J436" s="166"/>
      <c r="AB436" s="27"/>
    </row>
    <row r="437" spans="2:42" s="161" customFormat="1">
      <c r="E437" s="27"/>
      <c r="H437" s="27"/>
      <c r="J437" s="166"/>
      <c r="AB437" s="27"/>
    </row>
    <row r="438" spans="2:42" s="161" customFormat="1">
      <c r="E438" s="27"/>
      <c r="H438" s="27"/>
      <c r="J438" s="166"/>
      <c r="AB438" s="27"/>
    </row>
    <row r="439" spans="2:42" s="161" customFormat="1">
      <c r="E439" s="27"/>
      <c r="H439" s="27"/>
      <c r="J439" s="166"/>
      <c r="AB439" s="27"/>
    </row>
    <row r="440" spans="2:42" s="161" customFormat="1">
      <c r="E440" s="27"/>
      <c r="H440" s="27"/>
      <c r="J440" s="166"/>
      <c r="AB440" s="27"/>
    </row>
    <row r="441" spans="2:42">
      <c r="B441" s="160"/>
      <c r="C441" s="27"/>
      <c r="D441" s="27"/>
      <c r="E441" s="27"/>
      <c r="H441" s="27"/>
      <c r="J441" s="166"/>
      <c r="K441" s="27"/>
      <c r="L441" s="27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6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6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6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I445" s="161"/>
      <c r="J445" s="161"/>
      <c r="K445" s="27"/>
      <c r="L445" s="27"/>
      <c r="M445" s="161"/>
      <c r="O445" s="16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I446" s="161"/>
      <c r="J446" s="161"/>
      <c r="K446" s="27"/>
      <c r="L446" s="27"/>
      <c r="M446" s="161"/>
      <c r="O446" s="16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I447" s="161"/>
      <c r="J447" s="161"/>
      <c r="K447" s="27"/>
      <c r="L447" s="27"/>
      <c r="M447" s="161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I448" s="161"/>
      <c r="J448" s="160"/>
      <c r="K448" s="27"/>
      <c r="L448" s="27"/>
      <c r="M448" s="161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I449" s="161"/>
      <c r="J449" s="160"/>
      <c r="K449" s="27"/>
      <c r="L449" s="27"/>
      <c r="M449" s="161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160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160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160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160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0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3"/>
      <c r="O460" s="16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3"/>
      <c r="O461" s="16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J462" s="166"/>
      <c r="K462" s="27"/>
      <c r="L462" s="27"/>
      <c r="M462" s="173"/>
      <c r="O462" s="16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J463" s="166"/>
      <c r="K463" s="27"/>
      <c r="L463" s="27"/>
      <c r="M463" s="173"/>
      <c r="O463" s="16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J464" s="166"/>
      <c r="K464" s="27"/>
      <c r="L464" s="27"/>
      <c r="M464" s="173"/>
      <c r="O464" s="16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I465" s="161"/>
      <c r="J465" s="166"/>
      <c r="K465" s="27"/>
      <c r="L465" s="27"/>
      <c r="M465" s="172"/>
      <c r="O465" s="167"/>
      <c r="P465" s="27"/>
      <c r="Q465" s="27"/>
      <c r="W465" s="160"/>
      <c r="X465" s="27"/>
      <c r="Z465" s="27"/>
      <c r="AA465" s="27"/>
      <c r="AC465" s="27"/>
      <c r="AD465" s="27"/>
      <c r="AJ465" s="27"/>
      <c r="AK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M466" s="172"/>
      <c r="O466" s="167"/>
      <c r="P466" s="27"/>
      <c r="Q466" s="27"/>
      <c r="W466" s="160"/>
      <c r="X466" s="27"/>
      <c r="Z466" s="27"/>
      <c r="AA466" s="27"/>
      <c r="AC466" s="27"/>
      <c r="AD466" s="27"/>
      <c r="AJ466" s="27"/>
      <c r="AK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M467" s="172"/>
      <c r="O467" s="167"/>
      <c r="P467" s="27"/>
      <c r="Q467" s="27"/>
      <c r="W467" s="160"/>
      <c r="X467" s="27"/>
      <c r="Z467" s="27"/>
      <c r="AA467" s="27"/>
      <c r="AC467" s="27"/>
      <c r="AD467" s="27"/>
      <c r="AJ467" s="27"/>
      <c r="AK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M468" s="172"/>
      <c r="O468" s="167"/>
      <c r="P468" s="27"/>
      <c r="Q468" s="27"/>
      <c r="W468" s="160"/>
      <c r="X468" s="27"/>
      <c r="Z468" s="27"/>
      <c r="AA468" s="27"/>
      <c r="AC468" s="27"/>
      <c r="AD468" s="27"/>
      <c r="AJ468" s="27"/>
      <c r="AK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160"/>
      <c r="X469" s="27"/>
      <c r="Z469" s="27"/>
      <c r="AA469" s="27"/>
      <c r="AC469" s="27"/>
      <c r="AD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O479" s="167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O480" s="167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O481" s="167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L501" s="27"/>
      <c r="M501"/>
      <c r="O501" s="167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L502" s="27"/>
      <c r="M502"/>
      <c r="O502" s="167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L503" s="27"/>
      <c r="M503"/>
      <c r="O503" s="167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L504" s="27"/>
      <c r="M504"/>
      <c r="O504" s="167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L505" s="27"/>
      <c r="M505"/>
      <c r="O505" s="167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160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160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160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0"/>
      <c r="C521" s="27"/>
      <c r="D521" s="27"/>
      <c r="E521" s="27"/>
      <c r="H521" s="27"/>
      <c r="J521" s="166"/>
      <c r="K521" s="27"/>
      <c r="M521" s="17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0"/>
      <c r="C522" s="27"/>
      <c r="D522" s="27"/>
      <c r="E522" s="27"/>
      <c r="H522" s="27"/>
      <c r="J522" s="166"/>
      <c r="K522" s="27"/>
      <c r="M522" s="174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0"/>
      <c r="C523" s="27"/>
      <c r="D523" s="27"/>
      <c r="E523" s="27"/>
      <c r="H523" s="27"/>
      <c r="J523" s="166"/>
      <c r="K523" s="27"/>
      <c r="M523" s="174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0"/>
      <c r="C524" s="27"/>
      <c r="D524" s="27"/>
      <c r="E524" s="27"/>
      <c r="H524" s="27"/>
      <c r="J524" s="166"/>
      <c r="K524" s="27"/>
      <c r="M524" s="174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0"/>
      <c r="C525" s="27"/>
      <c r="D525" s="27"/>
      <c r="E525" s="27"/>
      <c r="H525" s="27"/>
      <c r="J525" s="166"/>
      <c r="K525" s="27"/>
      <c r="M525" s="174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I540" s="161"/>
      <c r="J540" s="166"/>
      <c r="K540" s="27"/>
      <c r="L540" s="27"/>
      <c r="M540" s="174"/>
      <c r="O540" s="16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I541" s="161"/>
      <c r="J541" s="166"/>
      <c r="K541" s="27"/>
      <c r="L541" s="27"/>
      <c r="M541" s="174"/>
      <c r="O541" s="16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I542" s="161"/>
      <c r="J542" s="166"/>
      <c r="K542" s="27"/>
      <c r="L542" s="27"/>
      <c r="M542" s="174"/>
      <c r="O542" s="16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I543" s="161"/>
      <c r="J543" s="166"/>
      <c r="K543" s="27"/>
      <c r="L543" s="27"/>
      <c r="M543" s="174"/>
      <c r="O543" s="16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I544" s="161"/>
      <c r="J544" s="166"/>
      <c r="K544" s="27"/>
      <c r="L544" s="27"/>
      <c r="M544" s="174"/>
      <c r="O544" s="16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J551" s="166"/>
      <c r="K551" s="27"/>
      <c r="L551" s="27"/>
      <c r="O551" s="167"/>
      <c r="P551" s="27"/>
      <c r="Q551" s="27"/>
      <c r="W551" s="160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J552" s="166"/>
      <c r="K552" s="27"/>
      <c r="L552" s="27"/>
      <c r="O552" s="167"/>
      <c r="P552" s="27"/>
      <c r="Q552" s="27"/>
      <c r="W552" s="160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J553" s="166"/>
      <c r="K553" s="27"/>
      <c r="L553" s="27"/>
      <c r="O553" s="167"/>
      <c r="P553" s="27"/>
      <c r="Q553" s="27"/>
      <c r="W553" s="160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J554" s="166"/>
      <c r="K554" s="27"/>
      <c r="L554" s="27"/>
      <c r="O554" s="167"/>
      <c r="P554" s="27"/>
      <c r="Q554" s="27"/>
      <c r="W554" s="160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J555" s="166"/>
      <c r="K555" s="27"/>
      <c r="L555" s="27"/>
      <c r="O555" s="167"/>
      <c r="P555" s="27"/>
      <c r="Q555" s="27"/>
      <c r="W555" s="160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N556" s="160"/>
      <c r="O556" s="16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N557" s="160"/>
      <c r="O557" s="16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N558" s="160"/>
      <c r="O558" s="16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N559" s="160"/>
      <c r="O559" s="16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 s="162" customFormat="1">
      <c r="B560" s="175"/>
      <c r="C560" s="176"/>
      <c r="D560" s="176"/>
      <c r="E560" s="27"/>
      <c r="H560" s="27"/>
      <c r="I560" s="176"/>
      <c r="J560" s="177"/>
      <c r="K560" s="176"/>
      <c r="L560" s="176"/>
      <c r="M560" s="172"/>
      <c r="P560" s="176"/>
      <c r="Q560" s="176"/>
      <c r="W560" s="176"/>
      <c r="X560" s="176"/>
      <c r="Z560" s="176"/>
      <c r="AA560" s="27"/>
      <c r="AB560" s="175"/>
      <c r="AC560" s="176"/>
      <c r="AD560" s="176"/>
      <c r="AI560" s="176"/>
      <c r="AJ560" s="176"/>
      <c r="AK560" s="176"/>
      <c r="AN560" s="175"/>
      <c r="AO560" s="176"/>
      <c r="AP560" s="176"/>
    </row>
    <row r="561" spans="2:42" s="162" customFormat="1">
      <c r="B561" s="175"/>
      <c r="C561" s="176"/>
      <c r="D561" s="176"/>
      <c r="E561" s="27"/>
      <c r="H561" s="27"/>
      <c r="I561" s="176"/>
      <c r="J561" s="177"/>
      <c r="K561" s="176"/>
      <c r="L561" s="176"/>
      <c r="M561" s="172"/>
      <c r="P561" s="176"/>
      <c r="Q561" s="176"/>
      <c r="W561" s="176"/>
      <c r="X561" s="176"/>
      <c r="Z561" s="176"/>
      <c r="AA561" s="27"/>
      <c r="AB561" s="175"/>
      <c r="AC561" s="176"/>
      <c r="AD561" s="176"/>
      <c r="AI561" s="176"/>
      <c r="AJ561" s="176"/>
      <c r="AK561" s="176"/>
      <c r="AN561" s="175"/>
      <c r="AO561" s="176"/>
      <c r="AP561" s="176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27"/>
      <c r="J576" s="166"/>
      <c r="K576" s="27"/>
      <c r="L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27"/>
      <c r="J577" s="166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27"/>
      <c r="J578" s="166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27"/>
      <c r="J579" s="166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27"/>
      <c r="J580" s="166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1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6"/>
      <c r="J585" s="166"/>
      <c r="K585" s="27"/>
      <c r="L585" s="27"/>
      <c r="P585" s="27"/>
      <c r="Q585" s="27"/>
      <c r="V585" s="27"/>
      <c r="W585" s="160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6"/>
      <c r="J586" s="166"/>
      <c r="K586" s="27"/>
      <c r="L586" s="27"/>
      <c r="P586" s="27"/>
      <c r="Q586" s="27"/>
      <c r="V586" s="27"/>
      <c r="W586" s="160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6"/>
      <c r="J587" s="166"/>
      <c r="K587" s="27"/>
      <c r="L587" s="27"/>
      <c r="P587" s="27"/>
      <c r="Q587" s="27"/>
      <c r="V587" s="27"/>
      <c r="W587" s="160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6"/>
      <c r="J588" s="166"/>
      <c r="K588" s="27"/>
      <c r="L588" s="27"/>
      <c r="P588" s="27"/>
      <c r="Q588" s="27"/>
      <c r="V588" s="27"/>
      <c r="W588" s="160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6"/>
      <c r="J589" s="166"/>
      <c r="K589" s="27"/>
      <c r="L589" s="27"/>
      <c r="P589" s="27"/>
      <c r="Q589" s="27"/>
      <c r="V589" s="27"/>
      <c r="W589" s="160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F592" s="27"/>
      <c r="G592" s="27"/>
      <c r="H592" s="27"/>
      <c r="I592" s="27"/>
      <c r="J592" s="166"/>
      <c r="K592" s="166"/>
      <c r="L592" s="27"/>
      <c r="M592" s="16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</row>
    <row r="593" spans="2:42">
      <c r="B593" s="27"/>
      <c r="C593" s="27"/>
      <c r="D593" s="27"/>
      <c r="E593" s="27"/>
      <c r="F593" s="27"/>
      <c r="G593" s="27"/>
      <c r="H593" s="27"/>
      <c r="I593" s="27"/>
      <c r="J593" s="166"/>
      <c r="K593" s="166"/>
      <c r="L593" s="27"/>
      <c r="M593" s="16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</row>
    <row r="594" spans="2:42">
      <c r="B594" s="27"/>
      <c r="C594" s="27"/>
      <c r="D594" s="27"/>
      <c r="E594" s="27"/>
      <c r="F594" s="27"/>
      <c r="G594" s="27"/>
      <c r="H594" s="27"/>
      <c r="I594" s="27"/>
      <c r="J594" s="166"/>
      <c r="K594" s="166"/>
      <c r="L594" s="27"/>
      <c r="M594" s="16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</row>
    <row r="595" spans="2:42">
      <c r="B595" s="27"/>
      <c r="C595" s="27"/>
      <c r="D595" s="27"/>
      <c r="E595" s="27"/>
      <c r="F595" s="27"/>
      <c r="G595" s="27"/>
      <c r="H595" s="27"/>
      <c r="I595" s="27"/>
      <c r="J595" s="166"/>
      <c r="K595" s="166"/>
      <c r="L595" s="27"/>
      <c r="M595" s="16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</row>
    <row r="596" spans="2:42">
      <c r="B596" s="27"/>
      <c r="C596" s="27"/>
      <c r="D596" s="27"/>
      <c r="E596" s="27"/>
      <c r="F596" s="27"/>
      <c r="G596" s="27"/>
      <c r="H596" s="27"/>
      <c r="I596" s="27"/>
      <c r="J596" s="166"/>
      <c r="K596" s="166"/>
      <c r="L596" s="27"/>
      <c r="M596" s="16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</row>
    <row r="597" spans="2:42">
      <c r="B597" s="27"/>
      <c r="C597" s="27"/>
      <c r="D597" s="27"/>
      <c r="E597" s="27"/>
      <c r="H597" s="27"/>
      <c r="I597" s="166"/>
      <c r="J597" s="166"/>
      <c r="K597" s="27"/>
      <c r="L597" s="27"/>
      <c r="M597" s="178"/>
      <c r="O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166"/>
      <c r="J598" s="166"/>
      <c r="K598" s="27"/>
      <c r="L598" s="27"/>
      <c r="M598" s="178"/>
      <c r="O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166"/>
      <c r="J599" s="166"/>
      <c r="K599" s="27"/>
      <c r="L599" s="27"/>
      <c r="M599" s="179"/>
      <c r="O599" s="27"/>
      <c r="P599" s="27"/>
      <c r="Q599" s="27"/>
      <c r="W599" s="27"/>
      <c r="X599" s="27"/>
      <c r="Z599" s="27"/>
      <c r="AA599" s="27"/>
      <c r="AC599" s="27"/>
      <c r="AD599" s="27"/>
      <c r="AI599" s="160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166"/>
      <c r="J600" s="166"/>
      <c r="K600" s="27"/>
      <c r="L600" s="27"/>
      <c r="M600" s="178"/>
      <c r="O600" s="27"/>
      <c r="P600" s="27"/>
      <c r="Q600" s="27"/>
      <c r="W600" s="27"/>
      <c r="X600" s="27"/>
      <c r="Z600" s="27"/>
      <c r="AA600" s="27"/>
      <c r="AC600" s="27"/>
      <c r="AD600" s="27"/>
      <c r="AI600" s="160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166"/>
      <c r="J601" s="166"/>
      <c r="K601" s="27"/>
      <c r="L601" s="27"/>
      <c r="M601" s="178"/>
      <c r="O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9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9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9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9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9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L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L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L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L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L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M647" s="178"/>
      <c r="N647" s="160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M648" s="178"/>
      <c r="N648" s="160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M649" s="178"/>
      <c r="N649" s="160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M650" s="178"/>
      <c r="N650" s="160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6"/>
      <c r="K651" s="27"/>
      <c r="M651" s="178"/>
      <c r="N651" s="160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6"/>
      <c r="K652" s="27"/>
      <c r="L652" s="27"/>
      <c r="M652" s="180"/>
      <c r="O652" s="164"/>
      <c r="P652" s="27"/>
      <c r="Q652" s="27"/>
      <c r="V652" s="27"/>
      <c r="W652" s="160"/>
      <c r="X652" s="27"/>
      <c r="Z652" s="27"/>
      <c r="AA652" s="27"/>
      <c r="AC652" s="27"/>
      <c r="AD652" s="27"/>
      <c r="AJ652" s="27"/>
      <c r="AK652" s="27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80"/>
      <c r="O653" s="164"/>
      <c r="P653" s="27"/>
      <c r="Q653" s="27"/>
      <c r="V653" s="27"/>
      <c r="W653" s="160"/>
      <c r="X653" s="27"/>
      <c r="Z653" s="27"/>
      <c r="AA653" s="27"/>
      <c r="AB653" s="27"/>
      <c r="AC653" s="27"/>
      <c r="AD653" s="27"/>
      <c r="AJ653" s="27"/>
      <c r="AK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80"/>
      <c r="O654" s="164"/>
      <c r="P654" s="27"/>
      <c r="Q654" s="27"/>
      <c r="V654" s="27"/>
      <c r="W654" s="160"/>
      <c r="X654" s="27"/>
      <c r="Z654" s="27"/>
      <c r="AA654" s="27"/>
      <c r="AB654" s="27"/>
      <c r="AC654" s="27"/>
      <c r="AD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V655" s="27"/>
      <c r="W655" s="160"/>
      <c r="X655" s="27"/>
      <c r="Z655" s="27"/>
      <c r="AA655" s="27"/>
      <c r="AB655" s="27"/>
      <c r="AC655" s="27"/>
      <c r="AD655" s="27"/>
      <c r="AJ655" s="27"/>
      <c r="AK655" s="27"/>
    </row>
    <row r="656" spans="2:42" s="163" customFormat="1">
      <c r="B656" s="181"/>
      <c r="C656" s="181"/>
      <c r="D656" s="181"/>
      <c r="E656" s="27"/>
      <c r="H656" s="27"/>
      <c r="I656" s="181"/>
      <c r="J656" s="182"/>
      <c r="K656" s="181"/>
      <c r="L656" s="181"/>
      <c r="M656" s="183"/>
      <c r="O656" s="184"/>
      <c r="P656" s="181"/>
      <c r="Q656" s="181"/>
      <c r="V656" s="181"/>
      <c r="W656" s="185"/>
      <c r="X656" s="181"/>
      <c r="Z656" s="181"/>
      <c r="AA656" s="181"/>
      <c r="AB656" s="185"/>
      <c r="AC656" s="181"/>
      <c r="AD656" s="181"/>
      <c r="AJ656" s="181"/>
      <c r="AK656" s="181"/>
      <c r="AN656" s="185"/>
    </row>
    <row r="657" spans="2:42" s="163" customFormat="1">
      <c r="B657" s="181"/>
      <c r="C657" s="181"/>
      <c r="D657" s="181"/>
      <c r="E657" s="27"/>
      <c r="H657" s="27"/>
      <c r="I657" s="181"/>
      <c r="J657" s="182"/>
      <c r="K657" s="181"/>
      <c r="L657" s="181"/>
      <c r="M657" s="183"/>
      <c r="O657" s="184"/>
      <c r="P657" s="181"/>
      <c r="Q657" s="181"/>
      <c r="V657" s="181"/>
      <c r="W657" s="185"/>
      <c r="X657" s="181"/>
      <c r="Z657" s="181"/>
      <c r="AA657" s="181"/>
      <c r="AB657" s="185"/>
      <c r="AC657" s="181"/>
      <c r="AD657" s="181"/>
      <c r="AJ657" s="181"/>
      <c r="AK657" s="181"/>
      <c r="AN657" s="185"/>
    </row>
    <row r="658" spans="2:42" s="163" customFormat="1">
      <c r="B658" s="181"/>
      <c r="C658" s="181"/>
      <c r="D658" s="181"/>
      <c r="E658" s="27"/>
      <c r="H658" s="27"/>
      <c r="I658" s="181"/>
      <c r="J658" s="182"/>
      <c r="K658" s="181"/>
      <c r="L658" s="181"/>
      <c r="M658" s="183"/>
      <c r="O658" s="184"/>
      <c r="P658" s="181"/>
      <c r="Q658" s="181"/>
      <c r="V658" s="181"/>
      <c r="W658" s="185"/>
      <c r="X658" s="181"/>
      <c r="Z658" s="181"/>
      <c r="AA658" s="181"/>
      <c r="AB658" s="185"/>
      <c r="AC658" s="181"/>
      <c r="AD658" s="181"/>
      <c r="AJ658" s="181"/>
      <c r="AK658" s="181"/>
      <c r="AN658" s="185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V659" s="181"/>
      <c r="W659" s="185"/>
      <c r="X659" s="181"/>
      <c r="Z659" s="181"/>
      <c r="AA659" s="181"/>
      <c r="AB659" s="185"/>
      <c r="AC659" s="181"/>
      <c r="AD659" s="181"/>
      <c r="AJ659" s="181"/>
      <c r="AK659" s="181"/>
      <c r="AN659" s="185"/>
    </row>
    <row r="660" spans="2:42">
      <c r="B660" s="27"/>
      <c r="C660" s="27"/>
      <c r="D660" s="27"/>
      <c r="E660" s="27"/>
      <c r="H660" s="27"/>
      <c r="I660" s="27"/>
      <c r="J660" s="166"/>
      <c r="K660" s="27"/>
      <c r="L660" s="27"/>
      <c r="M660" s="180"/>
      <c r="O660" s="164"/>
      <c r="P660" s="27"/>
      <c r="Q660" s="27"/>
      <c r="W660" s="27"/>
      <c r="X660" s="27"/>
      <c r="Z660" s="27"/>
      <c r="AA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80"/>
      <c r="O661" s="164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80"/>
      <c r="O662" s="164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80"/>
      <c r="O663" s="164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 s="163" customFormat="1">
      <c r="B664" s="181"/>
      <c r="C664" s="181"/>
      <c r="D664" s="181"/>
      <c r="E664" s="27"/>
      <c r="H664" s="27"/>
      <c r="I664" s="181"/>
      <c r="J664" s="182"/>
      <c r="K664" s="181"/>
      <c r="L664" s="181"/>
      <c r="M664" s="183"/>
      <c r="O664" s="184"/>
      <c r="P664" s="181"/>
      <c r="Q664" s="181"/>
      <c r="W664" s="181"/>
      <c r="X664" s="181"/>
      <c r="Z664" s="181"/>
      <c r="AA664" s="181"/>
      <c r="AB664" s="185"/>
      <c r="AC664" s="181"/>
      <c r="AD664" s="181"/>
      <c r="AJ664" s="181"/>
      <c r="AK664" s="181"/>
      <c r="AN664" s="185"/>
      <c r="AO664" s="181"/>
      <c r="AP664" s="181"/>
    </row>
    <row r="665" spans="2:42" s="163" customFormat="1">
      <c r="B665" s="181"/>
      <c r="C665" s="181"/>
      <c r="D665" s="181"/>
      <c r="E665" s="27"/>
      <c r="H665" s="27"/>
      <c r="I665" s="181"/>
      <c r="J665" s="182"/>
      <c r="K665" s="181"/>
      <c r="L665" s="181"/>
      <c r="M665" s="183"/>
      <c r="O665" s="184"/>
      <c r="P665" s="181"/>
      <c r="Q665" s="181"/>
      <c r="W665" s="181"/>
      <c r="X665" s="181"/>
      <c r="Z665" s="181"/>
      <c r="AA665" s="181"/>
      <c r="AB665" s="185"/>
      <c r="AC665" s="181"/>
      <c r="AD665" s="181"/>
      <c r="AJ665" s="181"/>
      <c r="AK665" s="181"/>
      <c r="AN665" s="185"/>
      <c r="AO665" s="181"/>
      <c r="AP665" s="181"/>
    </row>
    <row r="666" spans="2:42" s="163" customFormat="1">
      <c r="B666" s="181"/>
      <c r="C666" s="181"/>
      <c r="D666" s="181"/>
      <c r="E666" s="27"/>
      <c r="H666" s="27"/>
      <c r="I666" s="181"/>
      <c r="J666" s="182"/>
      <c r="K666" s="181"/>
      <c r="L666" s="181"/>
      <c r="M666" s="183"/>
      <c r="O666" s="184"/>
      <c r="P666" s="181"/>
      <c r="Q666" s="181"/>
      <c r="W666" s="181"/>
      <c r="X666" s="181"/>
      <c r="Z666" s="181"/>
      <c r="AA666" s="181"/>
      <c r="AB666" s="185"/>
      <c r="AC666" s="181"/>
      <c r="AD666" s="181"/>
      <c r="AJ666" s="181"/>
      <c r="AK666" s="181"/>
      <c r="AN666" s="185"/>
      <c r="AO666" s="181"/>
      <c r="AP666" s="181"/>
    </row>
    <row r="667" spans="2:42" s="163" customFormat="1">
      <c r="B667" s="181"/>
      <c r="C667" s="181"/>
      <c r="D667" s="181"/>
      <c r="E667" s="27"/>
      <c r="H667" s="27"/>
      <c r="I667" s="181"/>
      <c r="J667" s="182"/>
      <c r="K667" s="181"/>
      <c r="L667" s="181"/>
      <c r="M667" s="183"/>
      <c r="O667" s="184"/>
      <c r="P667" s="181"/>
      <c r="Q667" s="181"/>
      <c r="W667" s="181"/>
      <c r="X667" s="181"/>
      <c r="Z667" s="181"/>
      <c r="AA667" s="181"/>
      <c r="AB667" s="185"/>
      <c r="AC667" s="181"/>
      <c r="AD667" s="181"/>
      <c r="AJ667" s="181"/>
      <c r="AK667" s="181"/>
      <c r="AN667" s="185"/>
      <c r="AO667" s="181"/>
      <c r="AP667" s="181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M678" s="167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M679" s="167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M680" s="167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M681" s="167"/>
      <c r="O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166"/>
      <c r="C682" s="27"/>
      <c r="D682" s="27"/>
      <c r="E682" s="27"/>
      <c r="H682" s="27"/>
      <c r="I682" s="166"/>
      <c r="J682" s="166"/>
      <c r="K682" s="27"/>
      <c r="L682" s="27"/>
      <c r="M682" s="167"/>
      <c r="O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O683" s="164"/>
      <c r="P683" s="27"/>
      <c r="Q683" s="27"/>
      <c r="V683" s="27"/>
      <c r="W683" s="160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27"/>
      <c r="J697" s="166"/>
      <c r="K697" s="27"/>
      <c r="L697" s="27"/>
      <c r="P697" s="27"/>
      <c r="Q697" s="27"/>
      <c r="R697" s="160"/>
      <c r="S697" s="160"/>
      <c r="T697" s="160"/>
      <c r="W697" s="27"/>
      <c r="X697" s="27"/>
      <c r="Z697" s="27"/>
      <c r="AA697" s="27"/>
      <c r="AC697" s="27"/>
      <c r="AD697" s="27"/>
      <c r="AJ697" s="27"/>
      <c r="AK697" s="27"/>
    </row>
    <row r="698" spans="2:42">
      <c r="B698" s="27"/>
      <c r="C698" s="27"/>
      <c r="D698" s="27"/>
      <c r="E698" s="27"/>
      <c r="H698" s="27"/>
      <c r="I698" s="27"/>
      <c r="J698" s="166"/>
      <c r="K698" s="27"/>
      <c r="L698" s="27"/>
      <c r="P698" s="27"/>
      <c r="Q698" s="27"/>
      <c r="R698" s="160"/>
      <c r="S698" s="160"/>
      <c r="T698" s="160"/>
      <c r="W698" s="27"/>
      <c r="X698" s="27"/>
      <c r="Z698" s="27"/>
      <c r="AA698" s="27"/>
      <c r="AC698" s="27"/>
      <c r="AD698" s="27"/>
      <c r="AJ698" s="27"/>
      <c r="AK698" s="27"/>
    </row>
    <row r="699" spans="2:42">
      <c r="B699" s="27"/>
      <c r="C699" s="27"/>
      <c r="D699" s="27"/>
      <c r="E699" s="27"/>
      <c r="H699" s="27"/>
      <c r="I699" s="27"/>
      <c r="J699" s="166"/>
      <c r="K699" s="27"/>
      <c r="L699" s="27"/>
      <c r="P699" s="27"/>
      <c r="Q699" s="27"/>
      <c r="R699" s="160"/>
      <c r="S699" s="160"/>
      <c r="T699" s="160"/>
      <c r="W699" s="27"/>
      <c r="X699" s="27"/>
      <c r="Z699" s="27"/>
      <c r="AA699" s="27"/>
      <c r="AC699" s="27"/>
      <c r="AD699" s="27"/>
      <c r="AJ699" s="27"/>
      <c r="AK699" s="27"/>
    </row>
    <row r="700" spans="2:42">
      <c r="B700" s="27"/>
      <c r="C700" s="27"/>
      <c r="D700" s="27"/>
      <c r="E700" s="27"/>
      <c r="H700" s="27"/>
      <c r="I700" s="27"/>
      <c r="J700" s="166"/>
      <c r="K700" s="27"/>
      <c r="L700" s="27"/>
      <c r="P700" s="27"/>
      <c r="Q700" s="27"/>
      <c r="R700" s="160"/>
      <c r="S700" s="160"/>
      <c r="T700" s="160"/>
      <c r="W700" s="27"/>
      <c r="X700" s="27"/>
      <c r="Z700" s="27"/>
      <c r="AA700" s="27"/>
      <c r="AC700" s="27"/>
      <c r="AD700" s="27"/>
      <c r="AJ700" s="27"/>
      <c r="AK700" s="27"/>
    </row>
    <row r="701" spans="2:42">
      <c r="B701" s="27"/>
      <c r="C701" s="27"/>
      <c r="D701" s="27"/>
      <c r="E701" s="27"/>
      <c r="H701" s="27"/>
      <c r="I701" s="27"/>
      <c r="J701" s="166"/>
      <c r="K701" s="27"/>
      <c r="L701" s="27"/>
      <c r="P701" s="27"/>
      <c r="Q701" s="27"/>
      <c r="R701" s="160"/>
      <c r="S701" s="160"/>
      <c r="T701" s="160"/>
      <c r="W701" s="27"/>
      <c r="X701" s="27"/>
      <c r="Z701" s="27"/>
      <c r="AA701" s="27"/>
      <c r="AC701" s="27"/>
      <c r="AD701" s="27"/>
      <c r="AJ701" s="27"/>
      <c r="AK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41">
      <c r="B705" s="27"/>
      <c r="C705" s="27"/>
      <c r="D705" s="27"/>
      <c r="E705" s="27"/>
      <c r="H705" s="27"/>
      <c r="I705" s="164"/>
      <c r="J705" s="166"/>
      <c r="K705" s="27"/>
      <c r="M705" s="174"/>
      <c r="W705" s="27"/>
      <c r="Z705" s="27"/>
      <c r="AA705" s="27"/>
      <c r="AC705" s="27"/>
      <c r="AD705" s="27"/>
      <c r="AI705" s="27"/>
      <c r="AO705" s="27"/>
    </row>
    <row r="706" spans="2:41">
      <c r="B706" s="27"/>
      <c r="C706" s="27"/>
      <c r="D706" s="27"/>
      <c r="E706" s="27"/>
      <c r="H706" s="27"/>
      <c r="I706" s="164"/>
      <c r="J706" s="166"/>
      <c r="K706" s="27"/>
      <c r="M706" s="174"/>
      <c r="W706" s="27"/>
      <c r="Z706" s="27"/>
      <c r="AA706" s="27"/>
      <c r="AC706" s="27"/>
      <c r="AD706" s="27"/>
      <c r="AI706" s="27"/>
      <c r="AO706" s="27"/>
    </row>
    <row r="707" spans="2:41">
      <c r="B707" s="27"/>
      <c r="C707" s="27"/>
      <c r="D707" s="27"/>
      <c r="E707" s="27"/>
      <c r="H707" s="27"/>
      <c r="I707" s="164"/>
      <c r="J707" s="166"/>
      <c r="K707" s="27"/>
      <c r="M707" s="174"/>
      <c r="W707" s="27"/>
      <c r="Z707" s="27"/>
      <c r="AA707" s="27"/>
      <c r="AC707" s="27"/>
      <c r="AD707" s="27"/>
      <c r="AI707" s="27"/>
      <c r="AO707" s="27"/>
    </row>
    <row r="708" spans="2:41">
      <c r="B708" s="27"/>
      <c r="C708" s="27"/>
      <c r="D708" s="27"/>
      <c r="E708" s="27"/>
      <c r="H708" s="27"/>
      <c r="I708" s="164"/>
      <c r="J708" s="166"/>
      <c r="K708" s="27"/>
      <c r="M708" s="174"/>
      <c r="W708" s="27"/>
      <c r="Z708" s="27"/>
      <c r="AA708" s="27"/>
      <c r="AC708" s="27"/>
      <c r="AD708" s="27"/>
      <c r="AI708" s="27"/>
      <c r="AO708" s="27"/>
    </row>
    <row r="709" spans="2:41">
      <c r="B709" s="27"/>
      <c r="C709" s="27"/>
      <c r="D709" s="27"/>
      <c r="E709" s="27"/>
      <c r="H709" s="27"/>
      <c r="I709" s="164"/>
      <c r="J709" s="166"/>
      <c r="K709" s="27"/>
      <c r="M709" s="174"/>
      <c r="W709" s="27"/>
      <c r="Z709" s="27"/>
      <c r="AA709" s="27"/>
      <c r="AC709" s="27"/>
      <c r="AD709" s="27"/>
      <c r="AI709" s="27"/>
      <c r="AO709" s="27"/>
    </row>
    <row r="710" spans="2:41">
      <c r="B710" s="27"/>
      <c r="C710" s="27"/>
      <c r="D710" s="27"/>
      <c r="E710" s="27"/>
      <c r="H710" s="27"/>
      <c r="J710" s="166"/>
      <c r="K710" s="27"/>
    </row>
    <row r="711" spans="2:41">
      <c r="B711" s="27"/>
      <c r="C711" s="27"/>
      <c r="D711" s="27"/>
      <c r="E711" s="27"/>
      <c r="H711" s="27"/>
      <c r="J711" s="166"/>
      <c r="K711" s="160"/>
    </row>
    <row r="712" spans="2:41">
      <c r="E712" s="27"/>
      <c r="J712" s="166"/>
    </row>
    <row r="713" spans="2:41">
      <c r="E713" s="27"/>
      <c r="J713" s="166"/>
    </row>
    <row r="714" spans="2:41">
      <c r="E714" s="27"/>
      <c r="J714" s="166"/>
    </row>
    <row r="715" spans="2:41">
      <c r="E715" s="27"/>
      <c r="J715" s="166"/>
    </row>
    <row r="716" spans="2:41">
      <c r="E716" s="27"/>
      <c r="J716" s="166"/>
    </row>
    <row r="717" spans="2:41">
      <c r="E717" s="27"/>
      <c r="J717" s="166"/>
    </row>
    <row r="718" spans="2:41">
      <c r="E718" s="27"/>
      <c r="J718" s="166"/>
    </row>
    <row r="719" spans="2:41">
      <c r="E719" s="27"/>
      <c r="J719" s="166"/>
    </row>
    <row r="720" spans="2:4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  <c r="J745" s="166"/>
    </row>
    <row r="746" spans="5:10">
      <c r="E746" s="27"/>
      <c r="J746" s="166"/>
    </row>
    <row r="747" spans="5:10">
      <c r="E747" s="27"/>
      <c r="J747" s="166"/>
    </row>
    <row r="748" spans="5:10">
      <c r="E748" s="27"/>
      <c r="J748" s="166"/>
    </row>
    <row r="749" spans="5:10">
      <c r="E749" s="27"/>
      <c r="J749" s="166"/>
    </row>
    <row r="750" spans="5:10">
      <c r="E750" s="27"/>
    </row>
    <row r="751" spans="5:10">
      <c r="E751" s="27"/>
    </row>
  </sheetData>
  <autoFilter ref="A1:AP749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9"/>
  <sheetViews>
    <sheetView tabSelected="1" workbookViewId="0">
      <pane xSplit="5" ySplit="2" topLeftCell="F129" activePane="bottomRight" state="frozen"/>
      <selection pane="topRight"/>
      <selection pane="bottomLeft"/>
      <selection pane="bottomRight" activeCell="U150" sqref="U150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9" t="s">
        <v>119</v>
      </c>
      <c r="G1" s="189"/>
      <c r="H1" s="189"/>
      <c r="I1" s="189"/>
      <c r="J1" s="189"/>
      <c r="K1" s="189"/>
      <c r="L1" s="189"/>
      <c r="M1" s="189"/>
      <c r="N1" s="189"/>
      <c r="O1" s="189"/>
      <c r="P1" s="190" t="s">
        <v>120</v>
      </c>
      <c r="Q1" s="191"/>
      <c r="R1" s="191"/>
      <c r="S1" s="192"/>
      <c r="T1" s="193" t="s">
        <v>7</v>
      </c>
      <c r="U1" s="19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6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189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191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199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200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7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199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 t="shared" si="2297"/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1309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 t="shared" si="2297"/>
        <v>InitEquipData('I012',,"",,,,,'','','','','','',"ReplaceableTextures\\CommandButtons\\BTNIT03.blp")</v>
      </c>
      <c r="CU145" s="95" t="str">
        <f t="shared" ref="CU145:CU146" si="229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9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0">IF(V145="","","|n"&amp;DB$2&amp;"+"&amp;V145&amp;DB$1)</f>
        <v/>
      </c>
      <c r="DC145" s="71" t="str">
        <f t="shared" ref="DC145:DC146" si="2301">IF(W145="","","|n"&amp;DC$2&amp;"+"&amp;W145&amp;DC$1)</f>
        <v/>
      </c>
      <c r="DD145" s="71" t="str">
        <f t="shared" ref="DD145:DD146" si="2302">IF(X145="","","|n"&amp;DD$2&amp;"+"&amp;X145&amp;DD$1)</f>
        <v>|n护甲+20</v>
      </c>
      <c r="DE145" s="71" t="str">
        <f t="shared" ref="DE145:DE146" si="2303">IF(Y145="","","|n"&amp;DE$2&amp;"+"&amp;Y145&amp;DE$1)</f>
        <v/>
      </c>
      <c r="DF145" s="71" t="str">
        <f t="shared" ref="DF145:DF146" si="2304">IF(Z145="","","|n"&amp;DF$2&amp;"+"&amp;Z145&amp;DF$1)</f>
        <v/>
      </c>
      <c r="DG145" s="71" t="str">
        <f t="shared" ref="DG145:DG146" si="2305">IF(AA145="","","|n"&amp;DG$2&amp;"+"&amp;AA145&amp;DG$1)</f>
        <v/>
      </c>
      <c r="DH145" s="71" t="str">
        <f t="shared" ref="DH145:DH146" si="2306">IF(AB145="","","|n"&amp;DH$2&amp;"+"&amp;AB145&amp;DH$1)</f>
        <v/>
      </c>
      <c r="DI145" s="71" t="str">
        <f t="shared" ref="DI145:DI146" si="2307">IF(AC145="","","|n"&amp;DI$2&amp;"+"&amp;AC145&amp;DI$1)</f>
        <v/>
      </c>
      <c r="DJ145" s="71" t="str">
        <f t="shared" ref="DJ145:DJ146" si="2308">IF(AD145="","","|n"&amp;DJ$2&amp;"+"&amp;AD145&amp;DJ$1)</f>
        <v/>
      </c>
      <c r="DK145" s="71" t="str">
        <f t="shared" ref="DK145:DK146" si="2309">IF(AE145="","","|n"&amp;DK$2&amp;"+"&amp;AE145&amp;DK$1)</f>
        <v/>
      </c>
      <c r="DL145" s="71" t="str">
        <f t="shared" ref="DL145:DL146" si="2310">IF(AF145="","","|n"&amp;DL$2&amp;"+"&amp;AF145&amp;DL$1)</f>
        <v/>
      </c>
      <c r="DM145" s="71" t="str">
        <f t="shared" ref="DM145:DM146" si="2311">IF(AG145="","","|n"&amp;DM$2&amp;"+"&amp;AG145&amp;DM$1)</f>
        <v/>
      </c>
      <c r="DN145" s="71" t="str">
        <f t="shared" ref="DN145:DN146" si="2312">IF(AH145="","","|n"&amp;DN$2&amp;"+"&amp;AH145&amp;DN$1)</f>
        <v/>
      </c>
      <c r="DO145" s="71" t="str">
        <f t="shared" ref="DO145:DO146" si="2313">IF(AI145="","","|n"&amp;DO$2&amp;"+"&amp;AI145&amp;DO$1)</f>
        <v/>
      </c>
      <c r="DP145" s="71" t="str">
        <f t="shared" ref="DP145:DP146" si="2314">IF(AJ145="","","|n"&amp;DP$2&amp;"+"&amp;AJ145&amp;DP$1)</f>
        <v/>
      </c>
      <c r="DQ145" s="71" t="str">
        <f t="shared" ref="DQ145:DQ146" si="2315">IF(AK145="","","|n"&amp;DQ$2&amp;"+"&amp;AK145&amp;DQ$1)</f>
        <v/>
      </c>
      <c r="DR145" s="71" t="str">
        <f t="shared" ref="DR145:DR146" si="2316">IF(AL145="","","|n"&amp;DR$2&amp;"+"&amp;AL145&amp;DR$1)</f>
        <v/>
      </c>
      <c r="DS145" s="71" t="str">
        <f t="shared" ref="DS145:DS146" si="2317">IF(AM145="","","|n"&amp;DS$2&amp;"+"&amp;AM145&amp;DS$1)</f>
        <v/>
      </c>
      <c r="DT145" s="71" t="str">
        <f t="shared" ref="DT145:DT146" si="2318">IF(AN145="","","|n"&amp;DT$2&amp;"+"&amp;AN145&amp;DT$1)</f>
        <v/>
      </c>
      <c r="DU145" s="71" t="str">
        <f t="shared" ref="DU145:DU146" si="2319">IF(AO145="","","|n"&amp;DU$2&amp;"+"&amp;AO145&amp;DU$1)</f>
        <v/>
      </c>
      <c r="DV145" s="71" t="str">
        <f t="shared" ref="DV145:DV146" si="2320">IF(AP145="","","|n"&amp;DV$2&amp;"+"&amp;AP145&amp;DV$1)</f>
        <v/>
      </c>
      <c r="DW145" s="71" t="str">
        <f t="shared" ref="DW145:DW146" si="2321">IF(AQ145="","","|n"&amp;DW$2&amp;"+"&amp;AQ145&amp;DW$1)</f>
        <v/>
      </c>
      <c r="DX145" s="71" t="str">
        <f t="shared" ref="DX145:DX146" si="2322">IF(AR145="","","|n"&amp;DX$2&amp;"+"&amp;AR145&amp;DX$1)</f>
        <v/>
      </c>
      <c r="DY145" s="71" t="str">
        <f t="shared" ref="DY145:DY146" si="2323">IF(AS145="","","|n"&amp;DY$2&amp;"+"&amp;AS145&amp;DY$1)</f>
        <v/>
      </c>
      <c r="DZ145" s="71" t="str">
        <f t="shared" ref="DZ145:DZ146" si="2324">IF(AT145="","","|n"&amp;DZ$2&amp;"+"&amp;AT145&amp;DZ$1)</f>
        <v/>
      </c>
      <c r="EA145" s="71" t="str">
        <f t="shared" ref="EA145:EA146" si="2325">IF(AU145="","","|n"&amp;EA$2&amp;"+"&amp;AU145&amp;EA$1)</f>
        <v/>
      </c>
      <c r="EB145" s="71" t="str">
        <f t="shared" ref="EB145:EB146" si="2326">IF(AV145="","","|n"&amp;EB$2&amp;"+"&amp;AV145&amp;EB$1)</f>
        <v/>
      </c>
      <c r="EC145" s="71" t="str">
        <f t="shared" ref="EC145:EC146" si="2327">IF(AW145="","","|n"&amp;EC$2&amp;"+"&amp;AW145&amp;EC$1)</f>
        <v/>
      </c>
      <c r="ED145" s="71" t="str">
        <f t="shared" ref="ED145:ED146" si="2328">IF(AX145="","","|n"&amp;ED$2&amp;"+"&amp;AX145&amp;ED$1)</f>
        <v/>
      </c>
      <c r="EE145" s="71" t="str">
        <f t="shared" ref="EE145:EE146" si="2329">IF(AY145="","","|n"&amp;EE$2&amp;"+"&amp;AY145&amp;EE$1)</f>
        <v/>
      </c>
      <c r="EF145" s="71" t="str">
        <f t="shared" ref="EF145:EF146" si="2330">IF(AZ145="","","|n"&amp;EF$2&amp;"+"&amp;AZ145&amp;EF$1)</f>
        <v/>
      </c>
      <c r="EG145" s="71" t="str">
        <f t="shared" ref="EG145:EG146" si="2331">IF(BA145="","","|n"&amp;EG$2&amp;"+"&amp;BA145&amp;EG$1)</f>
        <v/>
      </c>
      <c r="EH145" s="71" t="str">
        <f t="shared" ref="EH145:EH146" si="2332">IF(BB145="","","|n"&amp;EH$2&amp;"+"&amp;BB145&amp;EH$1)</f>
        <v/>
      </c>
      <c r="EI145" s="71" t="str">
        <f t="shared" ref="EI145:EI146" si="2333">IF(BC145="","","|n"&amp;EI$2&amp;"+"&amp;BC145&amp;EI$1)</f>
        <v/>
      </c>
      <c r="EJ145" s="71" t="str">
        <f t="shared" ref="EJ145:EJ146" si="2334">IF(BD145="","","|n"&amp;EJ$2&amp;"+"&amp;BD145&amp;EJ$1)</f>
        <v/>
      </c>
      <c r="EK145" s="71" t="str">
        <f t="shared" ref="EK145:EK146" si="2335">IF(BE145="","","|n"&amp;EK$2&amp;"+"&amp;BE145&amp;EK$1)</f>
        <v/>
      </c>
      <c r="EL145" s="71" t="str">
        <f t="shared" ref="EL145:EL146" si="2336">IF(BF145="","","|n"&amp;EL$2&amp;"+"&amp;BF145&amp;EL$1)</f>
        <v/>
      </c>
      <c r="EM145" s="71" t="str">
        <f t="shared" ref="EM145:EM146" si="2337">IF(BG145="","","|n"&amp;EM$2&amp;"+"&amp;BG145&amp;EM$1)</f>
        <v/>
      </c>
      <c r="EN145" s="71" t="str">
        <f t="shared" ref="EN145:EN146" si="2338">IF(BH145="","","|n"&amp;EN$2&amp;"+"&amp;BH145&amp;EN$1)</f>
        <v/>
      </c>
      <c r="EO145" s="71" t="str">
        <f t="shared" ref="EO145:EO146" si="2339">IF(BI145="","","|n"&amp;EO$2&amp;"+"&amp;BI145&amp;EO$1)</f>
        <v/>
      </c>
      <c r="EP145" s="71" t="str">
        <f t="shared" ref="EP145:EP146" si="2340">IF(BJ145="","","|n"&amp;EP$2&amp;"+"&amp;BJ145&amp;EP$1)</f>
        <v>|n金币加成+20</v>
      </c>
      <c r="EQ145" s="71" t="str">
        <f t="shared" ref="EQ145:EQ146" si="2341">IF(BK145="","","|n"&amp;EQ$2&amp;"+"&amp;BK145&amp;EQ$1)</f>
        <v/>
      </c>
      <c r="ER145" s="71" t="str">
        <f t="shared" ref="ER145:ER146" si="2342">IF(BL145="","","|n"&amp;ER$2&amp;"+"&amp;BL145&amp;ER$1)</f>
        <v/>
      </c>
      <c r="ES145" s="71" t="str">
        <f t="shared" ref="ES145:ES146" si="2343">IF(BM145="","","|n"&amp;ES$2&amp;"+"&amp;BM145&amp;ES$1)</f>
        <v/>
      </c>
      <c r="ET145" s="71" t="str">
        <f t="shared" ref="ET145:ET146" si="2344">IF(BN145="","","|n"&amp;ET$2&amp;"+"&amp;BN145&amp;ET$1)</f>
        <v/>
      </c>
      <c r="EU145" s="71" t="str">
        <f t="shared" ref="EU145:EU146" si="2345">IF(BO145="","","|n"&amp;EU$2&amp;"+"&amp;BO145&amp;EU$1)</f>
        <v/>
      </c>
      <c r="EV145" s="71" t="str">
        <f t="shared" ref="EV145:EV146" si="2346">IF(BP145="","","|n"&amp;EV$2&amp;"+"&amp;BP145&amp;EV$1)</f>
        <v/>
      </c>
      <c r="EW145" s="71" t="str">
        <f t="shared" ref="EW145:EW146" si="2347">IF(BQ145="","","|n"&amp;EW$2&amp;"+"&amp;BQ145&amp;EW$1)</f>
        <v/>
      </c>
      <c r="EX145" s="71" t="str">
        <f t="shared" ref="EX145:EX146" si="2348">IF(BR145="","","|n"&amp;EX$2&amp;"+"&amp;BR145&amp;EX$1)</f>
        <v/>
      </c>
      <c r="EY145" s="71" t="str">
        <f t="shared" ref="EY145:EY146" si="2349">IF(BS145="","","|n"&amp;EY$2&amp;"+"&amp;BS145&amp;EY$1)</f>
        <v/>
      </c>
      <c r="EZ145" s="71" t="str">
        <f t="shared" ref="EZ145:EZ146" si="2350">IF(BT145="","","|n"&amp;EZ$2&amp;"+"&amp;BT145&amp;EZ$1)</f>
        <v/>
      </c>
      <c r="FA145" s="71" t="str">
        <f t="shared" ref="FA145:FA146" si="2351">IF(BU145="","","|n"&amp;FA$2&amp;"+"&amp;BU145&amp;FA$1)</f>
        <v/>
      </c>
      <c r="FB145" s="71" t="str">
        <f t="shared" ref="FB145:FB146" si="2352">IF(BV145="","","|n"&amp;FB$2&amp;"+"&amp;BV145&amp;FB$1)</f>
        <v/>
      </c>
      <c r="FC145" s="71" t="str">
        <f t="shared" ref="FC145:FC146" si="2353">IF(BW145="","","|n"&amp;FC$2&amp;"+"&amp;BW145&amp;FC$1)</f>
        <v/>
      </c>
      <c r="FD145" s="71" t="str">
        <f t="shared" ref="FD145:FD146" si="2354">IF(BX145="","","|n"&amp;FD$2&amp;"+"&amp;BX145&amp;FD$1)</f>
        <v/>
      </c>
      <c r="FE145" s="71" t="str">
        <f t="shared" ref="FE145:FE146" si="2355">IF(BY145="","","|n"&amp;FE$2&amp;"+"&amp;BY145&amp;FE$1)</f>
        <v/>
      </c>
      <c r="FF145" s="71" t="str">
        <f t="shared" ref="FF145:FF146" si="2356">IF(BZ145="","","|n"&amp;FF$2&amp;"+"&amp;BZ145&amp;FF$1)</f>
        <v/>
      </c>
      <c r="FG145" s="71" t="str">
        <f t="shared" ref="FG145:FG146" si="2357">IF(CA145="","","|n"&amp;FG$2&amp;"+"&amp;CA145&amp;FG$1)</f>
        <v/>
      </c>
      <c r="FH145" s="71" t="str">
        <f t="shared" ref="FH145:FH146" si="2358">IF(CB145="","","|n"&amp;FH$2&amp;"+"&amp;CB145&amp;FH$1)</f>
        <v/>
      </c>
      <c r="FI145" s="71" t="str">
        <f t="shared" ref="FI145:FI146" si="2359">IF(CC145="","","|n"&amp;FI$2&amp;"+"&amp;CC145&amp;FI$1)</f>
        <v/>
      </c>
      <c r="FJ145" s="71" t="str">
        <f t="shared" ref="FJ145:FJ146" si="2360">IF(CD145="","","|n"&amp;FJ$2&amp;"+"&amp;CD145&amp;FJ$1)</f>
        <v/>
      </c>
      <c r="FK145" s="71" t="str">
        <f t="shared" ref="FK145:FK146" si="2361">IF(CE145="","","|n"&amp;FK$2&amp;"+"&amp;CE145&amp;FK$1)</f>
        <v/>
      </c>
      <c r="FL145" s="71" t="str">
        <f t="shared" ref="FL145:FL146" si="2362">IF(CF145="","","|n"&amp;FL$2&amp;"+"&amp;CF145&amp;FL$1)</f>
        <v/>
      </c>
      <c r="FM145" s="71" t="str">
        <f t="shared" ref="FM145:FM146" si="2363">IF(CG145="","","|n"&amp;FM$2&amp;"+"&amp;CG145&amp;FM$1)</f>
        <v/>
      </c>
      <c r="FN145" s="71" t="str">
        <f t="shared" ref="FN145:FN146" si="2364">IF(CH145="","","|n"&amp;FN$2&amp;"+"&amp;CH145&amp;FN$1)</f>
        <v/>
      </c>
      <c r="FO145" s="71" t="str">
        <f t="shared" ref="FO145:FO146" si="2365">IF(CI145="","","|n"&amp;FO$2&amp;"+"&amp;CI145&amp;FO$1)</f>
        <v/>
      </c>
      <c r="FP145" s="71" t="str">
        <f t="shared" ref="FP145:FP146" si="2366">IF(CJ145="","","|n"&amp;FP$2&amp;"+"&amp;CJ145&amp;FP$1)</f>
        <v/>
      </c>
      <c r="FQ145" s="71" t="str">
        <f t="shared" ref="FQ145:FQ146" si="2367">IF(CK145="","","|n"&amp;FQ$2&amp;"+"&amp;CK145&amp;FQ$1)</f>
        <v/>
      </c>
      <c r="FR145" s="71" t="str">
        <f t="shared" ref="FR145:FR146" si="2368">IF(CL145="","","|n"&amp;FR$2&amp;"+"&amp;CL145&amp;FR$1)</f>
        <v/>
      </c>
      <c r="FS145" s="71" t="str">
        <f t="shared" ref="FS145:FS146" si="2369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 t="shared" si="2297"/>
        <v>InitEquipData('I013',,"",,,,,'','','','','','',"ReplaceableTextures\\CommandButtons\\BTNIT04.blp")</v>
      </c>
      <c r="CU146" s="95" t="str">
        <f t="shared" si="2298"/>
        <v>|n护甲+30|n金币加成+25|n</v>
      </c>
      <c r="CV146" s="70" t="str">
        <f t="shared" si="2299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0"/>
        <v/>
      </c>
      <c r="DC146" s="71" t="str">
        <f t="shared" si="2301"/>
        <v/>
      </c>
      <c r="DD146" s="71" t="str">
        <f t="shared" si="2302"/>
        <v>|n护甲+30</v>
      </c>
      <c r="DE146" s="71" t="str">
        <f t="shared" si="2303"/>
        <v/>
      </c>
      <c r="DF146" s="71" t="str">
        <f t="shared" si="2304"/>
        <v/>
      </c>
      <c r="DG146" s="71" t="str">
        <f t="shared" si="2305"/>
        <v/>
      </c>
      <c r="DH146" s="71" t="str">
        <f t="shared" si="2306"/>
        <v/>
      </c>
      <c r="DI146" s="71" t="str">
        <f t="shared" si="2307"/>
        <v/>
      </c>
      <c r="DJ146" s="71" t="str">
        <f t="shared" si="2308"/>
        <v/>
      </c>
      <c r="DK146" s="71" t="str">
        <f t="shared" si="2309"/>
        <v/>
      </c>
      <c r="DL146" s="71" t="str">
        <f t="shared" si="2310"/>
        <v/>
      </c>
      <c r="DM146" s="71" t="str">
        <f t="shared" si="2311"/>
        <v/>
      </c>
      <c r="DN146" s="71" t="str">
        <f t="shared" si="2312"/>
        <v/>
      </c>
      <c r="DO146" s="71" t="str">
        <f t="shared" si="2313"/>
        <v/>
      </c>
      <c r="DP146" s="71" t="str">
        <f t="shared" si="2314"/>
        <v/>
      </c>
      <c r="DQ146" s="71" t="str">
        <f t="shared" si="2315"/>
        <v/>
      </c>
      <c r="DR146" s="71" t="str">
        <f t="shared" si="2316"/>
        <v/>
      </c>
      <c r="DS146" s="71" t="str">
        <f t="shared" si="2317"/>
        <v/>
      </c>
      <c r="DT146" s="71" t="str">
        <f t="shared" si="2318"/>
        <v/>
      </c>
      <c r="DU146" s="71" t="str">
        <f t="shared" si="2319"/>
        <v/>
      </c>
      <c r="DV146" s="71" t="str">
        <f t="shared" si="2320"/>
        <v/>
      </c>
      <c r="DW146" s="71" t="str">
        <f t="shared" si="2321"/>
        <v/>
      </c>
      <c r="DX146" s="71" t="str">
        <f t="shared" si="2322"/>
        <v/>
      </c>
      <c r="DY146" s="71" t="str">
        <f t="shared" si="2323"/>
        <v/>
      </c>
      <c r="DZ146" s="71" t="str">
        <f t="shared" si="2324"/>
        <v/>
      </c>
      <c r="EA146" s="71" t="str">
        <f t="shared" si="2325"/>
        <v/>
      </c>
      <c r="EB146" s="71" t="str">
        <f t="shared" si="2326"/>
        <v/>
      </c>
      <c r="EC146" s="71" t="str">
        <f t="shared" si="2327"/>
        <v/>
      </c>
      <c r="ED146" s="71" t="str">
        <f t="shared" si="2328"/>
        <v/>
      </c>
      <c r="EE146" s="71" t="str">
        <f t="shared" si="2329"/>
        <v/>
      </c>
      <c r="EF146" s="71" t="str">
        <f t="shared" si="2330"/>
        <v/>
      </c>
      <c r="EG146" s="71" t="str">
        <f t="shared" si="2331"/>
        <v/>
      </c>
      <c r="EH146" s="71" t="str">
        <f t="shared" si="2332"/>
        <v/>
      </c>
      <c r="EI146" s="71" t="str">
        <f t="shared" si="2333"/>
        <v/>
      </c>
      <c r="EJ146" s="71" t="str">
        <f t="shared" si="2334"/>
        <v/>
      </c>
      <c r="EK146" s="71" t="str">
        <f t="shared" si="2335"/>
        <v/>
      </c>
      <c r="EL146" s="71" t="str">
        <f t="shared" si="2336"/>
        <v/>
      </c>
      <c r="EM146" s="71" t="str">
        <f t="shared" si="2337"/>
        <v/>
      </c>
      <c r="EN146" s="71" t="str">
        <f t="shared" si="2338"/>
        <v/>
      </c>
      <c r="EO146" s="71" t="str">
        <f t="shared" si="2339"/>
        <v/>
      </c>
      <c r="EP146" s="71" t="str">
        <f t="shared" si="2340"/>
        <v>|n金币加成+25</v>
      </c>
      <c r="EQ146" s="71" t="str">
        <f t="shared" si="2341"/>
        <v/>
      </c>
      <c r="ER146" s="71" t="str">
        <f t="shared" si="2342"/>
        <v/>
      </c>
      <c r="ES146" s="71" t="str">
        <f t="shared" si="2343"/>
        <v/>
      </c>
      <c r="ET146" s="71" t="str">
        <f t="shared" si="2344"/>
        <v/>
      </c>
      <c r="EU146" s="71" t="str">
        <f t="shared" si="2345"/>
        <v/>
      </c>
      <c r="EV146" s="71" t="str">
        <f t="shared" si="2346"/>
        <v/>
      </c>
      <c r="EW146" s="71" t="str">
        <f t="shared" si="2347"/>
        <v/>
      </c>
      <c r="EX146" s="71" t="str">
        <f t="shared" si="2348"/>
        <v/>
      </c>
      <c r="EY146" s="71" t="str">
        <f t="shared" si="2349"/>
        <v/>
      </c>
      <c r="EZ146" s="71" t="str">
        <f t="shared" si="2350"/>
        <v/>
      </c>
      <c r="FA146" s="71" t="str">
        <f t="shared" si="2351"/>
        <v/>
      </c>
      <c r="FB146" s="71" t="str">
        <f t="shared" si="2352"/>
        <v/>
      </c>
      <c r="FC146" s="71" t="str">
        <f t="shared" si="2353"/>
        <v/>
      </c>
      <c r="FD146" s="71" t="str">
        <f t="shared" si="2354"/>
        <v/>
      </c>
      <c r="FE146" s="71" t="str">
        <f t="shared" si="2355"/>
        <v/>
      </c>
      <c r="FF146" s="71" t="str">
        <f t="shared" si="2356"/>
        <v/>
      </c>
      <c r="FG146" s="71" t="str">
        <f t="shared" si="2357"/>
        <v/>
      </c>
      <c r="FH146" s="71" t="str">
        <f t="shared" si="2358"/>
        <v/>
      </c>
      <c r="FI146" s="71" t="str">
        <f t="shared" si="2359"/>
        <v/>
      </c>
      <c r="FJ146" s="71" t="str">
        <f t="shared" si="2360"/>
        <v/>
      </c>
      <c r="FK146" s="71" t="str">
        <f t="shared" si="2361"/>
        <v/>
      </c>
      <c r="FL146" s="71" t="str">
        <f t="shared" si="2362"/>
        <v/>
      </c>
      <c r="FM146" s="71" t="str">
        <f t="shared" si="2363"/>
        <v/>
      </c>
      <c r="FN146" s="71" t="str">
        <f t="shared" si="2364"/>
        <v/>
      </c>
      <c r="FO146" s="71" t="str">
        <f t="shared" si="2365"/>
        <v/>
      </c>
      <c r="FP146" s="71" t="str">
        <f t="shared" si="2366"/>
        <v/>
      </c>
      <c r="FQ146" s="71" t="str">
        <f t="shared" si="2367"/>
        <v/>
      </c>
      <c r="FR146" s="71" t="str">
        <f t="shared" si="2368"/>
        <v/>
      </c>
      <c r="FS146" s="71" t="str">
        <f t="shared" si="2369"/>
        <v/>
      </c>
    </row>
    <row r="147" spans="1:175" ht="16.5">
      <c r="A147" s="101"/>
      <c r="B147" s="101" t="s">
        <v>557</v>
      </c>
      <c r="C147" s="114" t="s">
        <v>1310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 t="shared" si="2297"/>
        <v>InitEquipData('I014',,"",,,,,'','','','','','',"ReplaceableTextures\\CommandButtons\\BTNIT05.blp")</v>
      </c>
      <c r="CU147" s="95" t="str">
        <f t="shared" ref="CU147:CU162" si="237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62" si="2371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62" si="2372">IF(V147="","","|n"&amp;DB$2&amp;"+"&amp;V147&amp;DB$1)</f>
        <v/>
      </c>
      <c r="DC147" s="71" t="str">
        <f t="shared" ref="DC147:DC162" si="2373">IF(W147="","","|n"&amp;DC$2&amp;"+"&amp;W147&amp;DC$1)</f>
        <v/>
      </c>
      <c r="DD147" s="71" t="str">
        <f t="shared" ref="DD147:DD162" si="2374">IF(X147="","","|n"&amp;DD$2&amp;"+"&amp;X147&amp;DD$1)</f>
        <v>|n护甲+40</v>
      </c>
      <c r="DE147" s="71" t="str">
        <f t="shared" ref="DE147:DE162" si="2375">IF(Y147="","","|n"&amp;DE$2&amp;"+"&amp;Y147&amp;DE$1)</f>
        <v/>
      </c>
      <c r="DF147" s="71" t="str">
        <f t="shared" ref="DF147:DF162" si="2376">IF(Z147="","","|n"&amp;DF$2&amp;"+"&amp;Z147&amp;DF$1)</f>
        <v/>
      </c>
      <c r="DG147" s="71" t="str">
        <f t="shared" ref="DG147:DG162" si="2377">IF(AA147="","","|n"&amp;DG$2&amp;"+"&amp;AA147&amp;DG$1)</f>
        <v/>
      </c>
      <c r="DH147" s="71" t="str">
        <f t="shared" ref="DH147:DH162" si="2378">IF(AB147="","","|n"&amp;DH$2&amp;"+"&amp;AB147&amp;DH$1)</f>
        <v/>
      </c>
      <c r="DI147" s="71" t="str">
        <f t="shared" ref="DI147:DI162" si="2379">IF(AC147="","","|n"&amp;DI$2&amp;"+"&amp;AC147&amp;DI$1)</f>
        <v/>
      </c>
      <c r="DJ147" s="71" t="str">
        <f t="shared" ref="DJ147:DJ162" si="2380">IF(AD147="","","|n"&amp;DJ$2&amp;"+"&amp;AD147&amp;DJ$1)</f>
        <v/>
      </c>
      <c r="DK147" s="71" t="str">
        <f t="shared" ref="DK147:DK162" si="2381">IF(AE147="","","|n"&amp;DK$2&amp;"+"&amp;AE147&amp;DK$1)</f>
        <v/>
      </c>
      <c r="DL147" s="71" t="str">
        <f t="shared" ref="DL147:DL162" si="2382">IF(AF147="","","|n"&amp;DL$2&amp;"+"&amp;AF147&amp;DL$1)</f>
        <v/>
      </c>
      <c r="DM147" s="71" t="str">
        <f t="shared" ref="DM147:DM162" si="2383">IF(AG147="","","|n"&amp;DM$2&amp;"+"&amp;AG147&amp;DM$1)</f>
        <v/>
      </c>
      <c r="DN147" s="71" t="str">
        <f t="shared" ref="DN147:DN162" si="2384">IF(AH147="","","|n"&amp;DN$2&amp;"+"&amp;AH147&amp;DN$1)</f>
        <v/>
      </c>
      <c r="DO147" s="71" t="str">
        <f t="shared" ref="DO147:DO162" si="2385">IF(AI147="","","|n"&amp;DO$2&amp;"+"&amp;AI147&amp;DO$1)</f>
        <v/>
      </c>
      <c r="DP147" s="71" t="str">
        <f t="shared" ref="DP147:DP162" si="2386">IF(AJ147="","","|n"&amp;DP$2&amp;"+"&amp;AJ147&amp;DP$1)</f>
        <v/>
      </c>
      <c r="DQ147" s="71" t="str">
        <f t="shared" ref="DQ147:DQ162" si="2387">IF(AK147="","","|n"&amp;DQ$2&amp;"+"&amp;AK147&amp;DQ$1)</f>
        <v/>
      </c>
      <c r="DR147" s="71" t="str">
        <f t="shared" ref="DR147:DR162" si="2388">IF(AL147="","","|n"&amp;DR$2&amp;"+"&amp;AL147&amp;DR$1)</f>
        <v/>
      </c>
      <c r="DS147" s="71" t="str">
        <f t="shared" ref="DS147:DS162" si="2389">IF(AM147="","","|n"&amp;DS$2&amp;"+"&amp;AM147&amp;DS$1)</f>
        <v/>
      </c>
      <c r="DT147" s="71" t="str">
        <f t="shared" ref="DT147:DT162" si="2390">IF(AN147="","","|n"&amp;DT$2&amp;"+"&amp;AN147&amp;DT$1)</f>
        <v/>
      </c>
      <c r="DU147" s="71" t="str">
        <f t="shared" ref="DU147:DU162" si="2391">IF(AO147="","","|n"&amp;DU$2&amp;"+"&amp;AO147&amp;DU$1)</f>
        <v/>
      </c>
      <c r="DV147" s="71" t="str">
        <f t="shared" ref="DV147:DV162" si="2392">IF(AP147="","","|n"&amp;DV$2&amp;"+"&amp;AP147&amp;DV$1)</f>
        <v/>
      </c>
      <c r="DW147" s="71" t="str">
        <f t="shared" ref="DW147:DW162" si="2393">IF(AQ147="","","|n"&amp;DW$2&amp;"+"&amp;AQ147&amp;DW$1)</f>
        <v/>
      </c>
      <c r="DX147" s="71" t="str">
        <f t="shared" ref="DX147:DX162" si="2394">IF(AR147="","","|n"&amp;DX$2&amp;"+"&amp;AR147&amp;DX$1)</f>
        <v/>
      </c>
      <c r="DY147" s="71" t="str">
        <f t="shared" ref="DY147:DY162" si="2395">IF(AS147="","","|n"&amp;DY$2&amp;"+"&amp;AS147&amp;DY$1)</f>
        <v/>
      </c>
      <c r="DZ147" s="71" t="str">
        <f t="shared" ref="DZ147:DZ162" si="2396">IF(AT147="","","|n"&amp;DZ$2&amp;"+"&amp;AT147&amp;DZ$1)</f>
        <v/>
      </c>
      <c r="EA147" s="71" t="str">
        <f t="shared" ref="EA147:EA162" si="2397">IF(AU147="","","|n"&amp;EA$2&amp;"+"&amp;AU147&amp;EA$1)</f>
        <v/>
      </c>
      <c r="EB147" s="71" t="str">
        <f t="shared" ref="EB147:EB162" si="2398">IF(AV147="","","|n"&amp;EB$2&amp;"+"&amp;AV147&amp;EB$1)</f>
        <v/>
      </c>
      <c r="EC147" s="71" t="str">
        <f t="shared" ref="EC147:EC162" si="2399">IF(AW147="","","|n"&amp;EC$2&amp;"+"&amp;AW147&amp;EC$1)</f>
        <v/>
      </c>
      <c r="ED147" s="71" t="str">
        <f t="shared" ref="ED147:ED162" si="2400">IF(AX147="","","|n"&amp;ED$2&amp;"+"&amp;AX147&amp;ED$1)</f>
        <v/>
      </c>
      <c r="EE147" s="71" t="str">
        <f t="shared" ref="EE147:EE162" si="2401">IF(AY147="","","|n"&amp;EE$2&amp;"+"&amp;AY147&amp;EE$1)</f>
        <v/>
      </c>
      <c r="EF147" s="71" t="str">
        <f t="shared" ref="EF147:EF162" si="2402">IF(AZ147="","","|n"&amp;EF$2&amp;"+"&amp;AZ147&amp;EF$1)</f>
        <v/>
      </c>
      <c r="EG147" s="71" t="str">
        <f t="shared" ref="EG147:EG162" si="2403">IF(BA147="","","|n"&amp;EG$2&amp;"+"&amp;BA147&amp;EG$1)</f>
        <v/>
      </c>
      <c r="EH147" s="71" t="str">
        <f t="shared" ref="EH147:EH162" si="2404">IF(BB147="","","|n"&amp;EH$2&amp;"+"&amp;BB147&amp;EH$1)</f>
        <v/>
      </c>
      <c r="EI147" s="71" t="str">
        <f t="shared" ref="EI147:EI162" si="2405">IF(BC147="","","|n"&amp;EI$2&amp;"+"&amp;BC147&amp;EI$1)</f>
        <v/>
      </c>
      <c r="EJ147" s="71" t="str">
        <f t="shared" ref="EJ147:EJ162" si="2406">IF(BD147="","","|n"&amp;EJ$2&amp;"+"&amp;BD147&amp;EJ$1)</f>
        <v/>
      </c>
      <c r="EK147" s="71" t="str">
        <f t="shared" ref="EK147:EK162" si="2407">IF(BE147="","","|n"&amp;EK$2&amp;"+"&amp;BE147&amp;EK$1)</f>
        <v/>
      </c>
      <c r="EL147" s="71" t="str">
        <f t="shared" ref="EL147:EL162" si="2408">IF(BF147="","","|n"&amp;EL$2&amp;"+"&amp;BF147&amp;EL$1)</f>
        <v/>
      </c>
      <c r="EM147" s="71" t="str">
        <f t="shared" ref="EM147:EM162" si="2409">IF(BG147="","","|n"&amp;EM$2&amp;"+"&amp;BG147&amp;EM$1)</f>
        <v/>
      </c>
      <c r="EN147" s="71" t="str">
        <f t="shared" ref="EN147:EN162" si="2410">IF(BH147="","","|n"&amp;EN$2&amp;"+"&amp;BH147&amp;EN$1)</f>
        <v/>
      </c>
      <c r="EO147" s="71" t="str">
        <f t="shared" ref="EO147:EO162" si="2411">IF(BI147="","","|n"&amp;EO$2&amp;"+"&amp;BI147&amp;EO$1)</f>
        <v/>
      </c>
      <c r="EP147" s="71" t="str">
        <f t="shared" ref="EP147:EP162" si="2412">IF(BJ147="","","|n"&amp;EP$2&amp;"+"&amp;BJ147&amp;EP$1)</f>
        <v>|n金币加成+30</v>
      </c>
      <c r="EQ147" s="71" t="str">
        <f t="shared" ref="EQ147:EQ162" si="2413">IF(BK147="","","|n"&amp;EQ$2&amp;"+"&amp;BK147&amp;EQ$1)</f>
        <v/>
      </c>
      <c r="ER147" s="71" t="str">
        <f t="shared" ref="ER147:ER162" si="2414">IF(BL147="","","|n"&amp;ER$2&amp;"+"&amp;BL147&amp;ER$1)</f>
        <v/>
      </c>
      <c r="ES147" s="71" t="str">
        <f t="shared" ref="ES147:ES162" si="2415">IF(BM147="","","|n"&amp;ES$2&amp;"+"&amp;BM147&amp;ES$1)</f>
        <v/>
      </c>
      <c r="ET147" s="71" t="str">
        <f t="shared" ref="ET147:ET162" si="2416">IF(BN147="","","|n"&amp;ET$2&amp;"+"&amp;BN147&amp;ET$1)</f>
        <v/>
      </c>
      <c r="EU147" s="71" t="str">
        <f t="shared" ref="EU147:EU162" si="2417">IF(BO147="","","|n"&amp;EU$2&amp;"+"&amp;BO147&amp;EU$1)</f>
        <v/>
      </c>
      <c r="EV147" s="71" t="str">
        <f t="shared" ref="EV147:EV162" si="2418">IF(BP147="","","|n"&amp;EV$2&amp;"+"&amp;BP147&amp;EV$1)</f>
        <v/>
      </c>
      <c r="EW147" s="71" t="str">
        <f t="shared" ref="EW147:EW162" si="2419">IF(BQ147="","","|n"&amp;EW$2&amp;"+"&amp;BQ147&amp;EW$1)</f>
        <v/>
      </c>
      <c r="EX147" s="71" t="str">
        <f t="shared" ref="EX147:EX162" si="2420">IF(BR147="","","|n"&amp;EX$2&amp;"+"&amp;BR147&amp;EX$1)</f>
        <v/>
      </c>
      <c r="EY147" s="71" t="str">
        <f t="shared" ref="EY147:EY162" si="2421">IF(BS147="","","|n"&amp;EY$2&amp;"+"&amp;BS147&amp;EY$1)</f>
        <v/>
      </c>
      <c r="EZ147" s="71" t="str">
        <f t="shared" ref="EZ147:EZ162" si="2422">IF(BT147="","","|n"&amp;EZ$2&amp;"+"&amp;BT147&amp;EZ$1)</f>
        <v/>
      </c>
      <c r="FA147" s="71" t="str">
        <f t="shared" ref="FA147:FA162" si="2423">IF(BU147="","","|n"&amp;FA$2&amp;"+"&amp;BU147&amp;FA$1)</f>
        <v/>
      </c>
      <c r="FB147" s="71" t="str">
        <f t="shared" ref="FB147:FB162" si="2424">IF(BV147="","","|n"&amp;FB$2&amp;"+"&amp;BV147&amp;FB$1)</f>
        <v/>
      </c>
      <c r="FC147" s="71" t="str">
        <f t="shared" ref="FC147:FC162" si="2425">IF(BW147="","","|n"&amp;FC$2&amp;"+"&amp;BW147&amp;FC$1)</f>
        <v/>
      </c>
      <c r="FD147" s="71" t="str">
        <f t="shared" ref="FD147:FD162" si="2426">IF(BX147="","","|n"&amp;FD$2&amp;"+"&amp;BX147&amp;FD$1)</f>
        <v/>
      </c>
      <c r="FE147" s="71" t="str">
        <f t="shared" ref="FE147:FE162" si="2427">IF(BY147="","","|n"&amp;FE$2&amp;"+"&amp;BY147&amp;FE$1)</f>
        <v/>
      </c>
      <c r="FF147" s="71" t="str">
        <f t="shared" ref="FF147:FF162" si="2428">IF(BZ147="","","|n"&amp;FF$2&amp;"+"&amp;BZ147&amp;FF$1)</f>
        <v/>
      </c>
      <c r="FG147" s="71" t="str">
        <f t="shared" ref="FG147:FG162" si="2429">IF(CA147="","","|n"&amp;FG$2&amp;"+"&amp;CA147&amp;FG$1)</f>
        <v/>
      </c>
      <c r="FH147" s="71" t="str">
        <f t="shared" ref="FH147:FH162" si="2430">IF(CB147="","","|n"&amp;FH$2&amp;"+"&amp;CB147&amp;FH$1)</f>
        <v/>
      </c>
      <c r="FI147" s="71" t="str">
        <f t="shared" ref="FI147:FI162" si="2431">IF(CC147="","","|n"&amp;FI$2&amp;"+"&amp;CC147&amp;FI$1)</f>
        <v/>
      </c>
      <c r="FJ147" s="71" t="str">
        <f t="shared" ref="FJ147:FJ162" si="2432">IF(CD147="","","|n"&amp;FJ$2&amp;"+"&amp;CD147&amp;FJ$1)</f>
        <v/>
      </c>
      <c r="FK147" s="71" t="str">
        <f t="shared" ref="FK147:FK162" si="2433">IF(CE147="","","|n"&amp;FK$2&amp;"+"&amp;CE147&amp;FK$1)</f>
        <v/>
      </c>
      <c r="FL147" s="71" t="str">
        <f t="shared" ref="FL147:FL162" si="2434">IF(CF147="","","|n"&amp;FL$2&amp;"+"&amp;CF147&amp;FL$1)</f>
        <v/>
      </c>
      <c r="FM147" s="71" t="str">
        <f t="shared" ref="FM147:FM162" si="2435">IF(CG147="","","|n"&amp;FM$2&amp;"+"&amp;CG147&amp;FM$1)</f>
        <v/>
      </c>
      <c r="FN147" s="71" t="str">
        <f t="shared" ref="FN147:FN162" si="2436">IF(CH147="","","|n"&amp;FN$2&amp;"+"&amp;CH147&amp;FN$1)</f>
        <v/>
      </c>
      <c r="FO147" s="71" t="str">
        <f t="shared" ref="FO147:FO162" si="2437">IF(CI147="","","|n"&amp;FO$2&amp;"+"&amp;CI147&amp;FO$1)</f>
        <v/>
      </c>
      <c r="FP147" s="71" t="str">
        <f t="shared" ref="FP147:FP162" si="2438">IF(CJ147="","","|n"&amp;FP$2&amp;"+"&amp;CJ147&amp;FP$1)</f>
        <v/>
      </c>
      <c r="FQ147" s="71" t="str">
        <f t="shared" ref="FQ147:FQ162" si="2439">IF(CK147="","","|n"&amp;FQ$2&amp;"+"&amp;CK147&amp;FQ$1)</f>
        <v/>
      </c>
      <c r="FR147" s="71" t="str">
        <f t="shared" ref="FR147:FR162" si="2440">IF(CL147="","","|n"&amp;FR$2&amp;"+"&amp;CL147&amp;FR$1)</f>
        <v/>
      </c>
      <c r="FS147" s="71" t="str">
        <f t="shared" ref="FS147:FS162" si="2441">IF(CM147="","","|n"&amp;FS$2&amp;"+"&amp;CM147&amp;FS$1)</f>
        <v/>
      </c>
    </row>
    <row r="148" spans="1:175" ht="16.5">
      <c r="A148" s="101"/>
      <c r="B148" s="101" t="s">
        <v>561</v>
      </c>
      <c r="C148" s="114" t="s">
        <v>1311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:CN153" si="2442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:CO153" si="2443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:CP153" si="2444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:CQ153" si="2445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7"/>
        <v>InitEquipData('I015',,"",,,,,'','','','','','',"ReplaceableTextures\\CommandButtons\\BTNIT06.blp")</v>
      </c>
      <c r="CU148" s="95" t="str">
        <f t="shared" ref="CU148:CU153" si="2446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:CV153" si="2447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:DB153" si="2448">IF(V148="","","|n"&amp;DB$2&amp;"+"&amp;V148&amp;DB$1)</f>
        <v/>
      </c>
      <c r="DC148" s="71" t="str">
        <f t="shared" ref="DC148:DC153" si="2449">IF(W148="","","|n"&amp;DC$2&amp;"+"&amp;W148&amp;DC$1)</f>
        <v/>
      </c>
      <c r="DD148" s="71" t="str">
        <f t="shared" ref="DD148:DD153" si="2450">IF(X148="","","|n"&amp;DD$2&amp;"+"&amp;X148&amp;DD$1)</f>
        <v>|n护甲+50</v>
      </c>
      <c r="DE148" s="71" t="str">
        <f t="shared" ref="DE148:DE153" si="2451">IF(Y148="","","|n"&amp;DE$2&amp;"+"&amp;Y148&amp;DE$1)</f>
        <v/>
      </c>
      <c r="DF148" s="71" t="str">
        <f t="shared" ref="DF148:DF153" si="2452">IF(Z148="","","|n"&amp;DF$2&amp;"+"&amp;Z148&amp;DF$1)</f>
        <v/>
      </c>
      <c r="DG148" s="71" t="str">
        <f t="shared" ref="DG148:DG153" si="2453">IF(AA148="","","|n"&amp;DG$2&amp;"+"&amp;AA148&amp;DG$1)</f>
        <v/>
      </c>
      <c r="DH148" s="71" t="str">
        <f t="shared" ref="DH148:DH153" si="2454">IF(AB148="","","|n"&amp;DH$2&amp;"+"&amp;AB148&amp;DH$1)</f>
        <v/>
      </c>
      <c r="DI148" s="71" t="str">
        <f t="shared" ref="DI148:DI153" si="2455">IF(AC148="","","|n"&amp;DI$2&amp;"+"&amp;AC148&amp;DI$1)</f>
        <v/>
      </c>
      <c r="DJ148" s="71" t="str">
        <f t="shared" ref="DJ148:DJ153" si="2456">IF(AD148="","","|n"&amp;DJ$2&amp;"+"&amp;AD148&amp;DJ$1)</f>
        <v/>
      </c>
      <c r="DK148" s="71" t="str">
        <f t="shared" ref="DK148:DK153" si="2457">IF(AE148="","","|n"&amp;DK$2&amp;"+"&amp;AE148&amp;DK$1)</f>
        <v/>
      </c>
      <c r="DL148" s="71" t="str">
        <f t="shared" ref="DL148:DL153" si="2458">IF(AF148="","","|n"&amp;DL$2&amp;"+"&amp;AF148&amp;DL$1)</f>
        <v/>
      </c>
      <c r="DM148" s="71" t="str">
        <f t="shared" ref="DM148:DM153" si="2459">IF(AG148="","","|n"&amp;DM$2&amp;"+"&amp;AG148&amp;DM$1)</f>
        <v/>
      </c>
      <c r="DN148" s="71" t="str">
        <f t="shared" ref="DN148:DN153" si="2460">IF(AH148="","","|n"&amp;DN$2&amp;"+"&amp;AH148&amp;DN$1)</f>
        <v/>
      </c>
      <c r="DO148" s="71" t="str">
        <f t="shared" ref="DO148:DO153" si="2461">IF(AI148="","","|n"&amp;DO$2&amp;"+"&amp;AI148&amp;DO$1)</f>
        <v/>
      </c>
      <c r="DP148" s="71" t="str">
        <f t="shared" ref="DP148:DP153" si="2462">IF(AJ148="","","|n"&amp;DP$2&amp;"+"&amp;AJ148&amp;DP$1)</f>
        <v/>
      </c>
      <c r="DQ148" s="71" t="str">
        <f t="shared" ref="DQ148:DQ153" si="2463">IF(AK148="","","|n"&amp;DQ$2&amp;"+"&amp;AK148&amp;DQ$1)</f>
        <v/>
      </c>
      <c r="DR148" s="71" t="str">
        <f t="shared" ref="DR148:DR153" si="2464">IF(AL148="","","|n"&amp;DR$2&amp;"+"&amp;AL148&amp;DR$1)</f>
        <v/>
      </c>
      <c r="DS148" s="71" t="str">
        <f t="shared" ref="DS148:DS153" si="2465">IF(AM148="","","|n"&amp;DS$2&amp;"+"&amp;AM148&amp;DS$1)</f>
        <v/>
      </c>
      <c r="DT148" s="71" t="str">
        <f t="shared" ref="DT148:DT153" si="2466">IF(AN148="","","|n"&amp;DT$2&amp;"+"&amp;AN148&amp;DT$1)</f>
        <v/>
      </c>
      <c r="DU148" s="71" t="str">
        <f t="shared" ref="DU148:DU153" si="2467">IF(AO148="","","|n"&amp;DU$2&amp;"+"&amp;AO148&amp;DU$1)</f>
        <v/>
      </c>
      <c r="DV148" s="71" t="str">
        <f t="shared" ref="DV148:DV153" si="2468">IF(AP148="","","|n"&amp;DV$2&amp;"+"&amp;AP148&amp;DV$1)</f>
        <v/>
      </c>
      <c r="DW148" s="71" t="str">
        <f t="shared" ref="DW148:DW153" si="2469">IF(AQ148="","","|n"&amp;DW$2&amp;"+"&amp;AQ148&amp;DW$1)</f>
        <v/>
      </c>
      <c r="DX148" s="71" t="str">
        <f t="shared" ref="DX148:DX153" si="2470">IF(AR148="","","|n"&amp;DX$2&amp;"+"&amp;AR148&amp;DX$1)</f>
        <v/>
      </c>
      <c r="DY148" s="71" t="str">
        <f t="shared" ref="DY148:DY153" si="2471">IF(AS148="","","|n"&amp;DY$2&amp;"+"&amp;AS148&amp;DY$1)</f>
        <v/>
      </c>
      <c r="DZ148" s="71" t="str">
        <f t="shared" ref="DZ148:DZ153" si="2472">IF(AT148="","","|n"&amp;DZ$2&amp;"+"&amp;AT148&amp;DZ$1)</f>
        <v/>
      </c>
      <c r="EA148" s="71" t="str">
        <f t="shared" ref="EA148:EA153" si="2473">IF(AU148="","","|n"&amp;EA$2&amp;"+"&amp;AU148&amp;EA$1)</f>
        <v/>
      </c>
      <c r="EB148" s="71" t="str">
        <f t="shared" ref="EB148:EB153" si="2474">IF(AV148="","","|n"&amp;EB$2&amp;"+"&amp;AV148&amp;EB$1)</f>
        <v/>
      </c>
      <c r="EC148" s="71" t="str">
        <f t="shared" ref="EC148:EC153" si="2475">IF(AW148="","","|n"&amp;EC$2&amp;"+"&amp;AW148&amp;EC$1)</f>
        <v/>
      </c>
      <c r="ED148" s="71" t="str">
        <f t="shared" ref="ED148:ED153" si="2476">IF(AX148="","","|n"&amp;ED$2&amp;"+"&amp;AX148&amp;ED$1)</f>
        <v/>
      </c>
      <c r="EE148" s="71" t="str">
        <f t="shared" ref="EE148:EE153" si="2477">IF(AY148="","","|n"&amp;EE$2&amp;"+"&amp;AY148&amp;EE$1)</f>
        <v/>
      </c>
      <c r="EF148" s="71" t="str">
        <f t="shared" ref="EF148:EF153" si="2478">IF(AZ148="","","|n"&amp;EF$2&amp;"+"&amp;AZ148&amp;EF$1)</f>
        <v/>
      </c>
      <c r="EG148" s="71" t="str">
        <f t="shared" ref="EG148:EG153" si="2479">IF(BA148="","","|n"&amp;EG$2&amp;"+"&amp;BA148&amp;EG$1)</f>
        <v/>
      </c>
      <c r="EH148" s="71" t="str">
        <f t="shared" ref="EH148:EH153" si="2480">IF(BB148="","","|n"&amp;EH$2&amp;"+"&amp;BB148&amp;EH$1)</f>
        <v/>
      </c>
      <c r="EI148" s="71" t="str">
        <f t="shared" ref="EI148:EI153" si="2481">IF(BC148="","","|n"&amp;EI$2&amp;"+"&amp;BC148&amp;EI$1)</f>
        <v/>
      </c>
      <c r="EJ148" s="71" t="str">
        <f t="shared" ref="EJ148:EJ153" si="2482">IF(BD148="","","|n"&amp;EJ$2&amp;"+"&amp;BD148&amp;EJ$1)</f>
        <v/>
      </c>
      <c r="EK148" s="71" t="str">
        <f t="shared" ref="EK148:EK153" si="2483">IF(BE148="","","|n"&amp;EK$2&amp;"+"&amp;BE148&amp;EK$1)</f>
        <v/>
      </c>
      <c r="EL148" s="71" t="str">
        <f t="shared" ref="EL148:EL153" si="2484">IF(BF148="","","|n"&amp;EL$2&amp;"+"&amp;BF148&amp;EL$1)</f>
        <v/>
      </c>
      <c r="EM148" s="71" t="str">
        <f t="shared" ref="EM148:EM153" si="2485">IF(BG148="","","|n"&amp;EM$2&amp;"+"&amp;BG148&amp;EM$1)</f>
        <v/>
      </c>
      <c r="EN148" s="71" t="str">
        <f t="shared" ref="EN148:EN153" si="2486">IF(BH148="","","|n"&amp;EN$2&amp;"+"&amp;BH148&amp;EN$1)</f>
        <v/>
      </c>
      <c r="EO148" s="71" t="str">
        <f t="shared" ref="EO148:EO153" si="2487">IF(BI148="","","|n"&amp;EO$2&amp;"+"&amp;BI148&amp;EO$1)</f>
        <v/>
      </c>
      <c r="EP148" s="71" t="str">
        <f t="shared" ref="EP148:EP153" si="2488">IF(BJ148="","","|n"&amp;EP$2&amp;"+"&amp;BJ148&amp;EP$1)</f>
        <v>|n金币加成+35</v>
      </c>
      <c r="EQ148" s="71" t="str">
        <f t="shared" ref="EQ148:EQ153" si="2489">IF(BK148="","","|n"&amp;EQ$2&amp;"+"&amp;BK148&amp;EQ$1)</f>
        <v/>
      </c>
      <c r="ER148" s="71" t="str">
        <f t="shared" ref="ER148:ER153" si="2490">IF(BL148="","","|n"&amp;ER$2&amp;"+"&amp;BL148&amp;ER$1)</f>
        <v/>
      </c>
      <c r="ES148" s="71" t="str">
        <f t="shared" ref="ES148:ES153" si="2491">IF(BM148="","","|n"&amp;ES$2&amp;"+"&amp;BM148&amp;ES$1)</f>
        <v/>
      </c>
      <c r="ET148" s="71" t="str">
        <f t="shared" ref="ET148:ET153" si="2492">IF(BN148="","","|n"&amp;ET$2&amp;"+"&amp;BN148&amp;ET$1)</f>
        <v/>
      </c>
      <c r="EU148" s="71" t="str">
        <f t="shared" ref="EU148:EU153" si="2493">IF(BO148="","","|n"&amp;EU$2&amp;"+"&amp;BO148&amp;EU$1)</f>
        <v/>
      </c>
      <c r="EV148" s="71" t="str">
        <f t="shared" ref="EV148:EV153" si="2494">IF(BP148="","","|n"&amp;EV$2&amp;"+"&amp;BP148&amp;EV$1)</f>
        <v/>
      </c>
      <c r="EW148" s="71" t="str">
        <f t="shared" ref="EW148:EW153" si="2495">IF(BQ148="","","|n"&amp;EW$2&amp;"+"&amp;BQ148&amp;EW$1)</f>
        <v/>
      </c>
      <c r="EX148" s="71" t="str">
        <f t="shared" ref="EX148:EX153" si="2496">IF(BR148="","","|n"&amp;EX$2&amp;"+"&amp;BR148&amp;EX$1)</f>
        <v/>
      </c>
      <c r="EY148" s="71" t="str">
        <f t="shared" ref="EY148:EY153" si="2497">IF(BS148="","","|n"&amp;EY$2&amp;"+"&amp;BS148&amp;EY$1)</f>
        <v/>
      </c>
      <c r="EZ148" s="71" t="str">
        <f t="shared" ref="EZ148:EZ153" si="2498">IF(BT148="","","|n"&amp;EZ$2&amp;"+"&amp;BT148&amp;EZ$1)</f>
        <v/>
      </c>
      <c r="FA148" s="71" t="str">
        <f t="shared" ref="FA148:FA153" si="2499">IF(BU148="","","|n"&amp;FA$2&amp;"+"&amp;BU148&amp;FA$1)</f>
        <v/>
      </c>
      <c r="FB148" s="71" t="str">
        <f t="shared" ref="FB148:FB153" si="2500">IF(BV148="","","|n"&amp;FB$2&amp;"+"&amp;BV148&amp;FB$1)</f>
        <v/>
      </c>
      <c r="FC148" s="71" t="str">
        <f t="shared" ref="FC148:FC153" si="2501">IF(BW148="","","|n"&amp;FC$2&amp;"+"&amp;BW148&amp;FC$1)</f>
        <v/>
      </c>
      <c r="FD148" s="71" t="str">
        <f t="shared" ref="FD148:FD153" si="2502">IF(BX148="","","|n"&amp;FD$2&amp;"+"&amp;BX148&amp;FD$1)</f>
        <v/>
      </c>
      <c r="FE148" s="71" t="str">
        <f t="shared" ref="FE148:FE153" si="2503">IF(BY148="","","|n"&amp;FE$2&amp;"+"&amp;BY148&amp;FE$1)</f>
        <v/>
      </c>
      <c r="FF148" s="71" t="str">
        <f t="shared" ref="FF148:FF153" si="2504">IF(BZ148="","","|n"&amp;FF$2&amp;"+"&amp;BZ148&amp;FF$1)</f>
        <v/>
      </c>
      <c r="FG148" s="71" t="str">
        <f t="shared" ref="FG148:FG153" si="2505">IF(CA148="","","|n"&amp;FG$2&amp;"+"&amp;CA148&amp;FG$1)</f>
        <v/>
      </c>
      <c r="FH148" s="71" t="str">
        <f t="shared" ref="FH148:FH153" si="2506">IF(CB148="","","|n"&amp;FH$2&amp;"+"&amp;CB148&amp;FH$1)</f>
        <v/>
      </c>
      <c r="FI148" s="71" t="str">
        <f t="shared" ref="FI148:FI153" si="2507">IF(CC148="","","|n"&amp;FI$2&amp;"+"&amp;CC148&amp;FI$1)</f>
        <v/>
      </c>
      <c r="FJ148" s="71" t="str">
        <f t="shared" ref="FJ148:FJ153" si="2508">IF(CD148="","","|n"&amp;FJ$2&amp;"+"&amp;CD148&amp;FJ$1)</f>
        <v/>
      </c>
      <c r="FK148" s="71" t="str">
        <f t="shared" ref="FK148:FK153" si="2509">IF(CE148="","","|n"&amp;FK$2&amp;"+"&amp;CE148&amp;FK$1)</f>
        <v/>
      </c>
      <c r="FL148" s="71" t="str">
        <f t="shared" ref="FL148:FL153" si="2510">IF(CF148="","","|n"&amp;FL$2&amp;"+"&amp;CF148&amp;FL$1)</f>
        <v/>
      </c>
      <c r="FM148" s="71" t="str">
        <f t="shared" ref="FM148:FM153" si="2511">IF(CG148="","","|n"&amp;FM$2&amp;"+"&amp;CG148&amp;FM$1)</f>
        <v/>
      </c>
      <c r="FN148" s="71" t="str">
        <f t="shared" ref="FN148:FN153" si="2512">IF(CH148="","","|n"&amp;FN$2&amp;"+"&amp;CH148&amp;FN$1)</f>
        <v/>
      </c>
      <c r="FO148" s="71" t="str">
        <f t="shared" ref="FO148:FO153" si="2513">IF(CI148="","","|n"&amp;FO$2&amp;"+"&amp;CI148&amp;FO$1)</f>
        <v/>
      </c>
      <c r="FP148" s="71" t="str">
        <f t="shared" ref="FP148:FP153" si="2514">IF(CJ148="","","|n"&amp;FP$2&amp;"+"&amp;CJ148&amp;FP$1)</f>
        <v/>
      </c>
      <c r="FQ148" s="71" t="str">
        <f t="shared" ref="FQ148:FQ153" si="2515">IF(CK148="","","|n"&amp;FQ$2&amp;"+"&amp;CK148&amp;FQ$1)</f>
        <v/>
      </c>
      <c r="FR148" s="71" t="str">
        <f t="shared" ref="FR148:FR153" si="2516">IF(CL148="","","|n"&amp;FR$2&amp;"+"&amp;CL148&amp;FR$1)</f>
        <v/>
      </c>
      <c r="FS148" s="71" t="str">
        <f t="shared" ref="FS148:FS153" si="2517">IF(CM148="","","|n"&amp;FS$2&amp;"+"&amp;CM148&amp;FS$1)</f>
        <v/>
      </c>
    </row>
    <row r="149" spans="1:175" ht="16.5">
      <c r="A149" s="101"/>
      <c r="B149" s="101" t="s">
        <v>1308</v>
      </c>
      <c r="C149" s="188" t="s">
        <v>1312</v>
      </c>
      <c r="T149" s="188" t="s">
        <v>1317</v>
      </c>
      <c r="U149" s="117" t="s">
        <v>1326</v>
      </c>
      <c r="V149" s="86"/>
      <c r="W149" s="86"/>
      <c r="X149" s="86">
        <v>10</v>
      </c>
      <c r="Y149" s="86"/>
      <c r="Z149" s="86"/>
      <c r="AA149" s="86"/>
      <c r="AB149" s="86"/>
      <c r="AC149" s="86"/>
      <c r="AD149" s="86"/>
      <c r="AE149" s="86"/>
      <c r="AF149" s="86"/>
      <c r="AG149" s="88"/>
      <c r="AH149" s="86"/>
      <c r="AI149" s="86"/>
      <c r="AJ149" s="86"/>
      <c r="AK149" s="86"/>
      <c r="AL149" s="88"/>
      <c r="AM149" s="86"/>
      <c r="AN149" s="86"/>
      <c r="AO149" s="86"/>
      <c r="AP149" s="86"/>
      <c r="AQ149" s="86"/>
      <c r="AR149" s="88"/>
      <c r="AS149" s="88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>
        <v>15</v>
      </c>
      <c r="CN149" s="69" t="str">
        <f t="shared" si="2442"/>
        <v>InitUnitState('I051',,,10,,,,,,,)</v>
      </c>
      <c r="CO149" s="69" t="str">
        <f t="shared" si="2443"/>
        <v>InitUnitNormal('I051',,,,,,,,,,)</v>
      </c>
      <c r="CP149" s="69" t="str">
        <f t="shared" si="2444"/>
        <v>InitUnitMagic('I051',,,,,,,,,,15)</v>
      </c>
      <c r="CQ149" s="69" t="str">
        <f t="shared" si="2445"/>
        <v>InitUnitAdd('I051',,,,,,,,,,)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202&amp;CR$1&amp;")"</f>
        <v>InitEquipData('I051',,"",,,,,'','','','','','',"ReplaceableTextures\\CommandButtons\\BTNIT04.blp")</v>
      </c>
      <c r="CU149" s="95" t="str">
        <f t="shared" si="2446"/>
        <v>|n护甲+10|n金币加成+15|n</v>
      </c>
      <c r="CV149" s="70" t="str">
        <f t="shared" si="2447"/>
        <v>金币加成|Cffffc926+5%|r|n击杀|Cff00ff7f1000个|r敌人后奖励：|n金币|Cffffc926+7000~12000|n|r经验|Cffffc926+2000|n|r|n|Cff00ff7f点击消耗|r|Cffffc92610玄铁|r|Cff00ff7f升级。|r|n|Cff00ff7f同时只能携带一个招魂幡。|r</v>
      </c>
      <c r="CW149" s="60"/>
      <c r="CX149" s="60"/>
      <c r="CY149" s="60"/>
      <c r="CZ149" s="60"/>
      <c r="DA149" s="60"/>
      <c r="DB149" s="71" t="str">
        <f t="shared" si="2448"/>
        <v/>
      </c>
      <c r="DC149" s="71" t="str">
        <f t="shared" si="2449"/>
        <v/>
      </c>
      <c r="DD149" s="71" t="str">
        <f t="shared" si="2450"/>
        <v>|n护甲+10</v>
      </c>
      <c r="DE149" s="71" t="str">
        <f t="shared" si="2451"/>
        <v/>
      </c>
      <c r="DF149" s="71" t="str">
        <f t="shared" si="2452"/>
        <v/>
      </c>
      <c r="DG149" s="71" t="str">
        <f t="shared" si="2453"/>
        <v/>
      </c>
      <c r="DH149" s="71" t="str">
        <f t="shared" si="2454"/>
        <v/>
      </c>
      <c r="DI149" s="71" t="str">
        <f t="shared" si="2455"/>
        <v/>
      </c>
      <c r="DJ149" s="71" t="str">
        <f t="shared" si="2456"/>
        <v/>
      </c>
      <c r="DK149" s="71" t="str">
        <f t="shared" si="2457"/>
        <v/>
      </c>
      <c r="DL149" s="71" t="str">
        <f t="shared" si="2458"/>
        <v/>
      </c>
      <c r="DM149" s="71" t="str">
        <f t="shared" si="2459"/>
        <v/>
      </c>
      <c r="DN149" s="71" t="str">
        <f t="shared" si="2460"/>
        <v/>
      </c>
      <c r="DO149" s="71" t="str">
        <f t="shared" si="2461"/>
        <v/>
      </c>
      <c r="DP149" s="71" t="str">
        <f t="shared" si="2462"/>
        <v/>
      </c>
      <c r="DQ149" s="71" t="str">
        <f t="shared" si="2463"/>
        <v/>
      </c>
      <c r="DR149" s="71" t="str">
        <f t="shared" si="2464"/>
        <v/>
      </c>
      <c r="DS149" s="71" t="str">
        <f t="shared" si="2465"/>
        <v/>
      </c>
      <c r="DT149" s="71" t="str">
        <f t="shared" si="2466"/>
        <v/>
      </c>
      <c r="DU149" s="71" t="str">
        <f t="shared" si="2467"/>
        <v/>
      </c>
      <c r="DV149" s="71" t="str">
        <f t="shared" si="2468"/>
        <v/>
      </c>
      <c r="DW149" s="71" t="str">
        <f t="shared" si="2469"/>
        <v/>
      </c>
      <c r="DX149" s="71" t="str">
        <f t="shared" si="2470"/>
        <v/>
      </c>
      <c r="DY149" s="71" t="str">
        <f t="shared" si="2471"/>
        <v/>
      </c>
      <c r="DZ149" s="71" t="str">
        <f t="shared" si="2472"/>
        <v/>
      </c>
      <c r="EA149" s="71" t="str">
        <f t="shared" si="2473"/>
        <v/>
      </c>
      <c r="EB149" s="71" t="str">
        <f t="shared" si="2474"/>
        <v/>
      </c>
      <c r="EC149" s="71" t="str">
        <f t="shared" si="2475"/>
        <v/>
      </c>
      <c r="ED149" s="71" t="str">
        <f t="shared" si="2476"/>
        <v/>
      </c>
      <c r="EE149" s="71" t="str">
        <f t="shared" si="2477"/>
        <v/>
      </c>
      <c r="EF149" s="71" t="str">
        <f t="shared" si="2478"/>
        <v/>
      </c>
      <c r="EG149" s="71" t="str">
        <f t="shared" si="2479"/>
        <v/>
      </c>
      <c r="EH149" s="71" t="str">
        <f t="shared" si="2480"/>
        <v/>
      </c>
      <c r="EI149" s="71" t="str">
        <f t="shared" si="2481"/>
        <v/>
      </c>
      <c r="EJ149" s="71" t="str">
        <f t="shared" si="2482"/>
        <v/>
      </c>
      <c r="EK149" s="71" t="str">
        <f t="shared" si="2483"/>
        <v/>
      </c>
      <c r="EL149" s="71" t="str">
        <f t="shared" si="2484"/>
        <v/>
      </c>
      <c r="EM149" s="71" t="str">
        <f t="shared" si="2485"/>
        <v/>
      </c>
      <c r="EN149" s="71" t="str">
        <f t="shared" si="2486"/>
        <v/>
      </c>
      <c r="EO149" s="71" t="str">
        <f t="shared" si="2487"/>
        <v/>
      </c>
      <c r="EP149" s="71" t="str">
        <f t="shared" si="2488"/>
        <v>|n金币加成+15</v>
      </c>
      <c r="EQ149" s="71" t="str">
        <f t="shared" si="2489"/>
        <v/>
      </c>
      <c r="ER149" s="71" t="str">
        <f t="shared" si="2490"/>
        <v/>
      </c>
      <c r="ES149" s="71" t="str">
        <f t="shared" si="2491"/>
        <v/>
      </c>
      <c r="ET149" s="71" t="str">
        <f t="shared" si="2492"/>
        <v/>
      </c>
      <c r="EU149" s="71" t="str">
        <f t="shared" si="2493"/>
        <v/>
      </c>
      <c r="EV149" s="71" t="str">
        <f t="shared" si="2494"/>
        <v/>
      </c>
      <c r="EW149" s="71" t="str">
        <f t="shared" si="2495"/>
        <v/>
      </c>
      <c r="EX149" s="71" t="str">
        <f t="shared" si="2496"/>
        <v/>
      </c>
      <c r="EY149" s="71" t="str">
        <f t="shared" si="2497"/>
        <v/>
      </c>
      <c r="EZ149" s="71" t="str">
        <f t="shared" si="2498"/>
        <v/>
      </c>
      <c r="FA149" s="71" t="str">
        <f t="shared" si="2499"/>
        <v/>
      </c>
      <c r="FB149" s="71" t="str">
        <f t="shared" si="2500"/>
        <v/>
      </c>
      <c r="FC149" s="71" t="str">
        <f t="shared" si="2501"/>
        <v/>
      </c>
      <c r="FD149" s="71" t="str">
        <f t="shared" si="2502"/>
        <v/>
      </c>
      <c r="FE149" s="71" t="str">
        <f t="shared" si="2503"/>
        <v/>
      </c>
      <c r="FF149" s="71" t="str">
        <f t="shared" si="2504"/>
        <v/>
      </c>
      <c r="FG149" s="71" t="str">
        <f t="shared" si="2505"/>
        <v/>
      </c>
      <c r="FH149" s="71" t="str">
        <f t="shared" si="2506"/>
        <v/>
      </c>
      <c r="FI149" s="71" t="str">
        <f t="shared" si="2507"/>
        <v/>
      </c>
      <c r="FJ149" s="71" t="str">
        <f t="shared" si="2508"/>
        <v/>
      </c>
      <c r="FK149" s="71" t="str">
        <f t="shared" si="2509"/>
        <v/>
      </c>
      <c r="FL149" s="71" t="str">
        <f t="shared" si="2510"/>
        <v/>
      </c>
      <c r="FM149" s="71" t="str">
        <f t="shared" si="2511"/>
        <v/>
      </c>
      <c r="FN149" s="71" t="str">
        <f t="shared" si="2512"/>
        <v/>
      </c>
      <c r="FO149" s="71" t="str">
        <f t="shared" si="2513"/>
        <v/>
      </c>
      <c r="FP149" s="71" t="str">
        <f t="shared" si="2514"/>
        <v/>
      </c>
      <c r="FQ149" s="71" t="str">
        <f t="shared" si="2515"/>
        <v/>
      </c>
      <c r="FR149" s="71" t="str">
        <f t="shared" si="2516"/>
        <v/>
      </c>
      <c r="FS149" s="71" t="str">
        <f t="shared" si="2517"/>
        <v/>
      </c>
    </row>
    <row r="150" spans="1:175" ht="16.5">
      <c r="A150" s="101"/>
      <c r="B150" s="101" t="s">
        <v>1322</v>
      </c>
      <c r="C150" s="188" t="s">
        <v>1313</v>
      </c>
      <c r="T150" s="188" t="s">
        <v>1318</v>
      </c>
      <c r="U150" s="117" t="s">
        <v>1327</v>
      </c>
      <c r="V150" s="86"/>
      <c r="W150" s="86"/>
      <c r="X150" s="86">
        <v>10</v>
      </c>
      <c r="Y150" s="86"/>
      <c r="Z150" s="86"/>
      <c r="AA150" s="86"/>
      <c r="AB150" s="86"/>
      <c r="AC150" s="86"/>
      <c r="AD150" s="86"/>
      <c r="AE150" s="86"/>
      <c r="AF150" s="86"/>
      <c r="AG150" s="88"/>
      <c r="AH150" s="86"/>
      <c r="AI150" s="86"/>
      <c r="AJ150" s="86"/>
      <c r="AK150" s="86"/>
      <c r="AL150" s="88"/>
      <c r="AM150" s="86"/>
      <c r="AN150" s="86"/>
      <c r="AO150" s="86"/>
      <c r="AP150" s="86"/>
      <c r="AQ150" s="86"/>
      <c r="AR150" s="88"/>
      <c r="AS150" s="88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  <c r="BD150" s="86"/>
      <c r="BE150" s="86"/>
      <c r="BF150" s="86"/>
      <c r="BG150" s="86"/>
      <c r="BH150" s="86"/>
      <c r="BI150" s="86"/>
      <c r="BJ150" s="86">
        <v>15</v>
      </c>
      <c r="CN150" s="69" t="str">
        <f t="shared" ref="CN150:CN151" si="2518">"InitUnitState('"&amp;B150&amp;"',"&amp;V150&amp;","&amp;W150&amp;","&amp;X150&amp;","&amp;Y150&amp;","&amp;Z150&amp;","&amp;AA150&amp;","&amp;AB150&amp;","&amp;AC150&amp;","&amp;AD150&amp;","&amp;AE150&amp;")"</f>
        <v>InitUnitState('I052',,,10,,,,,,,)</v>
      </c>
      <c r="CO150" s="69" t="str">
        <f t="shared" ref="CO150:CO151" si="2519">"InitUnitNormal('"&amp;B150&amp;"',"&amp;AF150&amp;","&amp;AG150&amp;","&amp;AH150&amp;","&amp;AI150&amp;","&amp;AJ150&amp;","&amp;AK150&amp;","&amp;AL150&amp;","&amp;AM150&amp;","&amp;AN150&amp;","&amp;AO150&amp;")"</f>
        <v>InitUnitNormal('I052',,,,,,,,,,)</v>
      </c>
      <c r="CP150" s="69" t="str">
        <f t="shared" ref="CP150:CP151" si="2520">"InitUnitMagic('"&amp;B150&amp;"',"&amp;AP150&amp;","&amp;AQ150&amp;","&amp;AR150&amp;","&amp;AS150&amp;","&amp;AT150&amp;","&amp;AU150&amp;","&amp;AV150&amp;","&amp;AW150&amp;","&amp;BI150&amp;","&amp;BJ150&amp;")"</f>
        <v>InitUnitMagic('I052',,,,,,,,,,15)</v>
      </c>
      <c r="CQ150" s="69" t="str">
        <f t="shared" ref="CQ150:CQ151" si="2521">"InitUnitAdd('"&amp;B150&amp;"',"&amp;BK150&amp;","&amp;BL150&amp;","&amp;BM150&amp;","&amp;BN150&amp;","&amp;BO150&amp;","&amp;BP150&amp;","&amp;BQ150&amp;","&amp;BR150&amp;","&amp;BS150&amp;","&amp;BT150&amp;")"</f>
        <v>InitUnitAdd('I052',,,,,,,,,,)</v>
      </c>
      <c r="CR150" s="69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203&amp;CR$1&amp;")"</f>
        <v>InitEquipData('I052',,"",,,,,'','','','','','',"ReplaceableTextures\\CommandButtons\\BTNIT05.blp")</v>
      </c>
      <c r="CU150" s="95" t="str">
        <f t="shared" ref="CU150:CU151" si="2522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|n护甲+10|n金币加成+15|n</v>
      </c>
      <c r="CV150" s="70" t="str">
        <f t="shared" ref="CV150:CV151" si="2523">T150</f>
        <v>金币加成|Cffffc926+10%|r|n击杀|Cff00ff7f1000个|r敌人后奖励：|n金币|Cffffc926+8000~13000|n|r经验|Cffffc926+3000|n|r|n|Cff00ff7f点击消耗|r|Cffffc92620玄铁|r|Cff00ff7f升级。|r|n|Cff00ff7f同时只能携带一个招魂幡。|r</v>
      </c>
      <c r="CW150" s="60"/>
      <c r="CX150" s="60"/>
      <c r="CY150" s="60"/>
      <c r="CZ150" s="60"/>
      <c r="DA150" s="60"/>
      <c r="DB150" s="71" t="str">
        <f t="shared" ref="DB150:DB151" si="2524">IF(V150="","","|n"&amp;DB$2&amp;"+"&amp;V150&amp;DB$1)</f>
        <v/>
      </c>
      <c r="DC150" s="71" t="str">
        <f t="shared" ref="DC150:DC151" si="2525">IF(W150="","","|n"&amp;DC$2&amp;"+"&amp;W150&amp;DC$1)</f>
        <v/>
      </c>
      <c r="DD150" s="71" t="str">
        <f t="shared" ref="DD150:DD151" si="2526">IF(X150="","","|n"&amp;DD$2&amp;"+"&amp;X150&amp;DD$1)</f>
        <v>|n护甲+10</v>
      </c>
      <c r="DE150" s="71" t="str">
        <f t="shared" ref="DE150:DE151" si="2527">IF(Y150="","","|n"&amp;DE$2&amp;"+"&amp;Y150&amp;DE$1)</f>
        <v/>
      </c>
      <c r="DF150" s="71" t="str">
        <f t="shared" ref="DF150:DF151" si="2528">IF(Z150="","","|n"&amp;DF$2&amp;"+"&amp;Z150&amp;DF$1)</f>
        <v/>
      </c>
      <c r="DG150" s="71" t="str">
        <f t="shared" ref="DG150:DG151" si="2529">IF(AA150="","","|n"&amp;DG$2&amp;"+"&amp;AA150&amp;DG$1)</f>
        <v/>
      </c>
      <c r="DH150" s="71" t="str">
        <f t="shared" ref="DH150:DH151" si="2530">IF(AB150="","","|n"&amp;DH$2&amp;"+"&amp;AB150&amp;DH$1)</f>
        <v/>
      </c>
      <c r="DI150" s="71" t="str">
        <f t="shared" ref="DI150:DI151" si="2531">IF(AC150="","","|n"&amp;DI$2&amp;"+"&amp;AC150&amp;DI$1)</f>
        <v/>
      </c>
      <c r="DJ150" s="71" t="str">
        <f t="shared" ref="DJ150:DJ151" si="2532">IF(AD150="","","|n"&amp;DJ$2&amp;"+"&amp;AD150&amp;DJ$1)</f>
        <v/>
      </c>
      <c r="DK150" s="71" t="str">
        <f t="shared" ref="DK150:DK151" si="2533">IF(AE150="","","|n"&amp;DK$2&amp;"+"&amp;AE150&amp;DK$1)</f>
        <v/>
      </c>
      <c r="DL150" s="71" t="str">
        <f t="shared" ref="DL150:DL151" si="2534">IF(AF150="","","|n"&amp;DL$2&amp;"+"&amp;AF150&amp;DL$1)</f>
        <v/>
      </c>
      <c r="DM150" s="71" t="str">
        <f t="shared" ref="DM150:DM151" si="2535">IF(AG150="","","|n"&amp;DM$2&amp;"+"&amp;AG150&amp;DM$1)</f>
        <v/>
      </c>
      <c r="DN150" s="71" t="str">
        <f t="shared" ref="DN150:DN151" si="2536">IF(AH150="","","|n"&amp;DN$2&amp;"+"&amp;AH150&amp;DN$1)</f>
        <v/>
      </c>
      <c r="DO150" s="71" t="str">
        <f t="shared" ref="DO150:DO151" si="2537">IF(AI150="","","|n"&amp;DO$2&amp;"+"&amp;AI150&amp;DO$1)</f>
        <v/>
      </c>
      <c r="DP150" s="71" t="str">
        <f t="shared" ref="DP150:DP151" si="2538">IF(AJ150="","","|n"&amp;DP$2&amp;"+"&amp;AJ150&amp;DP$1)</f>
        <v/>
      </c>
      <c r="DQ150" s="71" t="str">
        <f t="shared" ref="DQ150:DQ151" si="2539">IF(AK150="","","|n"&amp;DQ$2&amp;"+"&amp;AK150&amp;DQ$1)</f>
        <v/>
      </c>
      <c r="DR150" s="71" t="str">
        <f t="shared" ref="DR150:DR151" si="2540">IF(AL150="","","|n"&amp;DR$2&amp;"+"&amp;AL150&amp;DR$1)</f>
        <v/>
      </c>
      <c r="DS150" s="71" t="str">
        <f t="shared" ref="DS150:DS151" si="2541">IF(AM150="","","|n"&amp;DS$2&amp;"+"&amp;AM150&amp;DS$1)</f>
        <v/>
      </c>
      <c r="DT150" s="71" t="str">
        <f t="shared" ref="DT150:DT151" si="2542">IF(AN150="","","|n"&amp;DT$2&amp;"+"&amp;AN150&amp;DT$1)</f>
        <v/>
      </c>
      <c r="DU150" s="71" t="str">
        <f t="shared" ref="DU150:DU151" si="2543">IF(AO150="","","|n"&amp;DU$2&amp;"+"&amp;AO150&amp;DU$1)</f>
        <v/>
      </c>
      <c r="DV150" s="71" t="str">
        <f t="shared" ref="DV150:DV151" si="2544">IF(AP150="","","|n"&amp;DV$2&amp;"+"&amp;AP150&amp;DV$1)</f>
        <v/>
      </c>
      <c r="DW150" s="71" t="str">
        <f t="shared" ref="DW150:DW151" si="2545">IF(AQ150="","","|n"&amp;DW$2&amp;"+"&amp;AQ150&amp;DW$1)</f>
        <v/>
      </c>
      <c r="DX150" s="71" t="str">
        <f t="shared" ref="DX150:DX151" si="2546">IF(AR150="","","|n"&amp;DX$2&amp;"+"&amp;AR150&amp;DX$1)</f>
        <v/>
      </c>
      <c r="DY150" s="71" t="str">
        <f t="shared" ref="DY150:DY151" si="2547">IF(AS150="","","|n"&amp;DY$2&amp;"+"&amp;AS150&amp;DY$1)</f>
        <v/>
      </c>
      <c r="DZ150" s="71" t="str">
        <f t="shared" ref="DZ150:DZ151" si="2548">IF(AT150="","","|n"&amp;DZ$2&amp;"+"&amp;AT150&amp;DZ$1)</f>
        <v/>
      </c>
      <c r="EA150" s="71" t="str">
        <f t="shared" ref="EA150:EA151" si="2549">IF(AU150="","","|n"&amp;EA$2&amp;"+"&amp;AU150&amp;EA$1)</f>
        <v/>
      </c>
      <c r="EB150" s="71" t="str">
        <f t="shared" ref="EB150:EB151" si="2550">IF(AV150="","","|n"&amp;EB$2&amp;"+"&amp;AV150&amp;EB$1)</f>
        <v/>
      </c>
      <c r="EC150" s="71" t="str">
        <f t="shared" ref="EC150:EC151" si="2551">IF(AW150="","","|n"&amp;EC$2&amp;"+"&amp;AW150&amp;EC$1)</f>
        <v/>
      </c>
      <c r="ED150" s="71" t="str">
        <f t="shared" ref="ED150:ED151" si="2552">IF(AX150="","","|n"&amp;ED$2&amp;"+"&amp;AX150&amp;ED$1)</f>
        <v/>
      </c>
      <c r="EE150" s="71" t="str">
        <f t="shared" ref="EE150:EE151" si="2553">IF(AY150="","","|n"&amp;EE$2&amp;"+"&amp;AY150&amp;EE$1)</f>
        <v/>
      </c>
      <c r="EF150" s="71" t="str">
        <f t="shared" ref="EF150:EF151" si="2554">IF(AZ150="","","|n"&amp;EF$2&amp;"+"&amp;AZ150&amp;EF$1)</f>
        <v/>
      </c>
      <c r="EG150" s="71" t="str">
        <f t="shared" ref="EG150:EG151" si="2555">IF(BA150="","","|n"&amp;EG$2&amp;"+"&amp;BA150&amp;EG$1)</f>
        <v/>
      </c>
      <c r="EH150" s="71" t="str">
        <f t="shared" ref="EH150:EH151" si="2556">IF(BB150="","","|n"&amp;EH$2&amp;"+"&amp;BB150&amp;EH$1)</f>
        <v/>
      </c>
      <c r="EI150" s="71" t="str">
        <f t="shared" ref="EI150:EI151" si="2557">IF(BC150="","","|n"&amp;EI$2&amp;"+"&amp;BC150&amp;EI$1)</f>
        <v/>
      </c>
      <c r="EJ150" s="71" t="str">
        <f t="shared" ref="EJ150:EJ151" si="2558">IF(BD150="","","|n"&amp;EJ$2&amp;"+"&amp;BD150&amp;EJ$1)</f>
        <v/>
      </c>
      <c r="EK150" s="71" t="str">
        <f t="shared" ref="EK150:EK151" si="2559">IF(BE150="","","|n"&amp;EK$2&amp;"+"&amp;BE150&amp;EK$1)</f>
        <v/>
      </c>
      <c r="EL150" s="71" t="str">
        <f t="shared" ref="EL150:EL151" si="2560">IF(BF150="","","|n"&amp;EL$2&amp;"+"&amp;BF150&amp;EL$1)</f>
        <v/>
      </c>
      <c r="EM150" s="71" t="str">
        <f t="shared" ref="EM150:EM151" si="2561">IF(BG150="","","|n"&amp;EM$2&amp;"+"&amp;BG150&amp;EM$1)</f>
        <v/>
      </c>
      <c r="EN150" s="71" t="str">
        <f t="shared" ref="EN150:EN151" si="2562">IF(BH150="","","|n"&amp;EN$2&amp;"+"&amp;BH150&amp;EN$1)</f>
        <v/>
      </c>
      <c r="EO150" s="71" t="str">
        <f t="shared" ref="EO150:EO151" si="2563">IF(BI150="","","|n"&amp;EO$2&amp;"+"&amp;BI150&amp;EO$1)</f>
        <v/>
      </c>
      <c r="EP150" s="71" t="str">
        <f t="shared" ref="EP150:EP151" si="2564">IF(BJ150="","","|n"&amp;EP$2&amp;"+"&amp;BJ150&amp;EP$1)</f>
        <v>|n金币加成+15</v>
      </c>
      <c r="EQ150" s="71" t="str">
        <f t="shared" ref="EQ150:EQ151" si="2565">IF(BK150="","","|n"&amp;EQ$2&amp;"+"&amp;BK150&amp;EQ$1)</f>
        <v/>
      </c>
      <c r="ER150" s="71" t="str">
        <f t="shared" ref="ER150:ER151" si="2566">IF(BL150="","","|n"&amp;ER$2&amp;"+"&amp;BL150&amp;ER$1)</f>
        <v/>
      </c>
      <c r="ES150" s="71" t="str">
        <f t="shared" ref="ES150:ES151" si="2567">IF(BM150="","","|n"&amp;ES$2&amp;"+"&amp;BM150&amp;ES$1)</f>
        <v/>
      </c>
      <c r="ET150" s="71" t="str">
        <f t="shared" ref="ET150:ET151" si="2568">IF(BN150="","","|n"&amp;ET$2&amp;"+"&amp;BN150&amp;ET$1)</f>
        <v/>
      </c>
      <c r="EU150" s="71" t="str">
        <f t="shared" ref="EU150:EU151" si="2569">IF(BO150="","","|n"&amp;EU$2&amp;"+"&amp;BO150&amp;EU$1)</f>
        <v/>
      </c>
      <c r="EV150" s="71" t="str">
        <f t="shared" ref="EV150:EV151" si="2570">IF(BP150="","","|n"&amp;EV$2&amp;"+"&amp;BP150&amp;EV$1)</f>
        <v/>
      </c>
      <c r="EW150" s="71" t="str">
        <f t="shared" ref="EW150:EW151" si="2571">IF(BQ150="","","|n"&amp;EW$2&amp;"+"&amp;BQ150&amp;EW$1)</f>
        <v/>
      </c>
      <c r="EX150" s="71" t="str">
        <f t="shared" ref="EX150:EX151" si="2572">IF(BR150="","","|n"&amp;EX$2&amp;"+"&amp;BR150&amp;EX$1)</f>
        <v/>
      </c>
      <c r="EY150" s="71" t="str">
        <f t="shared" ref="EY150:EY151" si="2573">IF(BS150="","","|n"&amp;EY$2&amp;"+"&amp;BS150&amp;EY$1)</f>
        <v/>
      </c>
      <c r="EZ150" s="71" t="str">
        <f t="shared" ref="EZ150:EZ151" si="2574">IF(BT150="","","|n"&amp;EZ$2&amp;"+"&amp;BT150&amp;EZ$1)</f>
        <v/>
      </c>
      <c r="FA150" s="71" t="str">
        <f t="shared" ref="FA150:FA151" si="2575">IF(BU150="","","|n"&amp;FA$2&amp;"+"&amp;BU150&amp;FA$1)</f>
        <v/>
      </c>
      <c r="FB150" s="71" t="str">
        <f t="shared" ref="FB150:FB151" si="2576">IF(BV150="","","|n"&amp;FB$2&amp;"+"&amp;BV150&amp;FB$1)</f>
        <v/>
      </c>
      <c r="FC150" s="71" t="str">
        <f t="shared" ref="FC150:FC151" si="2577">IF(BW150="","","|n"&amp;FC$2&amp;"+"&amp;BW150&amp;FC$1)</f>
        <v/>
      </c>
      <c r="FD150" s="71" t="str">
        <f t="shared" ref="FD150:FD151" si="2578">IF(BX150="","","|n"&amp;FD$2&amp;"+"&amp;BX150&amp;FD$1)</f>
        <v/>
      </c>
      <c r="FE150" s="71" t="str">
        <f t="shared" ref="FE150:FE151" si="2579">IF(BY150="","","|n"&amp;FE$2&amp;"+"&amp;BY150&amp;FE$1)</f>
        <v/>
      </c>
      <c r="FF150" s="71" t="str">
        <f t="shared" ref="FF150:FF151" si="2580">IF(BZ150="","","|n"&amp;FF$2&amp;"+"&amp;BZ150&amp;FF$1)</f>
        <v/>
      </c>
      <c r="FG150" s="71" t="str">
        <f t="shared" ref="FG150:FG151" si="2581">IF(CA150="","","|n"&amp;FG$2&amp;"+"&amp;CA150&amp;FG$1)</f>
        <v/>
      </c>
      <c r="FH150" s="71" t="str">
        <f t="shared" ref="FH150:FH151" si="2582">IF(CB150="","","|n"&amp;FH$2&amp;"+"&amp;CB150&amp;FH$1)</f>
        <v/>
      </c>
      <c r="FI150" s="71" t="str">
        <f t="shared" ref="FI150:FI151" si="2583">IF(CC150="","","|n"&amp;FI$2&amp;"+"&amp;CC150&amp;FI$1)</f>
        <v/>
      </c>
      <c r="FJ150" s="71" t="str">
        <f t="shared" ref="FJ150:FJ151" si="2584">IF(CD150="","","|n"&amp;FJ$2&amp;"+"&amp;CD150&amp;FJ$1)</f>
        <v/>
      </c>
      <c r="FK150" s="71" t="str">
        <f t="shared" ref="FK150:FK151" si="2585">IF(CE150="","","|n"&amp;FK$2&amp;"+"&amp;CE150&amp;FK$1)</f>
        <v/>
      </c>
      <c r="FL150" s="71" t="str">
        <f t="shared" ref="FL150:FL151" si="2586">IF(CF150="","","|n"&amp;FL$2&amp;"+"&amp;CF150&amp;FL$1)</f>
        <v/>
      </c>
      <c r="FM150" s="71" t="str">
        <f t="shared" ref="FM150:FM151" si="2587">IF(CG150="","","|n"&amp;FM$2&amp;"+"&amp;CG150&amp;FM$1)</f>
        <v/>
      </c>
      <c r="FN150" s="71" t="str">
        <f t="shared" ref="FN150:FN151" si="2588">IF(CH150="","","|n"&amp;FN$2&amp;"+"&amp;CH150&amp;FN$1)</f>
        <v/>
      </c>
      <c r="FO150" s="71" t="str">
        <f t="shared" ref="FO150:FO151" si="2589">IF(CI150="","","|n"&amp;FO$2&amp;"+"&amp;CI150&amp;FO$1)</f>
        <v/>
      </c>
      <c r="FP150" s="71" t="str">
        <f t="shared" ref="FP150:FP151" si="2590">IF(CJ150="","","|n"&amp;FP$2&amp;"+"&amp;CJ150&amp;FP$1)</f>
        <v/>
      </c>
      <c r="FQ150" s="71" t="str">
        <f t="shared" ref="FQ150:FQ151" si="2591">IF(CK150="","","|n"&amp;FQ$2&amp;"+"&amp;CK150&amp;FQ$1)</f>
        <v/>
      </c>
      <c r="FR150" s="71" t="str">
        <f t="shared" ref="FR150:FR151" si="2592">IF(CL150="","","|n"&amp;FR$2&amp;"+"&amp;CL150&amp;FR$1)</f>
        <v/>
      </c>
      <c r="FS150" s="71" t="str">
        <f t="shared" ref="FS150:FS151" si="2593">IF(CM150="","","|n"&amp;FS$2&amp;"+"&amp;CM150&amp;FS$1)</f>
        <v/>
      </c>
    </row>
    <row r="151" spans="1:175" ht="16.5">
      <c r="A151" s="101"/>
      <c r="B151" s="101" t="s">
        <v>1323</v>
      </c>
      <c r="C151" s="188" t="s">
        <v>1314</v>
      </c>
      <c r="T151" s="188" t="s">
        <v>1319</v>
      </c>
      <c r="U151" s="117" t="s">
        <v>1328</v>
      </c>
      <c r="V151" s="86"/>
      <c r="W151" s="86"/>
      <c r="X151" s="86">
        <v>10</v>
      </c>
      <c r="Y151" s="86"/>
      <c r="Z151" s="86"/>
      <c r="AA151" s="86"/>
      <c r="AB151" s="86"/>
      <c r="AC151" s="86"/>
      <c r="AD151" s="86"/>
      <c r="AE151" s="86"/>
      <c r="AF151" s="86"/>
      <c r="AG151" s="88"/>
      <c r="AH151" s="86"/>
      <c r="AI151" s="86"/>
      <c r="AJ151" s="86"/>
      <c r="AK151" s="86"/>
      <c r="AL151" s="88"/>
      <c r="AM151" s="86"/>
      <c r="AN151" s="86"/>
      <c r="AO151" s="86"/>
      <c r="AP151" s="86"/>
      <c r="AQ151" s="86"/>
      <c r="AR151" s="88"/>
      <c r="AS151" s="88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  <c r="BD151" s="86"/>
      <c r="BE151" s="86"/>
      <c r="BF151" s="86"/>
      <c r="BG151" s="86"/>
      <c r="BH151" s="86"/>
      <c r="BI151" s="86"/>
      <c r="BJ151" s="86">
        <v>15</v>
      </c>
      <c r="CN151" s="69" t="str">
        <f t="shared" si="2518"/>
        <v>InitUnitState('I053',,,10,,,,,,,)</v>
      </c>
      <c r="CO151" s="69" t="str">
        <f t="shared" si="2519"/>
        <v>InitUnitNormal('I053',,,,,,,,,,)</v>
      </c>
      <c r="CP151" s="69" t="str">
        <f t="shared" si="2520"/>
        <v>InitUnitMagic('I053',,,,,,,,,,15)</v>
      </c>
      <c r="CQ151" s="69" t="str">
        <f t="shared" si="2521"/>
        <v>InitUnitAdd('I053',,,,,,,,,,)</v>
      </c>
      <c r="CR151" s="69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203&amp;CR$1&amp;")"</f>
        <v>InitEquipData('I053',,"",,,,,'','','','','','',"ReplaceableTextures\\CommandButtons\\BTNIT05.blp")</v>
      </c>
      <c r="CU151" s="95" t="str">
        <f t="shared" si="2522"/>
        <v>|n护甲+10|n金币加成+15|n</v>
      </c>
      <c r="CV151" s="70" t="str">
        <f t="shared" si="2523"/>
        <v>金币加成|Cffffc926+15%|r|n击杀|Cff00ff7f1000个|r敌人后奖励：|n金币|Cffffc926+9000~14000|n|r经验|Cffffc926+4000|n|r|n|Cff00ff7f点击消耗|r|Cffffc92630玄铁|r|Cff00ff7f升级。|r|n|Cff00ff7f同时只能携带一个招魂幡。|r</v>
      </c>
      <c r="CW151" s="60"/>
      <c r="CX151" s="60"/>
      <c r="CY151" s="60"/>
      <c r="CZ151" s="60"/>
      <c r="DA151" s="60"/>
      <c r="DB151" s="71" t="str">
        <f t="shared" si="2524"/>
        <v/>
      </c>
      <c r="DC151" s="71" t="str">
        <f t="shared" si="2525"/>
        <v/>
      </c>
      <c r="DD151" s="71" t="str">
        <f t="shared" si="2526"/>
        <v>|n护甲+10</v>
      </c>
      <c r="DE151" s="71" t="str">
        <f t="shared" si="2527"/>
        <v/>
      </c>
      <c r="DF151" s="71" t="str">
        <f t="shared" si="2528"/>
        <v/>
      </c>
      <c r="DG151" s="71" t="str">
        <f t="shared" si="2529"/>
        <v/>
      </c>
      <c r="DH151" s="71" t="str">
        <f t="shared" si="2530"/>
        <v/>
      </c>
      <c r="DI151" s="71" t="str">
        <f t="shared" si="2531"/>
        <v/>
      </c>
      <c r="DJ151" s="71" t="str">
        <f t="shared" si="2532"/>
        <v/>
      </c>
      <c r="DK151" s="71" t="str">
        <f t="shared" si="2533"/>
        <v/>
      </c>
      <c r="DL151" s="71" t="str">
        <f t="shared" si="2534"/>
        <v/>
      </c>
      <c r="DM151" s="71" t="str">
        <f t="shared" si="2535"/>
        <v/>
      </c>
      <c r="DN151" s="71" t="str">
        <f t="shared" si="2536"/>
        <v/>
      </c>
      <c r="DO151" s="71" t="str">
        <f t="shared" si="2537"/>
        <v/>
      </c>
      <c r="DP151" s="71" t="str">
        <f t="shared" si="2538"/>
        <v/>
      </c>
      <c r="DQ151" s="71" t="str">
        <f t="shared" si="2539"/>
        <v/>
      </c>
      <c r="DR151" s="71" t="str">
        <f t="shared" si="2540"/>
        <v/>
      </c>
      <c r="DS151" s="71" t="str">
        <f t="shared" si="2541"/>
        <v/>
      </c>
      <c r="DT151" s="71" t="str">
        <f t="shared" si="2542"/>
        <v/>
      </c>
      <c r="DU151" s="71" t="str">
        <f t="shared" si="2543"/>
        <v/>
      </c>
      <c r="DV151" s="71" t="str">
        <f t="shared" si="2544"/>
        <v/>
      </c>
      <c r="DW151" s="71" t="str">
        <f t="shared" si="2545"/>
        <v/>
      </c>
      <c r="DX151" s="71" t="str">
        <f t="shared" si="2546"/>
        <v/>
      </c>
      <c r="DY151" s="71" t="str">
        <f t="shared" si="2547"/>
        <v/>
      </c>
      <c r="DZ151" s="71" t="str">
        <f t="shared" si="2548"/>
        <v/>
      </c>
      <c r="EA151" s="71" t="str">
        <f t="shared" si="2549"/>
        <v/>
      </c>
      <c r="EB151" s="71" t="str">
        <f t="shared" si="2550"/>
        <v/>
      </c>
      <c r="EC151" s="71" t="str">
        <f t="shared" si="2551"/>
        <v/>
      </c>
      <c r="ED151" s="71" t="str">
        <f t="shared" si="2552"/>
        <v/>
      </c>
      <c r="EE151" s="71" t="str">
        <f t="shared" si="2553"/>
        <v/>
      </c>
      <c r="EF151" s="71" t="str">
        <f t="shared" si="2554"/>
        <v/>
      </c>
      <c r="EG151" s="71" t="str">
        <f t="shared" si="2555"/>
        <v/>
      </c>
      <c r="EH151" s="71" t="str">
        <f t="shared" si="2556"/>
        <v/>
      </c>
      <c r="EI151" s="71" t="str">
        <f t="shared" si="2557"/>
        <v/>
      </c>
      <c r="EJ151" s="71" t="str">
        <f t="shared" si="2558"/>
        <v/>
      </c>
      <c r="EK151" s="71" t="str">
        <f t="shared" si="2559"/>
        <v/>
      </c>
      <c r="EL151" s="71" t="str">
        <f t="shared" si="2560"/>
        <v/>
      </c>
      <c r="EM151" s="71" t="str">
        <f t="shared" si="2561"/>
        <v/>
      </c>
      <c r="EN151" s="71" t="str">
        <f t="shared" si="2562"/>
        <v/>
      </c>
      <c r="EO151" s="71" t="str">
        <f t="shared" si="2563"/>
        <v/>
      </c>
      <c r="EP151" s="71" t="str">
        <f t="shared" si="2564"/>
        <v>|n金币加成+15</v>
      </c>
      <c r="EQ151" s="71" t="str">
        <f t="shared" si="2565"/>
        <v/>
      </c>
      <c r="ER151" s="71" t="str">
        <f t="shared" si="2566"/>
        <v/>
      </c>
      <c r="ES151" s="71" t="str">
        <f t="shared" si="2567"/>
        <v/>
      </c>
      <c r="ET151" s="71" t="str">
        <f t="shared" si="2568"/>
        <v/>
      </c>
      <c r="EU151" s="71" t="str">
        <f t="shared" si="2569"/>
        <v/>
      </c>
      <c r="EV151" s="71" t="str">
        <f t="shared" si="2570"/>
        <v/>
      </c>
      <c r="EW151" s="71" t="str">
        <f t="shared" si="2571"/>
        <v/>
      </c>
      <c r="EX151" s="71" t="str">
        <f t="shared" si="2572"/>
        <v/>
      </c>
      <c r="EY151" s="71" t="str">
        <f t="shared" si="2573"/>
        <v/>
      </c>
      <c r="EZ151" s="71" t="str">
        <f t="shared" si="2574"/>
        <v/>
      </c>
      <c r="FA151" s="71" t="str">
        <f t="shared" si="2575"/>
        <v/>
      </c>
      <c r="FB151" s="71" t="str">
        <f t="shared" si="2576"/>
        <v/>
      </c>
      <c r="FC151" s="71" t="str">
        <f t="shared" si="2577"/>
        <v/>
      </c>
      <c r="FD151" s="71" t="str">
        <f t="shared" si="2578"/>
        <v/>
      </c>
      <c r="FE151" s="71" t="str">
        <f t="shared" si="2579"/>
        <v/>
      </c>
      <c r="FF151" s="71" t="str">
        <f t="shared" si="2580"/>
        <v/>
      </c>
      <c r="FG151" s="71" t="str">
        <f t="shared" si="2581"/>
        <v/>
      </c>
      <c r="FH151" s="71" t="str">
        <f t="shared" si="2582"/>
        <v/>
      </c>
      <c r="FI151" s="71" t="str">
        <f t="shared" si="2583"/>
        <v/>
      </c>
      <c r="FJ151" s="71" t="str">
        <f t="shared" si="2584"/>
        <v/>
      </c>
      <c r="FK151" s="71" t="str">
        <f t="shared" si="2585"/>
        <v/>
      </c>
      <c r="FL151" s="71" t="str">
        <f t="shared" si="2586"/>
        <v/>
      </c>
      <c r="FM151" s="71" t="str">
        <f t="shared" si="2587"/>
        <v/>
      </c>
      <c r="FN151" s="71" t="str">
        <f t="shared" si="2588"/>
        <v/>
      </c>
      <c r="FO151" s="71" t="str">
        <f t="shared" si="2589"/>
        <v/>
      </c>
      <c r="FP151" s="71" t="str">
        <f t="shared" si="2590"/>
        <v/>
      </c>
      <c r="FQ151" s="71" t="str">
        <f t="shared" si="2591"/>
        <v/>
      </c>
      <c r="FR151" s="71" t="str">
        <f t="shared" si="2592"/>
        <v/>
      </c>
      <c r="FS151" s="71" t="str">
        <f t="shared" si="2593"/>
        <v/>
      </c>
    </row>
    <row r="152" spans="1:175" ht="16.5">
      <c r="A152" s="101"/>
      <c r="B152" s="101" t="s">
        <v>1324</v>
      </c>
      <c r="C152" s="188" t="s">
        <v>1315</v>
      </c>
      <c r="T152" s="188" t="s">
        <v>1320</v>
      </c>
      <c r="U152" s="117" t="s">
        <v>1329</v>
      </c>
      <c r="V152" s="86"/>
      <c r="W152" s="86"/>
      <c r="X152" s="86">
        <v>10</v>
      </c>
      <c r="Y152" s="86"/>
      <c r="Z152" s="86"/>
      <c r="AA152" s="86"/>
      <c r="AB152" s="86"/>
      <c r="AC152" s="86"/>
      <c r="AD152" s="86"/>
      <c r="AE152" s="86"/>
      <c r="AF152" s="86"/>
      <c r="AG152" s="88"/>
      <c r="AH152" s="86"/>
      <c r="AI152" s="86"/>
      <c r="AJ152" s="86"/>
      <c r="AK152" s="86"/>
      <c r="AL152" s="88"/>
      <c r="AM152" s="86"/>
      <c r="AN152" s="86"/>
      <c r="AO152" s="86"/>
      <c r="AP152" s="86"/>
      <c r="AQ152" s="86"/>
      <c r="AR152" s="88"/>
      <c r="AS152" s="88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>
        <v>15</v>
      </c>
      <c r="CN152" s="69" t="str">
        <f t="shared" ref="CN152" si="2594">"InitUnitState('"&amp;B152&amp;"',"&amp;V152&amp;","&amp;W152&amp;","&amp;X152&amp;","&amp;Y152&amp;","&amp;Z152&amp;","&amp;AA152&amp;","&amp;AB152&amp;","&amp;AC152&amp;","&amp;AD152&amp;","&amp;AE152&amp;")"</f>
        <v>InitUnitState('I054',,,10,,,,,,,)</v>
      </c>
      <c r="CO152" s="69" t="str">
        <f t="shared" ref="CO152" si="2595">"InitUnitNormal('"&amp;B152&amp;"',"&amp;AF152&amp;","&amp;AG152&amp;","&amp;AH152&amp;","&amp;AI152&amp;","&amp;AJ152&amp;","&amp;AK152&amp;","&amp;AL152&amp;","&amp;AM152&amp;","&amp;AN152&amp;","&amp;AO152&amp;")"</f>
        <v>InitUnitNormal('I054',,,,,,,,,,)</v>
      </c>
      <c r="CP152" s="69" t="str">
        <f t="shared" ref="CP152" si="2596">"InitUnitMagic('"&amp;B152&amp;"',"&amp;AP152&amp;","&amp;AQ152&amp;","&amp;AR152&amp;","&amp;AS152&amp;","&amp;AT152&amp;","&amp;AU152&amp;","&amp;AV152&amp;","&amp;AW152&amp;","&amp;BI152&amp;","&amp;BJ152&amp;")"</f>
        <v>InitUnitMagic('I054',,,,,,,,,,15)</v>
      </c>
      <c r="CQ152" s="69" t="str">
        <f t="shared" ref="CQ152" si="2597">"InitUnitAdd('"&amp;B152&amp;"',"&amp;BK152&amp;","&amp;BL152&amp;","&amp;BM152&amp;","&amp;BN152&amp;","&amp;BO152&amp;","&amp;BP152&amp;","&amp;BQ152&amp;","&amp;BR152&amp;","&amp;BS152&amp;","&amp;BT152&amp;")"</f>
        <v>InitUnitAdd('I054',,,,,,,,,,)</v>
      </c>
      <c r="CR152" s="69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204&amp;CR$1&amp;")"</f>
        <v>InitEquipData('I054',,"",,,,,'','','','','','',"ReplaceableTextures\\CommandButtons\\BTNIT06.blp")</v>
      </c>
      <c r="CU152" s="95" t="str">
        <f t="shared" ref="CU152" si="259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|n护甲+10|n金币加成+15|n</v>
      </c>
      <c r="CV152" s="70" t="str">
        <f t="shared" ref="CV152" si="2599">T152</f>
        <v>金币加成|Cffffc926+20%|r|n击杀|Cff00ff7f1000个|r敌人后奖励：|n金币|Cffffc926+10000~15000|n|r经验|Cffffc926+6000|n|r|n|Cff00ff7f点击消耗|r|Cffffc92640玄铁|r|Cff00ff7f升级。|r|n|Cff00ff7f同时只能携带一个招魂幡。|r</v>
      </c>
      <c r="CW152" s="60"/>
      <c r="CX152" s="60"/>
      <c r="CY152" s="60"/>
      <c r="CZ152" s="60"/>
      <c r="DA152" s="60"/>
      <c r="DB152" s="71" t="str">
        <f t="shared" ref="DB152" si="2600">IF(V152="","","|n"&amp;DB$2&amp;"+"&amp;V152&amp;DB$1)</f>
        <v/>
      </c>
      <c r="DC152" s="71" t="str">
        <f t="shared" ref="DC152" si="2601">IF(W152="","","|n"&amp;DC$2&amp;"+"&amp;W152&amp;DC$1)</f>
        <v/>
      </c>
      <c r="DD152" s="71" t="str">
        <f t="shared" ref="DD152" si="2602">IF(X152="","","|n"&amp;DD$2&amp;"+"&amp;X152&amp;DD$1)</f>
        <v>|n护甲+10</v>
      </c>
      <c r="DE152" s="71" t="str">
        <f t="shared" ref="DE152" si="2603">IF(Y152="","","|n"&amp;DE$2&amp;"+"&amp;Y152&amp;DE$1)</f>
        <v/>
      </c>
      <c r="DF152" s="71" t="str">
        <f t="shared" ref="DF152" si="2604">IF(Z152="","","|n"&amp;DF$2&amp;"+"&amp;Z152&amp;DF$1)</f>
        <v/>
      </c>
      <c r="DG152" s="71" t="str">
        <f t="shared" ref="DG152" si="2605">IF(AA152="","","|n"&amp;DG$2&amp;"+"&amp;AA152&amp;DG$1)</f>
        <v/>
      </c>
      <c r="DH152" s="71" t="str">
        <f t="shared" ref="DH152" si="2606">IF(AB152="","","|n"&amp;DH$2&amp;"+"&amp;AB152&amp;DH$1)</f>
        <v/>
      </c>
      <c r="DI152" s="71" t="str">
        <f t="shared" ref="DI152" si="2607">IF(AC152="","","|n"&amp;DI$2&amp;"+"&amp;AC152&amp;DI$1)</f>
        <v/>
      </c>
      <c r="DJ152" s="71" t="str">
        <f t="shared" ref="DJ152" si="2608">IF(AD152="","","|n"&amp;DJ$2&amp;"+"&amp;AD152&amp;DJ$1)</f>
        <v/>
      </c>
      <c r="DK152" s="71" t="str">
        <f t="shared" ref="DK152" si="2609">IF(AE152="","","|n"&amp;DK$2&amp;"+"&amp;AE152&amp;DK$1)</f>
        <v/>
      </c>
      <c r="DL152" s="71" t="str">
        <f t="shared" ref="DL152" si="2610">IF(AF152="","","|n"&amp;DL$2&amp;"+"&amp;AF152&amp;DL$1)</f>
        <v/>
      </c>
      <c r="DM152" s="71" t="str">
        <f t="shared" ref="DM152" si="2611">IF(AG152="","","|n"&amp;DM$2&amp;"+"&amp;AG152&amp;DM$1)</f>
        <v/>
      </c>
      <c r="DN152" s="71" t="str">
        <f t="shared" ref="DN152" si="2612">IF(AH152="","","|n"&amp;DN$2&amp;"+"&amp;AH152&amp;DN$1)</f>
        <v/>
      </c>
      <c r="DO152" s="71" t="str">
        <f t="shared" ref="DO152" si="2613">IF(AI152="","","|n"&amp;DO$2&amp;"+"&amp;AI152&amp;DO$1)</f>
        <v/>
      </c>
      <c r="DP152" s="71" t="str">
        <f t="shared" ref="DP152" si="2614">IF(AJ152="","","|n"&amp;DP$2&amp;"+"&amp;AJ152&amp;DP$1)</f>
        <v/>
      </c>
      <c r="DQ152" s="71" t="str">
        <f t="shared" ref="DQ152" si="2615">IF(AK152="","","|n"&amp;DQ$2&amp;"+"&amp;AK152&amp;DQ$1)</f>
        <v/>
      </c>
      <c r="DR152" s="71" t="str">
        <f t="shared" ref="DR152" si="2616">IF(AL152="","","|n"&amp;DR$2&amp;"+"&amp;AL152&amp;DR$1)</f>
        <v/>
      </c>
      <c r="DS152" s="71" t="str">
        <f t="shared" ref="DS152" si="2617">IF(AM152="","","|n"&amp;DS$2&amp;"+"&amp;AM152&amp;DS$1)</f>
        <v/>
      </c>
      <c r="DT152" s="71" t="str">
        <f t="shared" ref="DT152" si="2618">IF(AN152="","","|n"&amp;DT$2&amp;"+"&amp;AN152&amp;DT$1)</f>
        <v/>
      </c>
      <c r="DU152" s="71" t="str">
        <f t="shared" ref="DU152" si="2619">IF(AO152="","","|n"&amp;DU$2&amp;"+"&amp;AO152&amp;DU$1)</f>
        <v/>
      </c>
      <c r="DV152" s="71" t="str">
        <f t="shared" ref="DV152" si="2620">IF(AP152="","","|n"&amp;DV$2&amp;"+"&amp;AP152&amp;DV$1)</f>
        <v/>
      </c>
      <c r="DW152" s="71" t="str">
        <f t="shared" ref="DW152" si="2621">IF(AQ152="","","|n"&amp;DW$2&amp;"+"&amp;AQ152&amp;DW$1)</f>
        <v/>
      </c>
      <c r="DX152" s="71" t="str">
        <f t="shared" ref="DX152" si="2622">IF(AR152="","","|n"&amp;DX$2&amp;"+"&amp;AR152&amp;DX$1)</f>
        <v/>
      </c>
      <c r="DY152" s="71" t="str">
        <f t="shared" ref="DY152" si="2623">IF(AS152="","","|n"&amp;DY$2&amp;"+"&amp;AS152&amp;DY$1)</f>
        <v/>
      </c>
      <c r="DZ152" s="71" t="str">
        <f t="shared" ref="DZ152" si="2624">IF(AT152="","","|n"&amp;DZ$2&amp;"+"&amp;AT152&amp;DZ$1)</f>
        <v/>
      </c>
      <c r="EA152" s="71" t="str">
        <f t="shared" ref="EA152" si="2625">IF(AU152="","","|n"&amp;EA$2&amp;"+"&amp;AU152&amp;EA$1)</f>
        <v/>
      </c>
      <c r="EB152" s="71" t="str">
        <f t="shared" ref="EB152" si="2626">IF(AV152="","","|n"&amp;EB$2&amp;"+"&amp;AV152&amp;EB$1)</f>
        <v/>
      </c>
      <c r="EC152" s="71" t="str">
        <f t="shared" ref="EC152" si="2627">IF(AW152="","","|n"&amp;EC$2&amp;"+"&amp;AW152&amp;EC$1)</f>
        <v/>
      </c>
      <c r="ED152" s="71" t="str">
        <f t="shared" ref="ED152" si="2628">IF(AX152="","","|n"&amp;ED$2&amp;"+"&amp;AX152&amp;ED$1)</f>
        <v/>
      </c>
      <c r="EE152" s="71" t="str">
        <f t="shared" ref="EE152" si="2629">IF(AY152="","","|n"&amp;EE$2&amp;"+"&amp;AY152&amp;EE$1)</f>
        <v/>
      </c>
      <c r="EF152" s="71" t="str">
        <f t="shared" ref="EF152" si="2630">IF(AZ152="","","|n"&amp;EF$2&amp;"+"&amp;AZ152&amp;EF$1)</f>
        <v/>
      </c>
      <c r="EG152" s="71" t="str">
        <f t="shared" ref="EG152" si="2631">IF(BA152="","","|n"&amp;EG$2&amp;"+"&amp;BA152&amp;EG$1)</f>
        <v/>
      </c>
      <c r="EH152" s="71" t="str">
        <f t="shared" ref="EH152" si="2632">IF(BB152="","","|n"&amp;EH$2&amp;"+"&amp;BB152&amp;EH$1)</f>
        <v/>
      </c>
      <c r="EI152" s="71" t="str">
        <f t="shared" ref="EI152" si="2633">IF(BC152="","","|n"&amp;EI$2&amp;"+"&amp;BC152&amp;EI$1)</f>
        <v/>
      </c>
      <c r="EJ152" s="71" t="str">
        <f t="shared" ref="EJ152" si="2634">IF(BD152="","","|n"&amp;EJ$2&amp;"+"&amp;BD152&amp;EJ$1)</f>
        <v/>
      </c>
      <c r="EK152" s="71" t="str">
        <f t="shared" ref="EK152" si="2635">IF(BE152="","","|n"&amp;EK$2&amp;"+"&amp;BE152&amp;EK$1)</f>
        <v/>
      </c>
      <c r="EL152" s="71" t="str">
        <f t="shared" ref="EL152" si="2636">IF(BF152="","","|n"&amp;EL$2&amp;"+"&amp;BF152&amp;EL$1)</f>
        <v/>
      </c>
      <c r="EM152" s="71" t="str">
        <f t="shared" ref="EM152" si="2637">IF(BG152="","","|n"&amp;EM$2&amp;"+"&amp;BG152&amp;EM$1)</f>
        <v/>
      </c>
      <c r="EN152" s="71" t="str">
        <f t="shared" ref="EN152" si="2638">IF(BH152="","","|n"&amp;EN$2&amp;"+"&amp;BH152&amp;EN$1)</f>
        <v/>
      </c>
      <c r="EO152" s="71" t="str">
        <f t="shared" ref="EO152" si="2639">IF(BI152="","","|n"&amp;EO$2&amp;"+"&amp;BI152&amp;EO$1)</f>
        <v/>
      </c>
      <c r="EP152" s="71" t="str">
        <f t="shared" ref="EP152" si="2640">IF(BJ152="","","|n"&amp;EP$2&amp;"+"&amp;BJ152&amp;EP$1)</f>
        <v>|n金币加成+15</v>
      </c>
      <c r="EQ152" s="71" t="str">
        <f t="shared" ref="EQ152" si="2641">IF(BK152="","","|n"&amp;EQ$2&amp;"+"&amp;BK152&amp;EQ$1)</f>
        <v/>
      </c>
      <c r="ER152" s="71" t="str">
        <f t="shared" ref="ER152" si="2642">IF(BL152="","","|n"&amp;ER$2&amp;"+"&amp;BL152&amp;ER$1)</f>
        <v/>
      </c>
      <c r="ES152" s="71" t="str">
        <f t="shared" ref="ES152" si="2643">IF(BM152="","","|n"&amp;ES$2&amp;"+"&amp;BM152&amp;ES$1)</f>
        <v/>
      </c>
      <c r="ET152" s="71" t="str">
        <f t="shared" ref="ET152" si="2644">IF(BN152="","","|n"&amp;ET$2&amp;"+"&amp;BN152&amp;ET$1)</f>
        <v/>
      </c>
      <c r="EU152" s="71" t="str">
        <f t="shared" ref="EU152" si="2645">IF(BO152="","","|n"&amp;EU$2&amp;"+"&amp;BO152&amp;EU$1)</f>
        <v/>
      </c>
      <c r="EV152" s="71" t="str">
        <f t="shared" ref="EV152" si="2646">IF(BP152="","","|n"&amp;EV$2&amp;"+"&amp;BP152&amp;EV$1)</f>
        <v/>
      </c>
      <c r="EW152" s="71" t="str">
        <f t="shared" ref="EW152" si="2647">IF(BQ152="","","|n"&amp;EW$2&amp;"+"&amp;BQ152&amp;EW$1)</f>
        <v/>
      </c>
      <c r="EX152" s="71" t="str">
        <f t="shared" ref="EX152" si="2648">IF(BR152="","","|n"&amp;EX$2&amp;"+"&amp;BR152&amp;EX$1)</f>
        <v/>
      </c>
      <c r="EY152" s="71" t="str">
        <f t="shared" ref="EY152" si="2649">IF(BS152="","","|n"&amp;EY$2&amp;"+"&amp;BS152&amp;EY$1)</f>
        <v/>
      </c>
      <c r="EZ152" s="71" t="str">
        <f t="shared" ref="EZ152" si="2650">IF(BT152="","","|n"&amp;EZ$2&amp;"+"&amp;BT152&amp;EZ$1)</f>
        <v/>
      </c>
      <c r="FA152" s="71" t="str">
        <f t="shared" ref="FA152" si="2651">IF(BU152="","","|n"&amp;FA$2&amp;"+"&amp;BU152&amp;FA$1)</f>
        <v/>
      </c>
      <c r="FB152" s="71" t="str">
        <f t="shared" ref="FB152" si="2652">IF(BV152="","","|n"&amp;FB$2&amp;"+"&amp;BV152&amp;FB$1)</f>
        <v/>
      </c>
      <c r="FC152" s="71" t="str">
        <f t="shared" ref="FC152" si="2653">IF(BW152="","","|n"&amp;FC$2&amp;"+"&amp;BW152&amp;FC$1)</f>
        <v/>
      </c>
      <c r="FD152" s="71" t="str">
        <f t="shared" ref="FD152" si="2654">IF(BX152="","","|n"&amp;FD$2&amp;"+"&amp;BX152&amp;FD$1)</f>
        <v/>
      </c>
      <c r="FE152" s="71" t="str">
        <f t="shared" ref="FE152" si="2655">IF(BY152="","","|n"&amp;FE$2&amp;"+"&amp;BY152&amp;FE$1)</f>
        <v/>
      </c>
      <c r="FF152" s="71" t="str">
        <f t="shared" ref="FF152" si="2656">IF(BZ152="","","|n"&amp;FF$2&amp;"+"&amp;BZ152&amp;FF$1)</f>
        <v/>
      </c>
      <c r="FG152" s="71" t="str">
        <f t="shared" ref="FG152" si="2657">IF(CA152="","","|n"&amp;FG$2&amp;"+"&amp;CA152&amp;FG$1)</f>
        <v/>
      </c>
      <c r="FH152" s="71" t="str">
        <f t="shared" ref="FH152" si="2658">IF(CB152="","","|n"&amp;FH$2&amp;"+"&amp;CB152&amp;FH$1)</f>
        <v/>
      </c>
      <c r="FI152" s="71" t="str">
        <f t="shared" ref="FI152" si="2659">IF(CC152="","","|n"&amp;FI$2&amp;"+"&amp;CC152&amp;FI$1)</f>
        <v/>
      </c>
      <c r="FJ152" s="71" t="str">
        <f t="shared" ref="FJ152" si="2660">IF(CD152="","","|n"&amp;FJ$2&amp;"+"&amp;CD152&amp;FJ$1)</f>
        <v/>
      </c>
      <c r="FK152" s="71" t="str">
        <f t="shared" ref="FK152" si="2661">IF(CE152="","","|n"&amp;FK$2&amp;"+"&amp;CE152&amp;FK$1)</f>
        <v/>
      </c>
      <c r="FL152" s="71" t="str">
        <f t="shared" ref="FL152" si="2662">IF(CF152="","","|n"&amp;FL$2&amp;"+"&amp;CF152&amp;FL$1)</f>
        <v/>
      </c>
      <c r="FM152" s="71" t="str">
        <f t="shared" ref="FM152" si="2663">IF(CG152="","","|n"&amp;FM$2&amp;"+"&amp;CG152&amp;FM$1)</f>
        <v/>
      </c>
      <c r="FN152" s="71" t="str">
        <f t="shared" ref="FN152" si="2664">IF(CH152="","","|n"&amp;FN$2&amp;"+"&amp;CH152&amp;FN$1)</f>
        <v/>
      </c>
      <c r="FO152" s="71" t="str">
        <f t="shared" ref="FO152" si="2665">IF(CI152="","","|n"&amp;FO$2&amp;"+"&amp;CI152&amp;FO$1)</f>
        <v/>
      </c>
      <c r="FP152" s="71" t="str">
        <f t="shared" ref="FP152" si="2666">IF(CJ152="","","|n"&amp;FP$2&amp;"+"&amp;CJ152&amp;FP$1)</f>
        <v/>
      </c>
      <c r="FQ152" s="71" t="str">
        <f t="shared" ref="FQ152" si="2667">IF(CK152="","","|n"&amp;FQ$2&amp;"+"&amp;CK152&amp;FQ$1)</f>
        <v/>
      </c>
      <c r="FR152" s="71" t="str">
        <f t="shared" ref="FR152" si="2668">IF(CL152="","","|n"&amp;FR$2&amp;"+"&amp;CL152&amp;FR$1)</f>
        <v/>
      </c>
      <c r="FS152" s="71" t="str">
        <f t="shared" ref="FS152" si="2669">IF(CM152="","","|n"&amp;FS$2&amp;"+"&amp;CM152&amp;FS$1)</f>
        <v/>
      </c>
    </row>
    <row r="153" spans="1:175" ht="16.5">
      <c r="A153" s="101"/>
      <c r="B153" s="101" t="s">
        <v>1325</v>
      </c>
      <c r="C153" s="188" t="s">
        <v>1316</v>
      </c>
      <c r="T153" s="188" t="s">
        <v>1321</v>
      </c>
      <c r="U153" s="117" t="s">
        <v>1330</v>
      </c>
      <c r="V153" s="86"/>
      <c r="W153" s="86"/>
      <c r="X153" s="86">
        <v>10</v>
      </c>
      <c r="Y153" s="86"/>
      <c r="Z153" s="86"/>
      <c r="AA153" s="86"/>
      <c r="AB153" s="86"/>
      <c r="AC153" s="86"/>
      <c r="AD153" s="86"/>
      <c r="AE153" s="86"/>
      <c r="AF153" s="86"/>
      <c r="AG153" s="88"/>
      <c r="AH153" s="86"/>
      <c r="AI153" s="86"/>
      <c r="AJ153" s="86"/>
      <c r="AK153" s="86"/>
      <c r="AL153" s="88"/>
      <c r="AM153" s="86"/>
      <c r="AN153" s="86"/>
      <c r="AO153" s="86"/>
      <c r="AP153" s="86"/>
      <c r="AQ153" s="86"/>
      <c r="AR153" s="88"/>
      <c r="AS153" s="88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  <c r="BD153" s="86"/>
      <c r="BE153" s="86"/>
      <c r="BF153" s="86"/>
      <c r="BG153" s="86"/>
      <c r="BH153" s="86"/>
      <c r="BI153" s="86"/>
      <c r="BJ153" s="86">
        <v>15</v>
      </c>
      <c r="CN153" s="69" t="str">
        <f t="shared" si="2442"/>
        <v>InitUnitState('I055',,,10,,,,,,,)</v>
      </c>
      <c r="CO153" s="69" t="str">
        <f t="shared" si="2443"/>
        <v>InitUnitNormal('I055',,,,,,,,,,)</v>
      </c>
      <c r="CP153" s="69" t="str">
        <f t="shared" si="2444"/>
        <v>InitUnitMagic('I055',,,,,,,,,,15)</v>
      </c>
      <c r="CQ153" s="69" t="str">
        <f t="shared" si="2445"/>
        <v>InitUnitAdd('I055',,,,,,,,,,)</v>
      </c>
      <c r="CR153" s="69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205&amp;CR$1&amp;")"</f>
        <v>InitEquipData('I055',,"",,,,,'','','','','','',"ReplaceableTextures\\CommandButtons\\BTNIT07.blp")</v>
      </c>
      <c r="CU153" s="95" t="str">
        <f t="shared" si="2446"/>
        <v>|n护甲+10|n金币加成+15|n</v>
      </c>
      <c r="CV153" s="70" t="str">
        <f t="shared" si="2447"/>
        <v>金币加成|Cffffc926+25%|r|n击杀|Cff00ff7f1000个|r敌人后奖励：|n金币|Cffffc926+12000~17000|n|r经验|Cffffc926+8000|n|r|n|Cff00ff7f同时只能携带一个招魂幡。|r</v>
      </c>
      <c r="CW153" s="60"/>
      <c r="CX153" s="60"/>
      <c r="CY153" s="60"/>
      <c r="CZ153" s="60"/>
      <c r="DA153" s="60"/>
      <c r="DB153" s="71" t="str">
        <f t="shared" si="2448"/>
        <v/>
      </c>
      <c r="DC153" s="71" t="str">
        <f t="shared" si="2449"/>
        <v/>
      </c>
      <c r="DD153" s="71" t="str">
        <f t="shared" si="2450"/>
        <v>|n护甲+10</v>
      </c>
      <c r="DE153" s="71" t="str">
        <f t="shared" si="2451"/>
        <v/>
      </c>
      <c r="DF153" s="71" t="str">
        <f t="shared" si="2452"/>
        <v/>
      </c>
      <c r="DG153" s="71" t="str">
        <f t="shared" si="2453"/>
        <v/>
      </c>
      <c r="DH153" s="71" t="str">
        <f t="shared" si="2454"/>
        <v/>
      </c>
      <c r="DI153" s="71" t="str">
        <f t="shared" si="2455"/>
        <v/>
      </c>
      <c r="DJ153" s="71" t="str">
        <f t="shared" si="2456"/>
        <v/>
      </c>
      <c r="DK153" s="71" t="str">
        <f t="shared" si="2457"/>
        <v/>
      </c>
      <c r="DL153" s="71" t="str">
        <f t="shared" si="2458"/>
        <v/>
      </c>
      <c r="DM153" s="71" t="str">
        <f t="shared" si="2459"/>
        <v/>
      </c>
      <c r="DN153" s="71" t="str">
        <f t="shared" si="2460"/>
        <v/>
      </c>
      <c r="DO153" s="71" t="str">
        <f t="shared" si="2461"/>
        <v/>
      </c>
      <c r="DP153" s="71" t="str">
        <f t="shared" si="2462"/>
        <v/>
      </c>
      <c r="DQ153" s="71" t="str">
        <f t="shared" si="2463"/>
        <v/>
      </c>
      <c r="DR153" s="71" t="str">
        <f t="shared" si="2464"/>
        <v/>
      </c>
      <c r="DS153" s="71" t="str">
        <f t="shared" si="2465"/>
        <v/>
      </c>
      <c r="DT153" s="71" t="str">
        <f t="shared" si="2466"/>
        <v/>
      </c>
      <c r="DU153" s="71" t="str">
        <f t="shared" si="2467"/>
        <v/>
      </c>
      <c r="DV153" s="71" t="str">
        <f t="shared" si="2468"/>
        <v/>
      </c>
      <c r="DW153" s="71" t="str">
        <f t="shared" si="2469"/>
        <v/>
      </c>
      <c r="DX153" s="71" t="str">
        <f t="shared" si="2470"/>
        <v/>
      </c>
      <c r="DY153" s="71" t="str">
        <f t="shared" si="2471"/>
        <v/>
      </c>
      <c r="DZ153" s="71" t="str">
        <f t="shared" si="2472"/>
        <v/>
      </c>
      <c r="EA153" s="71" t="str">
        <f t="shared" si="2473"/>
        <v/>
      </c>
      <c r="EB153" s="71" t="str">
        <f t="shared" si="2474"/>
        <v/>
      </c>
      <c r="EC153" s="71" t="str">
        <f t="shared" si="2475"/>
        <v/>
      </c>
      <c r="ED153" s="71" t="str">
        <f t="shared" si="2476"/>
        <v/>
      </c>
      <c r="EE153" s="71" t="str">
        <f t="shared" si="2477"/>
        <v/>
      </c>
      <c r="EF153" s="71" t="str">
        <f t="shared" si="2478"/>
        <v/>
      </c>
      <c r="EG153" s="71" t="str">
        <f t="shared" si="2479"/>
        <v/>
      </c>
      <c r="EH153" s="71" t="str">
        <f t="shared" si="2480"/>
        <v/>
      </c>
      <c r="EI153" s="71" t="str">
        <f t="shared" si="2481"/>
        <v/>
      </c>
      <c r="EJ153" s="71" t="str">
        <f t="shared" si="2482"/>
        <v/>
      </c>
      <c r="EK153" s="71" t="str">
        <f t="shared" si="2483"/>
        <v/>
      </c>
      <c r="EL153" s="71" t="str">
        <f t="shared" si="2484"/>
        <v/>
      </c>
      <c r="EM153" s="71" t="str">
        <f t="shared" si="2485"/>
        <v/>
      </c>
      <c r="EN153" s="71" t="str">
        <f t="shared" si="2486"/>
        <v/>
      </c>
      <c r="EO153" s="71" t="str">
        <f t="shared" si="2487"/>
        <v/>
      </c>
      <c r="EP153" s="71" t="str">
        <f t="shared" si="2488"/>
        <v>|n金币加成+15</v>
      </c>
      <c r="EQ153" s="71" t="str">
        <f t="shared" si="2489"/>
        <v/>
      </c>
      <c r="ER153" s="71" t="str">
        <f t="shared" si="2490"/>
        <v/>
      </c>
      <c r="ES153" s="71" t="str">
        <f t="shared" si="2491"/>
        <v/>
      </c>
      <c r="ET153" s="71" t="str">
        <f t="shared" si="2492"/>
        <v/>
      </c>
      <c r="EU153" s="71" t="str">
        <f t="shared" si="2493"/>
        <v/>
      </c>
      <c r="EV153" s="71" t="str">
        <f t="shared" si="2494"/>
        <v/>
      </c>
      <c r="EW153" s="71" t="str">
        <f t="shared" si="2495"/>
        <v/>
      </c>
      <c r="EX153" s="71" t="str">
        <f t="shared" si="2496"/>
        <v/>
      </c>
      <c r="EY153" s="71" t="str">
        <f t="shared" si="2497"/>
        <v/>
      </c>
      <c r="EZ153" s="71" t="str">
        <f t="shared" si="2498"/>
        <v/>
      </c>
      <c r="FA153" s="71" t="str">
        <f t="shared" si="2499"/>
        <v/>
      </c>
      <c r="FB153" s="71" t="str">
        <f t="shared" si="2500"/>
        <v/>
      </c>
      <c r="FC153" s="71" t="str">
        <f t="shared" si="2501"/>
        <v/>
      </c>
      <c r="FD153" s="71" t="str">
        <f t="shared" si="2502"/>
        <v/>
      </c>
      <c r="FE153" s="71" t="str">
        <f t="shared" si="2503"/>
        <v/>
      </c>
      <c r="FF153" s="71" t="str">
        <f t="shared" si="2504"/>
        <v/>
      </c>
      <c r="FG153" s="71" t="str">
        <f t="shared" si="2505"/>
        <v/>
      </c>
      <c r="FH153" s="71" t="str">
        <f t="shared" si="2506"/>
        <v/>
      </c>
      <c r="FI153" s="71" t="str">
        <f t="shared" si="2507"/>
        <v/>
      </c>
      <c r="FJ153" s="71" t="str">
        <f t="shared" si="2508"/>
        <v/>
      </c>
      <c r="FK153" s="71" t="str">
        <f t="shared" si="2509"/>
        <v/>
      </c>
      <c r="FL153" s="71" t="str">
        <f t="shared" si="2510"/>
        <v/>
      </c>
      <c r="FM153" s="71" t="str">
        <f t="shared" si="2511"/>
        <v/>
      </c>
      <c r="FN153" s="71" t="str">
        <f t="shared" si="2512"/>
        <v/>
      </c>
      <c r="FO153" s="71" t="str">
        <f t="shared" si="2513"/>
        <v/>
      </c>
      <c r="FP153" s="71" t="str">
        <f t="shared" si="2514"/>
        <v/>
      </c>
      <c r="FQ153" s="71" t="str">
        <f t="shared" si="2515"/>
        <v/>
      </c>
      <c r="FR153" s="71" t="str">
        <f t="shared" si="2516"/>
        <v/>
      </c>
      <c r="FS153" s="71" t="str">
        <f t="shared" si="2517"/>
        <v/>
      </c>
    </row>
    <row r="154" spans="1:175" ht="16.5">
      <c r="A154" s="101"/>
      <c r="B154" s="101" t="s">
        <v>565</v>
      </c>
      <c r="C154" s="101" t="s">
        <v>566</v>
      </c>
      <c r="T154" s="118" t="s">
        <v>567</v>
      </c>
      <c r="U154" s="85" t="str">
        <f t="shared" si="2000"/>
        <v>ReplaceableTextures\\CommandButtons\\BTNIN00.blp</v>
      </c>
      <c r="CN154" s="69" t="str">
        <f t="shared" ref="CN154:CN177" si="2670">"InitUnitState('"&amp;B154&amp;"',"&amp;V154&amp;","&amp;W154&amp;","&amp;X154&amp;","&amp;Y154&amp;","&amp;Z154&amp;","&amp;AA154&amp;","&amp;AB154&amp;","&amp;AC154&amp;","&amp;AD154&amp;","&amp;AE154&amp;")"</f>
        <v>InitUnitState('IN00',,,,,,,,,,)</v>
      </c>
      <c r="CO154" s="69" t="str">
        <f t="shared" ref="CO154:CO177" si="2671">"InitUnitNormal('"&amp;B154&amp;"',"&amp;AF154&amp;","&amp;AG154&amp;","&amp;AH154&amp;","&amp;AI154&amp;","&amp;AJ154&amp;","&amp;AK154&amp;","&amp;AL154&amp;","&amp;AM154&amp;","&amp;AN154&amp;","&amp;AO154&amp;")"</f>
        <v>InitUnitNormal('IN00',,,,,,,,,,)</v>
      </c>
      <c r="CP154" s="69" t="str">
        <f t="shared" ref="CP154:CP177" si="2672">"InitUnitMagic('"&amp;B154&amp;"',"&amp;AP154&amp;","&amp;AQ154&amp;","&amp;AR154&amp;","&amp;AS154&amp;","&amp;AT154&amp;","&amp;AU154&amp;","&amp;AV154&amp;","&amp;AW154&amp;","&amp;BI154&amp;","&amp;BJ154&amp;")"</f>
        <v>InitUnitMagic('IN00',,,,,,,,,,)</v>
      </c>
      <c r="CQ154" s="69" t="str">
        <f t="shared" ref="CQ154:CQ177" si="2673">"InitUnitAdd('"&amp;B154&amp;"',"&amp;BK154&amp;","&amp;BL154&amp;","&amp;BM154&amp;","&amp;BN154&amp;","&amp;BO154&amp;","&amp;BP154&amp;","&amp;BQ154&amp;","&amp;BR154&amp;","&amp;BS154&amp;","&amp;BT154&amp;")"</f>
        <v>InitUnitAdd('IN00',,,,,,,,,,)</v>
      </c>
      <c r="CR154" s="69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204&amp;CR$1&amp;")"</f>
        <v>InitEquipData('IN00',,"",,,,,'','','','','','',"ReplaceableTextures\\CommandButtons\\BTNIT06.blp")</v>
      </c>
      <c r="CU154" s="95" t="str">
        <f t="shared" si="2370"/>
        <v>|n</v>
      </c>
      <c r="CV154" s="70" t="str">
        <f t="shared" si="2371"/>
        <v>开启后获得一个|Cffffc926随机锦囊|r。</v>
      </c>
      <c r="CW154" s="60"/>
      <c r="CX154" s="60"/>
      <c r="CY154" s="60"/>
      <c r="CZ154" s="60"/>
      <c r="DA154" s="60"/>
      <c r="DB154" s="71" t="str">
        <f t="shared" si="2372"/>
        <v/>
      </c>
      <c r="DC154" s="71" t="str">
        <f t="shared" si="2373"/>
        <v/>
      </c>
      <c r="DD154" s="71" t="str">
        <f t="shared" si="2374"/>
        <v/>
      </c>
      <c r="DE154" s="71" t="str">
        <f t="shared" si="2375"/>
        <v/>
      </c>
      <c r="DF154" s="71" t="str">
        <f t="shared" si="2376"/>
        <v/>
      </c>
      <c r="DG154" s="71" t="str">
        <f t="shared" si="2377"/>
        <v/>
      </c>
      <c r="DH154" s="71" t="str">
        <f t="shared" si="2378"/>
        <v/>
      </c>
      <c r="DI154" s="71" t="str">
        <f t="shared" si="2379"/>
        <v/>
      </c>
      <c r="DJ154" s="71" t="str">
        <f t="shared" si="2380"/>
        <v/>
      </c>
      <c r="DK154" s="71" t="str">
        <f t="shared" si="2381"/>
        <v/>
      </c>
      <c r="DL154" s="71" t="str">
        <f t="shared" si="2382"/>
        <v/>
      </c>
      <c r="DM154" s="71" t="str">
        <f t="shared" si="2383"/>
        <v/>
      </c>
      <c r="DN154" s="71" t="str">
        <f t="shared" si="2384"/>
        <v/>
      </c>
      <c r="DO154" s="71" t="str">
        <f t="shared" si="2385"/>
        <v/>
      </c>
      <c r="DP154" s="71" t="str">
        <f t="shared" si="2386"/>
        <v/>
      </c>
      <c r="DQ154" s="71" t="str">
        <f t="shared" si="2387"/>
        <v/>
      </c>
      <c r="DR154" s="71" t="str">
        <f t="shared" si="2388"/>
        <v/>
      </c>
      <c r="DS154" s="71" t="str">
        <f t="shared" si="2389"/>
        <v/>
      </c>
      <c r="DT154" s="71" t="str">
        <f t="shared" si="2390"/>
        <v/>
      </c>
      <c r="DU154" s="71" t="str">
        <f t="shared" si="2391"/>
        <v/>
      </c>
      <c r="DV154" s="71" t="str">
        <f t="shared" si="2392"/>
        <v/>
      </c>
      <c r="DW154" s="71" t="str">
        <f t="shared" si="2393"/>
        <v/>
      </c>
      <c r="DX154" s="71" t="str">
        <f t="shared" si="2394"/>
        <v/>
      </c>
      <c r="DY154" s="71" t="str">
        <f t="shared" si="2395"/>
        <v/>
      </c>
      <c r="DZ154" s="71" t="str">
        <f t="shared" si="2396"/>
        <v/>
      </c>
      <c r="EA154" s="71" t="str">
        <f t="shared" si="2397"/>
        <v/>
      </c>
      <c r="EB154" s="71" t="str">
        <f t="shared" si="2398"/>
        <v/>
      </c>
      <c r="EC154" s="71" t="str">
        <f t="shared" si="2399"/>
        <v/>
      </c>
      <c r="ED154" s="71" t="str">
        <f t="shared" si="2400"/>
        <v/>
      </c>
      <c r="EE154" s="71" t="str">
        <f t="shared" si="2401"/>
        <v/>
      </c>
      <c r="EF154" s="71" t="str">
        <f t="shared" si="2402"/>
        <v/>
      </c>
      <c r="EG154" s="71" t="str">
        <f t="shared" si="2403"/>
        <v/>
      </c>
      <c r="EH154" s="71" t="str">
        <f t="shared" si="2404"/>
        <v/>
      </c>
      <c r="EI154" s="71" t="str">
        <f t="shared" si="2405"/>
        <v/>
      </c>
      <c r="EJ154" s="71" t="str">
        <f t="shared" si="2406"/>
        <v/>
      </c>
      <c r="EK154" s="71" t="str">
        <f t="shared" si="2407"/>
        <v/>
      </c>
      <c r="EL154" s="71" t="str">
        <f t="shared" si="2408"/>
        <v/>
      </c>
      <c r="EM154" s="71" t="str">
        <f t="shared" si="2409"/>
        <v/>
      </c>
      <c r="EN154" s="71" t="str">
        <f t="shared" si="2410"/>
        <v/>
      </c>
      <c r="EO154" s="71" t="str">
        <f t="shared" si="2411"/>
        <v/>
      </c>
      <c r="EP154" s="71" t="str">
        <f t="shared" si="2412"/>
        <v/>
      </c>
      <c r="EQ154" s="71" t="str">
        <f t="shared" si="2413"/>
        <v/>
      </c>
      <c r="ER154" s="71" t="str">
        <f t="shared" si="2414"/>
        <v/>
      </c>
      <c r="ES154" s="71" t="str">
        <f t="shared" si="2415"/>
        <v/>
      </c>
      <c r="ET154" s="71" t="str">
        <f t="shared" si="2416"/>
        <v/>
      </c>
      <c r="EU154" s="71" t="str">
        <f t="shared" si="2417"/>
        <v/>
      </c>
      <c r="EV154" s="71" t="str">
        <f t="shared" si="2418"/>
        <v/>
      </c>
      <c r="EW154" s="71" t="str">
        <f t="shared" si="2419"/>
        <v/>
      </c>
      <c r="EX154" s="71" t="str">
        <f t="shared" si="2420"/>
        <v/>
      </c>
      <c r="EY154" s="71" t="str">
        <f t="shared" si="2421"/>
        <v/>
      </c>
      <c r="EZ154" s="71" t="str">
        <f t="shared" si="2422"/>
        <v/>
      </c>
      <c r="FA154" s="71" t="str">
        <f t="shared" si="2423"/>
        <v/>
      </c>
      <c r="FB154" s="71" t="str">
        <f t="shared" si="2424"/>
        <v/>
      </c>
      <c r="FC154" s="71" t="str">
        <f t="shared" si="2425"/>
        <v/>
      </c>
      <c r="FD154" s="71" t="str">
        <f t="shared" si="2426"/>
        <v/>
      </c>
      <c r="FE154" s="71" t="str">
        <f t="shared" si="2427"/>
        <v/>
      </c>
      <c r="FF154" s="71" t="str">
        <f t="shared" si="2428"/>
        <v/>
      </c>
      <c r="FG154" s="71" t="str">
        <f t="shared" si="2429"/>
        <v/>
      </c>
      <c r="FH154" s="71" t="str">
        <f t="shared" si="2430"/>
        <v/>
      </c>
      <c r="FI154" s="71" t="str">
        <f t="shared" si="2431"/>
        <v/>
      </c>
      <c r="FJ154" s="71" t="str">
        <f t="shared" si="2432"/>
        <v/>
      </c>
      <c r="FK154" s="71" t="str">
        <f t="shared" si="2433"/>
        <v/>
      </c>
      <c r="FL154" s="71" t="str">
        <f t="shared" si="2434"/>
        <v/>
      </c>
      <c r="FM154" s="71" t="str">
        <f t="shared" si="2435"/>
        <v/>
      </c>
      <c r="FN154" s="71" t="str">
        <f t="shared" si="2436"/>
        <v/>
      </c>
      <c r="FO154" s="71" t="str">
        <f t="shared" si="2437"/>
        <v/>
      </c>
      <c r="FP154" s="71" t="str">
        <f t="shared" si="2438"/>
        <v/>
      </c>
      <c r="FQ154" s="71" t="str">
        <f t="shared" si="2439"/>
        <v/>
      </c>
      <c r="FR154" s="71" t="str">
        <f t="shared" si="2440"/>
        <v/>
      </c>
      <c r="FS154" s="71" t="str">
        <f t="shared" si="2441"/>
        <v/>
      </c>
    </row>
    <row r="155" spans="1:175" ht="16.5">
      <c r="A155" s="101"/>
      <c r="B155" s="115" t="s">
        <v>568</v>
      </c>
      <c r="C155" s="22" t="s">
        <v>569</v>
      </c>
      <c r="T155" s="70" t="s">
        <v>570</v>
      </c>
      <c r="U155" s="85" t="str">
        <f t="shared" si="2000"/>
        <v>ReplaceableTextures\\CommandButtons\\BTNIN07.blp</v>
      </c>
      <c r="CN155" s="69" t="str">
        <f t="shared" si="2670"/>
        <v>InitUnitState('IN07',,,,,,,,,,)</v>
      </c>
      <c r="CO155" s="69" t="str">
        <f t="shared" si="2671"/>
        <v>InitUnitNormal('IN07',,,,,,,,,,)</v>
      </c>
      <c r="CP155" s="69" t="str">
        <f t="shared" si="2672"/>
        <v>InitUnitMagic('IN07',,,,,,,,,,)</v>
      </c>
      <c r="CQ155" s="69" t="str">
        <f t="shared" si="2673"/>
        <v>InitUnitAdd('IN07',,,,,,,,,,)</v>
      </c>
      <c r="CR155" s="69" t="str">
        <f t="shared" ref="CR155:CR169" si="2674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199&amp;CR$1&amp;")"</f>
        <v>InitEquipData('IN07',,"",,,,,'','','','','','',"ReplaceableTextures\\CommandButtons\\BTNIT01.blp")</v>
      </c>
      <c r="CU155" s="95" t="str">
        <f t="shared" ref="CU155:CU160" si="2675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70" t="str">
        <f t="shared" ref="CV155:CV160" si="2676">T155</f>
        <v>每秒回复|Cffffc92610%|r生命值，持续|Cffffc92610|r秒</v>
      </c>
      <c r="CW155" s="60"/>
      <c r="CX155" s="60"/>
      <c r="CY155" s="60"/>
      <c r="CZ155" s="60"/>
      <c r="DA155" s="60"/>
      <c r="DB155" s="71" t="str">
        <f t="shared" ref="DB155:DB160" si="2677">IF(V155="","","|n"&amp;DB$2&amp;"+"&amp;V155&amp;DB$1)</f>
        <v/>
      </c>
      <c r="DC155" s="71" t="str">
        <f t="shared" ref="DC155:DC160" si="2678">IF(W155="","","|n"&amp;DC$2&amp;"+"&amp;W155&amp;DC$1)</f>
        <v/>
      </c>
      <c r="DD155" s="71" t="str">
        <f t="shared" ref="DD155:DD160" si="2679">IF(X155="","","|n"&amp;DD$2&amp;"+"&amp;X155&amp;DD$1)</f>
        <v/>
      </c>
      <c r="DE155" s="71" t="str">
        <f t="shared" ref="DE155:DE160" si="2680">IF(Y155="","","|n"&amp;DE$2&amp;"+"&amp;Y155&amp;DE$1)</f>
        <v/>
      </c>
      <c r="DF155" s="71" t="str">
        <f t="shared" ref="DF155:DF160" si="2681">IF(Z155="","","|n"&amp;DF$2&amp;"+"&amp;Z155&amp;DF$1)</f>
        <v/>
      </c>
      <c r="DG155" s="71" t="str">
        <f t="shared" ref="DG155:DG160" si="2682">IF(AA155="","","|n"&amp;DG$2&amp;"+"&amp;AA155&amp;DG$1)</f>
        <v/>
      </c>
      <c r="DH155" s="71" t="str">
        <f t="shared" ref="DH155:DH160" si="2683">IF(AB155="","","|n"&amp;DH$2&amp;"+"&amp;AB155&amp;DH$1)</f>
        <v/>
      </c>
      <c r="DI155" s="71" t="str">
        <f t="shared" ref="DI155:DI160" si="2684">IF(AC155="","","|n"&amp;DI$2&amp;"+"&amp;AC155&amp;DI$1)</f>
        <v/>
      </c>
      <c r="DJ155" s="71" t="str">
        <f t="shared" ref="DJ155:DJ160" si="2685">IF(AD155="","","|n"&amp;DJ$2&amp;"+"&amp;AD155&amp;DJ$1)</f>
        <v/>
      </c>
      <c r="DK155" s="71" t="str">
        <f t="shared" ref="DK155:DK160" si="2686">IF(AE155="","","|n"&amp;DK$2&amp;"+"&amp;AE155&amp;DK$1)</f>
        <v/>
      </c>
      <c r="DL155" s="71" t="str">
        <f t="shared" ref="DL155:DL160" si="2687">IF(AF155="","","|n"&amp;DL$2&amp;"+"&amp;AF155&amp;DL$1)</f>
        <v/>
      </c>
      <c r="DM155" s="71" t="str">
        <f t="shared" ref="DM155:DM160" si="2688">IF(AG155="","","|n"&amp;DM$2&amp;"+"&amp;AG155&amp;DM$1)</f>
        <v/>
      </c>
      <c r="DN155" s="71" t="str">
        <f t="shared" ref="DN155:DN160" si="2689">IF(AH155="","","|n"&amp;DN$2&amp;"+"&amp;AH155&amp;DN$1)</f>
        <v/>
      </c>
      <c r="DO155" s="71" t="str">
        <f t="shared" ref="DO155:DO160" si="2690">IF(AI155="","","|n"&amp;DO$2&amp;"+"&amp;AI155&amp;DO$1)</f>
        <v/>
      </c>
      <c r="DP155" s="71" t="str">
        <f t="shared" ref="DP155:DP160" si="2691">IF(AJ155="","","|n"&amp;DP$2&amp;"+"&amp;AJ155&amp;DP$1)</f>
        <v/>
      </c>
      <c r="DQ155" s="71" t="str">
        <f t="shared" ref="DQ155:DQ160" si="2692">IF(AK155="","","|n"&amp;DQ$2&amp;"+"&amp;AK155&amp;DQ$1)</f>
        <v/>
      </c>
      <c r="DR155" s="71" t="str">
        <f t="shared" ref="DR155:DR160" si="2693">IF(AL155="","","|n"&amp;DR$2&amp;"+"&amp;AL155&amp;DR$1)</f>
        <v/>
      </c>
      <c r="DS155" s="71" t="str">
        <f t="shared" ref="DS155:DS160" si="2694">IF(AM155="","","|n"&amp;DS$2&amp;"+"&amp;AM155&amp;DS$1)</f>
        <v/>
      </c>
      <c r="DT155" s="71" t="str">
        <f t="shared" ref="DT155:DT160" si="2695">IF(AN155="","","|n"&amp;DT$2&amp;"+"&amp;AN155&amp;DT$1)</f>
        <v/>
      </c>
      <c r="DU155" s="71" t="str">
        <f t="shared" ref="DU155:DU160" si="2696">IF(AO155="","","|n"&amp;DU$2&amp;"+"&amp;AO155&amp;DU$1)</f>
        <v/>
      </c>
      <c r="DV155" s="71" t="str">
        <f t="shared" ref="DV155:DV160" si="2697">IF(AP155="","","|n"&amp;DV$2&amp;"+"&amp;AP155&amp;DV$1)</f>
        <v/>
      </c>
      <c r="DW155" s="71" t="str">
        <f t="shared" ref="DW155:DW160" si="2698">IF(AQ155="","","|n"&amp;DW$2&amp;"+"&amp;AQ155&amp;DW$1)</f>
        <v/>
      </c>
      <c r="DX155" s="71" t="str">
        <f t="shared" ref="DX155:DX160" si="2699">IF(AR155="","","|n"&amp;DX$2&amp;"+"&amp;AR155&amp;DX$1)</f>
        <v/>
      </c>
      <c r="DY155" s="71" t="str">
        <f t="shared" ref="DY155:DY160" si="2700">IF(AS155="","","|n"&amp;DY$2&amp;"+"&amp;AS155&amp;DY$1)</f>
        <v/>
      </c>
      <c r="DZ155" s="71" t="str">
        <f t="shared" ref="DZ155:DZ160" si="2701">IF(AT155="","","|n"&amp;DZ$2&amp;"+"&amp;AT155&amp;DZ$1)</f>
        <v/>
      </c>
      <c r="EA155" s="71" t="str">
        <f t="shared" ref="EA155:EA160" si="2702">IF(AU155="","","|n"&amp;EA$2&amp;"+"&amp;AU155&amp;EA$1)</f>
        <v/>
      </c>
      <c r="EB155" s="71" t="str">
        <f t="shared" ref="EB155:EB160" si="2703">IF(AV155="","","|n"&amp;EB$2&amp;"+"&amp;AV155&amp;EB$1)</f>
        <v/>
      </c>
      <c r="EC155" s="71" t="str">
        <f t="shared" ref="EC155:EC160" si="2704">IF(AW155="","","|n"&amp;EC$2&amp;"+"&amp;AW155&amp;EC$1)</f>
        <v/>
      </c>
      <c r="ED155" s="71" t="str">
        <f t="shared" ref="ED155:ED160" si="2705">IF(AX155="","","|n"&amp;ED$2&amp;"+"&amp;AX155&amp;ED$1)</f>
        <v/>
      </c>
      <c r="EE155" s="71" t="str">
        <f t="shared" ref="EE155:EE160" si="2706">IF(AY155="","","|n"&amp;EE$2&amp;"+"&amp;AY155&amp;EE$1)</f>
        <v/>
      </c>
      <c r="EF155" s="71" t="str">
        <f t="shared" ref="EF155:EF160" si="2707">IF(AZ155="","","|n"&amp;EF$2&amp;"+"&amp;AZ155&amp;EF$1)</f>
        <v/>
      </c>
      <c r="EG155" s="71" t="str">
        <f t="shared" ref="EG155:EG160" si="2708">IF(BA155="","","|n"&amp;EG$2&amp;"+"&amp;BA155&amp;EG$1)</f>
        <v/>
      </c>
      <c r="EH155" s="71" t="str">
        <f t="shared" ref="EH155:EH160" si="2709">IF(BB155="","","|n"&amp;EH$2&amp;"+"&amp;BB155&amp;EH$1)</f>
        <v/>
      </c>
      <c r="EI155" s="71" t="str">
        <f t="shared" ref="EI155:EI160" si="2710">IF(BC155="","","|n"&amp;EI$2&amp;"+"&amp;BC155&amp;EI$1)</f>
        <v/>
      </c>
      <c r="EJ155" s="71" t="str">
        <f t="shared" ref="EJ155:EJ160" si="2711">IF(BD155="","","|n"&amp;EJ$2&amp;"+"&amp;BD155&amp;EJ$1)</f>
        <v/>
      </c>
      <c r="EK155" s="71" t="str">
        <f t="shared" ref="EK155:EK160" si="2712">IF(BE155="","","|n"&amp;EK$2&amp;"+"&amp;BE155&amp;EK$1)</f>
        <v/>
      </c>
      <c r="EL155" s="71" t="str">
        <f t="shared" ref="EL155:EL160" si="2713">IF(BF155="","","|n"&amp;EL$2&amp;"+"&amp;BF155&amp;EL$1)</f>
        <v/>
      </c>
      <c r="EM155" s="71" t="str">
        <f t="shared" ref="EM155:EM160" si="2714">IF(BG155="","","|n"&amp;EM$2&amp;"+"&amp;BG155&amp;EM$1)</f>
        <v/>
      </c>
      <c r="EN155" s="71" t="str">
        <f t="shared" ref="EN155:EN160" si="2715">IF(BH155="","","|n"&amp;EN$2&amp;"+"&amp;BH155&amp;EN$1)</f>
        <v/>
      </c>
      <c r="EO155" s="71" t="str">
        <f t="shared" ref="EO155:EO160" si="2716">IF(BI155="","","|n"&amp;EO$2&amp;"+"&amp;BI155&amp;EO$1)</f>
        <v/>
      </c>
      <c r="EP155" s="71" t="str">
        <f t="shared" ref="EP155:EP160" si="2717">IF(BJ155="","","|n"&amp;EP$2&amp;"+"&amp;BJ155&amp;EP$1)</f>
        <v/>
      </c>
      <c r="EQ155" s="71" t="str">
        <f t="shared" ref="EQ155:EQ160" si="2718">IF(BK155="","","|n"&amp;EQ$2&amp;"+"&amp;BK155&amp;EQ$1)</f>
        <v/>
      </c>
      <c r="ER155" s="71" t="str">
        <f t="shared" ref="ER155:ER160" si="2719">IF(BL155="","","|n"&amp;ER$2&amp;"+"&amp;BL155&amp;ER$1)</f>
        <v/>
      </c>
      <c r="ES155" s="71" t="str">
        <f t="shared" ref="ES155:ES160" si="2720">IF(BM155="","","|n"&amp;ES$2&amp;"+"&amp;BM155&amp;ES$1)</f>
        <v/>
      </c>
      <c r="ET155" s="71" t="str">
        <f t="shared" ref="ET155:ET160" si="2721">IF(BN155="","","|n"&amp;ET$2&amp;"+"&amp;BN155&amp;ET$1)</f>
        <v/>
      </c>
      <c r="EU155" s="71" t="str">
        <f t="shared" ref="EU155:EU160" si="2722">IF(BO155="","","|n"&amp;EU$2&amp;"+"&amp;BO155&amp;EU$1)</f>
        <v/>
      </c>
      <c r="EV155" s="71" t="str">
        <f t="shared" ref="EV155:EV160" si="2723">IF(BP155="","","|n"&amp;EV$2&amp;"+"&amp;BP155&amp;EV$1)</f>
        <v/>
      </c>
      <c r="EW155" s="71" t="str">
        <f t="shared" ref="EW155:EW160" si="2724">IF(BQ155="","","|n"&amp;EW$2&amp;"+"&amp;BQ155&amp;EW$1)</f>
        <v/>
      </c>
      <c r="EX155" s="71" t="str">
        <f t="shared" ref="EX155:EX160" si="2725">IF(BR155="","","|n"&amp;EX$2&amp;"+"&amp;BR155&amp;EX$1)</f>
        <v/>
      </c>
      <c r="EY155" s="71" t="str">
        <f t="shared" ref="EY155:EY160" si="2726">IF(BS155="","","|n"&amp;EY$2&amp;"+"&amp;BS155&amp;EY$1)</f>
        <v/>
      </c>
      <c r="EZ155" s="71" t="str">
        <f t="shared" ref="EZ155:EZ160" si="2727">IF(BT155="","","|n"&amp;EZ$2&amp;"+"&amp;BT155&amp;EZ$1)</f>
        <v/>
      </c>
      <c r="FA155" s="71" t="str">
        <f t="shared" ref="FA155:FA160" si="2728">IF(BU155="","","|n"&amp;FA$2&amp;"+"&amp;BU155&amp;FA$1)</f>
        <v/>
      </c>
      <c r="FB155" s="71" t="str">
        <f t="shared" ref="FB155:FB160" si="2729">IF(BV155="","","|n"&amp;FB$2&amp;"+"&amp;BV155&amp;FB$1)</f>
        <v/>
      </c>
      <c r="FC155" s="71" t="str">
        <f t="shared" ref="FC155:FC160" si="2730">IF(BW155="","","|n"&amp;FC$2&amp;"+"&amp;BW155&amp;FC$1)</f>
        <v/>
      </c>
      <c r="FD155" s="71" t="str">
        <f t="shared" ref="FD155:FD160" si="2731">IF(BX155="","","|n"&amp;FD$2&amp;"+"&amp;BX155&amp;FD$1)</f>
        <v/>
      </c>
      <c r="FE155" s="71" t="str">
        <f t="shared" ref="FE155:FE160" si="2732">IF(BY155="","","|n"&amp;FE$2&amp;"+"&amp;BY155&amp;FE$1)</f>
        <v/>
      </c>
      <c r="FF155" s="71" t="str">
        <f t="shared" ref="FF155:FF160" si="2733">IF(BZ155="","","|n"&amp;FF$2&amp;"+"&amp;BZ155&amp;FF$1)</f>
        <v/>
      </c>
      <c r="FG155" s="71" t="str">
        <f t="shared" ref="FG155:FG160" si="2734">IF(CA155="","","|n"&amp;FG$2&amp;"+"&amp;CA155&amp;FG$1)</f>
        <v/>
      </c>
      <c r="FH155" s="71" t="str">
        <f t="shared" ref="FH155:FH160" si="2735">IF(CB155="","","|n"&amp;FH$2&amp;"+"&amp;CB155&amp;FH$1)</f>
        <v/>
      </c>
      <c r="FI155" s="71" t="str">
        <f t="shared" ref="FI155:FI160" si="2736">IF(CC155="","","|n"&amp;FI$2&amp;"+"&amp;CC155&amp;FI$1)</f>
        <v/>
      </c>
      <c r="FJ155" s="71" t="str">
        <f t="shared" ref="FJ155:FJ160" si="2737">IF(CD155="","","|n"&amp;FJ$2&amp;"+"&amp;CD155&amp;FJ$1)</f>
        <v/>
      </c>
      <c r="FK155" s="71" t="str">
        <f t="shared" ref="FK155:FK160" si="2738">IF(CE155="","","|n"&amp;FK$2&amp;"+"&amp;CE155&amp;FK$1)</f>
        <v/>
      </c>
      <c r="FL155" s="71" t="str">
        <f t="shared" ref="FL155:FL160" si="2739">IF(CF155="","","|n"&amp;FL$2&amp;"+"&amp;CF155&amp;FL$1)</f>
        <v/>
      </c>
      <c r="FM155" s="71" t="str">
        <f t="shared" ref="FM155:FM160" si="2740">IF(CG155="","","|n"&amp;FM$2&amp;"+"&amp;CG155&amp;FM$1)</f>
        <v/>
      </c>
      <c r="FN155" s="71" t="str">
        <f t="shared" ref="FN155:FN160" si="2741">IF(CH155="","","|n"&amp;FN$2&amp;"+"&amp;CH155&amp;FN$1)</f>
        <v/>
      </c>
      <c r="FO155" s="71" t="str">
        <f t="shared" ref="FO155:FO160" si="2742">IF(CI155="","","|n"&amp;FO$2&amp;"+"&amp;CI155&amp;FO$1)</f>
        <v/>
      </c>
      <c r="FP155" s="71" t="str">
        <f t="shared" ref="FP155:FP160" si="2743">IF(CJ155="","","|n"&amp;FP$2&amp;"+"&amp;CJ155&amp;FP$1)</f>
        <v/>
      </c>
      <c r="FQ155" s="71" t="str">
        <f t="shared" ref="FQ155:FQ160" si="2744">IF(CK155="","","|n"&amp;FQ$2&amp;"+"&amp;CK155&amp;FQ$1)</f>
        <v/>
      </c>
      <c r="FR155" s="71" t="str">
        <f t="shared" ref="FR155:FR160" si="2745">IF(CL155="","","|n"&amp;FR$2&amp;"+"&amp;CL155&amp;FR$1)</f>
        <v/>
      </c>
      <c r="FS155" s="71" t="str">
        <f t="shared" ref="FS155:FS160" si="2746">IF(CM155="","","|n"&amp;FS$2&amp;"+"&amp;CM155&amp;FS$1)</f>
        <v/>
      </c>
    </row>
    <row r="156" spans="1:175" ht="16.5">
      <c r="A156" s="101"/>
      <c r="B156" s="101" t="s">
        <v>571</v>
      </c>
      <c r="C156" s="70" t="s">
        <v>572</v>
      </c>
      <c r="T156" s="70" t="s">
        <v>573</v>
      </c>
      <c r="U156" s="85" t="str">
        <f t="shared" si="2000"/>
        <v>ReplaceableTextures\\CommandButtons\\BTNIN08.blp</v>
      </c>
      <c r="CN156" s="69" t="str">
        <f t="shared" si="2670"/>
        <v>InitUnitState('IN08',,,,,,,,,,)</v>
      </c>
      <c r="CO156" s="69" t="str">
        <f t="shared" si="2671"/>
        <v>InitUnitNormal('IN08',,,,,,,,,,)</v>
      </c>
      <c r="CP156" s="69" t="str">
        <f t="shared" si="2672"/>
        <v>InitUnitMagic('IN08',,,,,,,,,,)</v>
      </c>
      <c r="CQ156" s="69" t="str">
        <f t="shared" si="2673"/>
        <v>InitUnitAdd('IN08',,,,,,,,,,)</v>
      </c>
      <c r="CR156" s="69" t="str">
        <f t="shared" si="2674"/>
        <v>InitEquipData('IN08',,"",,,,,'','','','','','',"ReplaceableTextures\\CommandButtons\\BTNIT02.blp")</v>
      </c>
      <c r="CU156" s="95" t="str">
        <f t="shared" si="2675"/>
        <v>|n</v>
      </c>
      <c r="CV156" s="70" t="str">
        <f t="shared" si="2676"/>
        <v>|CffFFC926击杀|r当前存在的|Cffffc926进攻怪|r和|Cffffc926Boss|r。|n|n|Cff00ff7f无法在大决战时使用|r</v>
      </c>
      <c r="CW156" s="60"/>
      <c r="CX156" s="60"/>
      <c r="CY156" s="60"/>
      <c r="CZ156" s="60"/>
      <c r="DA156" s="60"/>
      <c r="DB156" s="71" t="str">
        <f t="shared" si="2677"/>
        <v/>
      </c>
      <c r="DC156" s="71" t="str">
        <f t="shared" si="2678"/>
        <v/>
      </c>
      <c r="DD156" s="71" t="str">
        <f t="shared" si="2679"/>
        <v/>
      </c>
      <c r="DE156" s="71" t="str">
        <f t="shared" si="2680"/>
        <v/>
      </c>
      <c r="DF156" s="71" t="str">
        <f t="shared" si="2681"/>
        <v/>
      </c>
      <c r="DG156" s="71" t="str">
        <f t="shared" si="2682"/>
        <v/>
      </c>
      <c r="DH156" s="71" t="str">
        <f t="shared" si="2683"/>
        <v/>
      </c>
      <c r="DI156" s="71" t="str">
        <f t="shared" si="2684"/>
        <v/>
      </c>
      <c r="DJ156" s="71" t="str">
        <f t="shared" si="2685"/>
        <v/>
      </c>
      <c r="DK156" s="71" t="str">
        <f t="shared" si="2686"/>
        <v/>
      </c>
      <c r="DL156" s="71" t="str">
        <f t="shared" si="2687"/>
        <v/>
      </c>
      <c r="DM156" s="71" t="str">
        <f t="shared" si="2688"/>
        <v/>
      </c>
      <c r="DN156" s="71" t="str">
        <f t="shared" si="2689"/>
        <v/>
      </c>
      <c r="DO156" s="71" t="str">
        <f t="shared" si="2690"/>
        <v/>
      </c>
      <c r="DP156" s="71" t="str">
        <f t="shared" si="2691"/>
        <v/>
      </c>
      <c r="DQ156" s="71" t="str">
        <f t="shared" si="2692"/>
        <v/>
      </c>
      <c r="DR156" s="71" t="str">
        <f t="shared" si="2693"/>
        <v/>
      </c>
      <c r="DS156" s="71" t="str">
        <f t="shared" si="2694"/>
        <v/>
      </c>
      <c r="DT156" s="71" t="str">
        <f t="shared" si="2695"/>
        <v/>
      </c>
      <c r="DU156" s="71" t="str">
        <f t="shared" si="2696"/>
        <v/>
      </c>
      <c r="DV156" s="71" t="str">
        <f t="shared" si="2697"/>
        <v/>
      </c>
      <c r="DW156" s="71" t="str">
        <f t="shared" si="2698"/>
        <v/>
      </c>
      <c r="DX156" s="71" t="str">
        <f t="shared" si="2699"/>
        <v/>
      </c>
      <c r="DY156" s="71" t="str">
        <f t="shared" si="2700"/>
        <v/>
      </c>
      <c r="DZ156" s="71" t="str">
        <f t="shared" si="2701"/>
        <v/>
      </c>
      <c r="EA156" s="71" t="str">
        <f t="shared" si="2702"/>
        <v/>
      </c>
      <c r="EB156" s="71" t="str">
        <f t="shared" si="2703"/>
        <v/>
      </c>
      <c r="EC156" s="71" t="str">
        <f t="shared" si="2704"/>
        <v/>
      </c>
      <c r="ED156" s="71" t="str">
        <f t="shared" si="2705"/>
        <v/>
      </c>
      <c r="EE156" s="71" t="str">
        <f t="shared" si="2706"/>
        <v/>
      </c>
      <c r="EF156" s="71" t="str">
        <f t="shared" si="2707"/>
        <v/>
      </c>
      <c r="EG156" s="71" t="str">
        <f t="shared" si="2708"/>
        <v/>
      </c>
      <c r="EH156" s="71" t="str">
        <f t="shared" si="2709"/>
        <v/>
      </c>
      <c r="EI156" s="71" t="str">
        <f t="shared" si="2710"/>
        <v/>
      </c>
      <c r="EJ156" s="71" t="str">
        <f t="shared" si="2711"/>
        <v/>
      </c>
      <c r="EK156" s="71" t="str">
        <f t="shared" si="2712"/>
        <v/>
      </c>
      <c r="EL156" s="71" t="str">
        <f t="shared" si="2713"/>
        <v/>
      </c>
      <c r="EM156" s="71" t="str">
        <f t="shared" si="2714"/>
        <v/>
      </c>
      <c r="EN156" s="71" t="str">
        <f t="shared" si="2715"/>
        <v/>
      </c>
      <c r="EO156" s="71" t="str">
        <f t="shared" si="2716"/>
        <v/>
      </c>
      <c r="EP156" s="71" t="str">
        <f t="shared" si="2717"/>
        <v/>
      </c>
      <c r="EQ156" s="71" t="str">
        <f t="shared" si="2718"/>
        <v/>
      </c>
      <c r="ER156" s="71" t="str">
        <f t="shared" si="2719"/>
        <v/>
      </c>
      <c r="ES156" s="71" t="str">
        <f t="shared" si="2720"/>
        <v/>
      </c>
      <c r="ET156" s="71" t="str">
        <f t="shared" si="2721"/>
        <v/>
      </c>
      <c r="EU156" s="71" t="str">
        <f t="shared" si="2722"/>
        <v/>
      </c>
      <c r="EV156" s="71" t="str">
        <f t="shared" si="2723"/>
        <v/>
      </c>
      <c r="EW156" s="71" t="str">
        <f t="shared" si="2724"/>
        <v/>
      </c>
      <c r="EX156" s="71" t="str">
        <f t="shared" si="2725"/>
        <v/>
      </c>
      <c r="EY156" s="71" t="str">
        <f t="shared" si="2726"/>
        <v/>
      </c>
      <c r="EZ156" s="71" t="str">
        <f t="shared" si="2727"/>
        <v/>
      </c>
      <c r="FA156" s="71" t="str">
        <f t="shared" si="2728"/>
        <v/>
      </c>
      <c r="FB156" s="71" t="str">
        <f t="shared" si="2729"/>
        <v/>
      </c>
      <c r="FC156" s="71" t="str">
        <f t="shared" si="2730"/>
        <v/>
      </c>
      <c r="FD156" s="71" t="str">
        <f t="shared" si="2731"/>
        <v/>
      </c>
      <c r="FE156" s="71" t="str">
        <f t="shared" si="2732"/>
        <v/>
      </c>
      <c r="FF156" s="71" t="str">
        <f t="shared" si="2733"/>
        <v/>
      </c>
      <c r="FG156" s="71" t="str">
        <f t="shared" si="2734"/>
        <v/>
      </c>
      <c r="FH156" s="71" t="str">
        <f t="shared" si="2735"/>
        <v/>
      </c>
      <c r="FI156" s="71" t="str">
        <f t="shared" si="2736"/>
        <v/>
      </c>
      <c r="FJ156" s="71" t="str">
        <f t="shared" si="2737"/>
        <v/>
      </c>
      <c r="FK156" s="71" t="str">
        <f t="shared" si="2738"/>
        <v/>
      </c>
      <c r="FL156" s="71" t="str">
        <f t="shared" si="2739"/>
        <v/>
      </c>
      <c r="FM156" s="71" t="str">
        <f t="shared" si="2740"/>
        <v/>
      </c>
      <c r="FN156" s="71" t="str">
        <f t="shared" si="2741"/>
        <v/>
      </c>
      <c r="FO156" s="71" t="str">
        <f t="shared" si="2742"/>
        <v/>
      </c>
      <c r="FP156" s="71" t="str">
        <f t="shared" si="2743"/>
        <v/>
      </c>
      <c r="FQ156" s="71" t="str">
        <f t="shared" si="2744"/>
        <v/>
      </c>
      <c r="FR156" s="71" t="str">
        <f t="shared" si="2745"/>
        <v/>
      </c>
      <c r="FS156" s="71" t="str">
        <f t="shared" si="2746"/>
        <v/>
      </c>
    </row>
    <row r="157" spans="1:175" ht="16.5">
      <c r="A157" s="101"/>
      <c r="B157" s="115" t="s">
        <v>574</v>
      </c>
      <c r="C157" s="22" t="s">
        <v>575</v>
      </c>
      <c r="T157" s="70" t="s">
        <v>576</v>
      </c>
      <c r="U157" s="85" t="str">
        <f t="shared" si="2000"/>
        <v>ReplaceableTextures\\CommandButtons\\BTNIN09.blp</v>
      </c>
      <c r="CN157" s="69" t="str">
        <f t="shared" si="2670"/>
        <v>InitUnitState('IN09',,,,,,,,,,)</v>
      </c>
      <c r="CO157" s="69" t="str">
        <f t="shared" si="2671"/>
        <v>InitUnitNormal('IN09',,,,,,,,,,)</v>
      </c>
      <c r="CP157" s="69" t="str">
        <f t="shared" si="2672"/>
        <v>InitUnitMagic('IN09',,,,,,,,,,)</v>
      </c>
      <c r="CQ157" s="69" t="str">
        <f t="shared" si="2673"/>
        <v>InitUnitAdd('IN09',,,,,,,,,,)</v>
      </c>
      <c r="CR157" s="69" t="str">
        <f t="shared" si="2674"/>
        <v>InitEquipData('IN09',,"",,,,,'','','','','','',"ReplaceableTextures\\CommandButtons\\BTNIT03.blp")</v>
      </c>
      <c r="CU157" s="95" t="str">
        <f t="shared" si="2675"/>
        <v>|n</v>
      </c>
      <c r="CV157" s="70" t="str">
        <f t="shared" si="2676"/>
        <v>死亡时复活。</v>
      </c>
      <c r="CW157" s="60"/>
      <c r="CX157" s="60"/>
      <c r="CY157" s="60"/>
      <c r="CZ157" s="60"/>
      <c r="DA157" s="60"/>
      <c r="DB157" s="71" t="str">
        <f t="shared" si="2677"/>
        <v/>
      </c>
      <c r="DC157" s="71" t="str">
        <f t="shared" si="2678"/>
        <v/>
      </c>
      <c r="DD157" s="71" t="str">
        <f t="shared" si="2679"/>
        <v/>
      </c>
      <c r="DE157" s="71" t="str">
        <f t="shared" si="2680"/>
        <v/>
      </c>
      <c r="DF157" s="71" t="str">
        <f t="shared" si="2681"/>
        <v/>
      </c>
      <c r="DG157" s="71" t="str">
        <f t="shared" si="2682"/>
        <v/>
      </c>
      <c r="DH157" s="71" t="str">
        <f t="shared" si="2683"/>
        <v/>
      </c>
      <c r="DI157" s="71" t="str">
        <f t="shared" si="2684"/>
        <v/>
      </c>
      <c r="DJ157" s="71" t="str">
        <f t="shared" si="2685"/>
        <v/>
      </c>
      <c r="DK157" s="71" t="str">
        <f t="shared" si="2686"/>
        <v/>
      </c>
      <c r="DL157" s="71" t="str">
        <f t="shared" si="2687"/>
        <v/>
      </c>
      <c r="DM157" s="71" t="str">
        <f t="shared" si="2688"/>
        <v/>
      </c>
      <c r="DN157" s="71" t="str">
        <f t="shared" si="2689"/>
        <v/>
      </c>
      <c r="DO157" s="71" t="str">
        <f t="shared" si="2690"/>
        <v/>
      </c>
      <c r="DP157" s="71" t="str">
        <f t="shared" si="2691"/>
        <v/>
      </c>
      <c r="DQ157" s="71" t="str">
        <f t="shared" si="2692"/>
        <v/>
      </c>
      <c r="DR157" s="71" t="str">
        <f t="shared" si="2693"/>
        <v/>
      </c>
      <c r="DS157" s="71" t="str">
        <f t="shared" si="2694"/>
        <v/>
      </c>
      <c r="DT157" s="71" t="str">
        <f t="shared" si="2695"/>
        <v/>
      </c>
      <c r="DU157" s="71" t="str">
        <f t="shared" si="2696"/>
        <v/>
      </c>
      <c r="DV157" s="71" t="str">
        <f t="shared" si="2697"/>
        <v/>
      </c>
      <c r="DW157" s="71" t="str">
        <f t="shared" si="2698"/>
        <v/>
      </c>
      <c r="DX157" s="71" t="str">
        <f t="shared" si="2699"/>
        <v/>
      </c>
      <c r="DY157" s="71" t="str">
        <f t="shared" si="2700"/>
        <v/>
      </c>
      <c r="DZ157" s="71" t="str">
        <f t="shared" si="2701"/>
        <v/>
      </c>
      <c r="EA157" s="71" t="str">
        <f t="shared" si="2702"/>
        <v/>
      </c>
      <c r="EB157" s="71" t="str">
        <f t="shared" si="2703"/>
        <v/>
      </c>
      <c r="EC157" s="71" t="str">
        <f t="shared" si="2704"/>
        <v/>
      </c>
      <c r="ED157" s="71" t="str">
        <f t="shared" si="2705"/>
        <v/>
      </c>
      <c r="EE157" s="71" t="str">
        <f t="shared" si="2706"/>
        <v/>
      </c>
      <c r="EF157" s="71" t="str">
        <f t="shared" si="2707"/>
        <v/>
      </c>
      <c r="EG157" s="71" t="str">
        <f t="shared" si="2708"/>
        <v/>
      </c>
      <c r="EH157" s="71" t="str">
        <f t="shared" si="2709"/>
        <v/>
      </c>
      <c r="EI157" s="71" t="str">
        <f t="shared" si="2710"/>
        <v/>
      </c>
      <c r="EJ157" s="71" t="str">
        <f t="shared" si="2711"/>
        <v/>
      </c>
      <c r="EK157" s="71" t="str">
        <f t="shared" si="2712"/>
        <v/>
      </c>
      <c r="EL157" s="71" t="str">
        <f t="shared" si="2713"/>
        <v/>
      </c>
      <c r="EM157" s="71" t="str">
        <f t="shared" si="2714"/>
        <v/>
      </c>
      <c r="EN157" s="71" t="str">
        <f t="shared" si="2715"/>
        <v/>
      </c>
      <c r="EO157" s="71" t="str">
        <f t="shared" si="2716"/>
        <v/>
      </c>
      <c r="EP157" s="71" t="str">
        <f t="shared" si="2717"/>
        <v/>
      </c>
      <c r="EQ157" s="71" t="str">
        <f t="shared" si="2718"/>
        <v/>
      </c>
      <c r="ER157" s="71" t="str">
        <f t="shared" si="2719"/>
        <v/>
      </c>
      <c r="ES157" s="71" t="str">
        <f t="shared" si="2720"/>
        <v/>
      </c>
      <c r="ET157" s="71" t="str">
        <f t="shared" si="2721"/>
        <v/>
      </c>
      <c r="EU157" s="71" t="str">
        <f t="shared" si="2722"/>
        <v/>
      </c>
      <c r="EV157" s="71" t="str">
        <f t="shared" si="2723"/>
        <v/>
      </c>
      <c r="EW157" s="71" t="str">
        <f t="shared" si="2724"/>
        <v/>
      </c>
      <c r="EX157" s="71" t="str">
        <f t="shared" si="2725"/>
        <v/>
      </c>
      <c r="EY157" s="71" t="str">
        <f t="shared" si="2726"/>
        <v/>
      </c>
      <c r="EZ157" s="71" t="str">
        <f t="shared" si="2727"/>
        <v/>
      </c>
      <c r="FA157" s="71" t="str">
        <f t="shared" si="2728"/>
        <v/>
      </c>
      <c r="FB157" s="71" t="str">
        <f t="shared" si="2729"/>
        <v/>
      </c>
      <c r="FC157" s="71" t="str">
        <f t="shared" si="2730"/>
        <v/>
      </c>
      <c r="FD157" s="71" t="str">
        <f t="shared" si="2731"/>
        <v/>
      </c>
      <c r="FE157" s="71" t="str">
        <f t="shared" si="2732"/>
        <v/>
      </c>
      <c r="FF157" s="71" t="str">
        <f t="shared" si="2733"/>
        <v/>
      </c>
      <c r="FG157" s="71" t="str">
        <f t="shared" si="2734"/>
        <v/>
      </c>
      <c r="FH157" s="71" t="str">
        <f t="shared" si="2735"/>
        <v/>
      </c>
      <c r="FI157" s="71" t="str">
        <f t="shared" si="2736"/>
        <v/>
      </c>
      <c r="FJ157" s="71" t="str">
        <f t="shared" si="2737"/>
        <v/>
      </c>
      <c r="FK157" s="71" t="str">
        <f t="shared" si="2738"/>
        <v/>
      </c>
      <c r="FL157" s="71" t="str">
        <f t="shared" si="2739"/>
        <v/>
      </c>
      <c r="FM157" s="71" t="str">
        <f t="shared" si="2740"/>
        <v/>
      </c>
      <c r="FN157" s="71" t="str">
        <f t="shared" si="2741"/>
        <v/>
      </c>
      <c r="FO157" s="71" t="str">
        <f t="shared" si="2742"/>
        <v/>
      </c>
      <c r="FP157" s="71" t="str">
        <f t="shared" si="2743"/>
        <v/>
      </c>
      <c r="FQ157" s="71" t="str">
        <f t="shared" si="2744"/>
        <v/>
      </c>
      <c r="FR157" s="71" t="str">
        <f t="shared" si="2745"/>
        <v/>
      </c>
      <c r="FS157" s="71" t="str">
        <f t="shared" si="2746"/>
        <v/>
      </c>
    </row>
    <row r="158" spans="1:175" ht="16.5">
      <c r="A158" s="101"/>
      <c r="B158" s="115" t="s">
        <v>577</v>
      </c>
      <c r="C158" s="22" t="s">
        <v>578</v>
      </c>
      <c r="T158" s="70" t="s">
        <v>579</v>
      </c>
      <c r="U158" s="85" t="str">
        <f t="shared" si="2000"/>
        <v>ReplaceableTextures\\CommandButtons\\BTNIN10.blp</v>
      </c>
      <c r="CN158" s="69" t="str">
        <f t="shared" si="2670"/>
        <v>InitUnitState('IN10',,,,,,,,,,)</v>
      </c>
      <c r="CO158" s="69" t="str">
        <f t="shared" si="2671"/>
        <v>InitUnitNormal('IN10',,,,,,,,,,)</v>
      </c>
      <c r="CP158" s="69" t="str">
        <f t="shared" si="2672"/>
        <v>InitUnitMagic('IN10',,,,,,,,,,)</v>
      </c>
      <c r="CQ158" s="69" t="str">
        <f t="shared" si="2673"/>
        <v>InitUnitAdd('IN10',,,,,,,,,,)</v>
      </c>
      <c r="CR158" s="69" t="str">
        <f t="shared" si="2674"/>
        <v>InitEquipData('IN10',,"",,,,,'','','','','','',"ReplaceableTextures\\CommandButtons\\BTNIT04.blp")</v>
      </c>
      <c r="CU158" s="95" t="str">
        <f t="shared" si="2675"/>
        <v>|n</v>
      </c>
      <c r="CV158" s="70" t="str">
        <f t="shared" si="2676"/>
        <v>点金一个|Cffffc926练功房福娃|r，获得|Cffffc926300|r倍金币奖励</v>
      </c>
      <c r="CW158" s="60"/>
      <c r="CX158" s="60"/>
      <c r="CY158" s="60"/>
      <c r="CZ158" s="60"/>
      <c r="DA158" s="60"/>
      <c r="DB158" s="71" t="str">
        <f t="shared" si="2677"/>
        <v/>
      </c>
      <c r="DC158" s="71" t="str">
        <f t="shared" si="2678"/>
        <v/>
      </c>
      <c r="DD158" s="71" t="str">
        <f t="shared" si="2679"/>
        <v/>
      </c>
      <c r="DE158" s="71" t="str">
        <f t="shared" si="2680"/>
        <v/>
      </c>
      <c r="DF158" s="71" t="str">
        <f t="shared" si="2681"/>
        <v/>
      </c>
      <c r="DG158" s="71" t="str">
        <f t="shared" si="2682"/>
        <v/>
      </c>
      <c r="DH158" s="71" t="str">
        <f t="shared" si="2683"/>
        <v/>
      </c>
      <c r="DI158" s="71" t="str">
        <f t="shared" si="2684"/>
        <v/>
      </c>
      <c r="DJ158" s="71" t="str">
        <f t="shared" si="2685"/>
        <v/>
      </c>
      <c r="DK158" s="71" t="str">
        <f t="shared" si="2686"/>
        <v/>
      </c>
      <c r="DL158" s="71" t="str">
        <f t="shared" si="2687"/>
        <v/>
      </c>
      <c r="DM158" s="71" t="str">
        <f t="shared" si="2688"/>
        <v/>
      </c>
      <c r="DN158" s="71" t="str">
        <f t="shared" si="2689"/>
        <v/>
      </c>
      <c r="DO158" s="71" t="str">
        <f t="shared" si="2690"/>
        <v/>
      </c>
      <c r="DP158" s="71" t="str">
        <f t="shared" si="2691"/>
        <v/>
      </c>
      <c r="DQ158" s="71" t="str">
        <f t="shared" si="2692"/>
        <v/>
      </c>
      <c r="DR158" s="71" t="str">
        <f t="shared" si="2693"/>
        <v/>
      </c>
      <c r="DS158" s="71" t="str">
        <f t="shared" si="2694"/>
        <v/>
      </c>
      <c r="DT158" s="71" t="str">
        <f t="shared" si="2695"/>
        <v/>
      </c>
      <c r="DU158" s="71" t="str">
        <f t="shared" si="2696"/>
        <v/>
      </c>
      <c r="DV158" s="71" t="str">
        <f t="shared" si="2697"/>
        <v/>
      </c>
      <c r="DW158" s="71" t="str">
        <f t="shared" si="2698"/>
        <v/>
      </c>
      <c r="DX158" s="71" t="str">
        <f t="shared" si="2699"/>
        <v/>
      </c>
      <c r="DY158" s="71" t="str">
        <f t="shared" si="2700"/>
        <v/>
      </c>
      <c r="DZ158" s="71" t="str">
        <f t="shared" si="2701"/>
        <v/>
      </c>
      <c r="EA158" s="71" t="str">
        <f t="shared" si="2702"/>
        <v/>
      </c>
      <c r="EB158" s="71" t="str">
        <f t="shared" si="2703"/>
        <v/>
      </c>
      <c r="EC158" s="71" t="str">
        <f t="shared" si="2704"/>
        <v/>
      </c>
      <c r="ED158" s="71" t="str">
        <f t="shared" si="2705"/>
        <v/>
      </c>
      <c r="EE158" s="71" t="str">
        <f t="shared" si="2706"/>
        <v/>
      </c>
      <c r="EF158" s="71" t="str">
        <f t="shared" si="2707"/>
        <v/>
      </c>
      <c r="EG158" s="71" t="str">
        <f t="shared" si="2708"/>
        <v/>
      </c>
      <c r="EH158" s="71" t="str">
        <f t="shared" si="2709"/>
        <v/>
      </c>
      <c r="EI158" s="71" t="str">
        <f t="shared" si="2710"/>
        <v/>
      </c>
      <c r="EJ158" s="71" t="str">
        <f t="shared" si="2711"/>
        <v/>
      </c>
      <c r="EK158" s="71" t="str">
        <f t="shared" si="2712"/>
        <v/>
      </c>
      <c r="EL158" s="71" t="str">
        <f t="shared" si="2713"/>
        <v/>
      </c>
      <c r="EM158" s="71" t="str">
        <f t="shared" si="2714"/>
        <v/>
      </c>
      <c r="EN158" s="71" t="str">
        <f t="shared" si="2715"/>
        <v/>
      </c>
      <c r="EO158" s="71" t="str">
        <f t="shared" si="2716"/>
        <v/>
      </c>
      <c r="EP158" s="71" t="str">
        <f t="shared" si="2717"/>
        <v/>
      </c>
      <c r="EQ158" s="71" t="str">
        <f t="shared" si="2718"/>
        <v/>
      </c>
      <c r="ER158" s="71" t="str">
        <f t="shared" si="2719"/>
        <v/>
      </c>
      <c r="ES158" s="71" t="str">
        <f t="shared" si="2720"/>
        <v/>
      </c>
      <c r="ET158" s="71" t="str">
        <f t="shared" si="2721"/>
        <v/>
      </c>
      <c r="EU158" s="71" t="str">
        <f t="shared" si="2722"/>
        <v/>
      </c>
      <c r="EV158" s="71" t="str">
        <f t="shared" si="2723"/>
        <v/>
      </c>
      <c r="EW158" s="71" t="str">
        <f t="shared" si="2724"/>
        <v/>
      </c>
      <c r="EX158" s="71" t="str">
        <f t="shared" si="2725"/>
        <v/>
      </c>
      <c r="EY158" s="71" t="str">
        <f t="shared" si="2726"/>
        <v/>
      </c>
      <c r="EZ158" s="71" t="str">
        <f t="shared" si="2727"/>
        <v/>
      </c>
      <c r="FA158" s="71" t="str">
        <f t="shared" si="2728"/>
        <v/>
      </c>
      <c r="FB158" s="71" t="str">
        <f t="shared" si="2729"/>
        <v/>
      </c>
      <c r="FC158" s="71" t="str">
        <f t="shared" si="2730"/>
        <v/>
      </c>
      <c r="FD158" s="71" t="str">
        <f t="shared" si="2731"/>
        <v/>
      </c>
      <c r="FE158" s="71" t="str">
        <f t="shared" si="2732"/>
        <v/>
      </c>
      <c r="FF158" s="71" t="str">
        <f t="shared" si="2733"/>
        <v/>
      </c>
      <c r="FG158" s="71" t="str">
        <f t="shared" si="2734"/>
        <v/>
      </c>
      <c r="FH158" s="71" t="str">
        <f t="shared" si="2735"/>
        <v/>
      </c>
      <c r="FI158" s="71" t="str">
        <f t="shared" si="2736"/>
        <v/>
      </c>
      <c r="FJ158" s="71" t="str">
        <f t="shared" si="2737"/>
        <v/>
      </c>
      <c r="FK158" s="71" t="str">
        <f t="shared" si="2738"/>
        <v/>
      </c>
      <c r="FL158" s="71" t="str">
        <f t="shared" si="2739"/>
        <v/>
      </c>
      <c r="FM158" s="71" t="str">
        <f t="shared" si="2740"/>
        <v/>
      </c>
      <c r="FN158" s="71" t="str">
        <f t="shared" si="2741"/>
        <v/>
      </c>
      <c r="FO158" s="71" t="str">
        <f t="shared" si="2742"/>
        <v/>
      </c>
      <c r="FP158" s="71" t="str">
        <f t="shared" si="2743"/>
        <v/>
      </c>
      <c r="FQ158" s="71" t="str">
        <f t="shared" si="2744"/>
        <v/>
      </c>
      <c r="FR158" s="71" t="str">
        <f t="shared" si="2745"/>
        <v/>
      </c>
      <c r="FS158" s="71" t="str">
        <f t="shared" si="2746"/>
        <v/>
      </c>
    </row>
    <row r="159" spans="1:175" ht="16.5">
      <c r="A159" s="101"/>
      <c r="B159" s="115" t="s">
        <v>580</v>
      </c>
      <c r="C159" s="22" t="s">
        <v>581</v>
      </c>
      <c r="T159" s="70" t="s">
        <v>582</v>
      </c>
      <c r="U159" s="85" t="str">
        <f t="shared" si="2000"/>
        <v>ReplaceableTextures\\CommandButtons\\BTNIN11.blp</v>
      </c>
      <c r="CN159" s="69" t="str">
        <f t="shared" si="2670"/>
        <v>InitUnitState('IN11',,,,,,,,,,)</v>
      </c>
      <c r="CO159" s="69" t="str">
        <f t="shared" si="2671"/>
        <v>InitUnitNormal('IN11',,,,,,,,,,)</v>
      </c>
      <c r="CP159" s="69" t="str">
        <f t="shared" si="2672"/>
        <v>InitUnitMagic('IN11',,,,,,,,,,)</v>
      </c>
      <c r="CQ159" s="69" t="str">
        <f t="shared" si="2673"/>
        <v>InitUnitAdd('IN11',,,,,,,,,,)</v>
      </c>
      <c r="CR159" s="69" t="str">
        <f t="shared" si="2674"/>
        <v>InitEquipData('IN11',,"",,,,,'','','','','','',"ReplaceableTextures\\CommandButtons\\BTNIT05.blp")</v>
      </c>
      <c r="CU159" s="95" t="str">
        <f t="shared" si="2675"/>
        <v>|n</v>
      </c>
      <c r="CV159" s="70" t="str">
        <f t="shared" si="2676"/>
        <v>|CffFFC92610秒|r内提高|Cffffc926100%|r攻击伤害</v>
      </c>
      <c r="CW159" s="60"/>
      <c r="CX159" s="60"/>
      <c r="CY159" s="60"/>
      <c r="CZ159" s="60"/>
      <c r="DA159" s="60"/>
      <c r="DB159" s="71" t="str">
        <f t="shared" si="2677"/>
        <v/>
      </c>
      <c r="DC159" s="71" t="str">
        <f t="shared" si="2678"/>
        <v/>
      </c>
      <c r="DD159" s="71" t="str">
        <f t="shared" si="2679"/>
        <v/>
      </c>
      <c r="DE159" s="71" t="str">
        <f t="shared" si="2680"/>
        <v/>
      </c>
      <c r="DF159" s="71" t="str">
        <f t="shared" si="2681"/>
        <v/>
      </c>
      <c r="DG159" s="71" t="str">
        <f t="shared" si="2682"/>
        <v/>
      </c>
      <c r="DH159" s="71" t="str">
        <f t="shared" si="2683"/>
        <v/>
      </c>
      <c r="DI159" s="71" t="str">
        <f t="shared" si="2684"/>
        <v/>
      </c>
      <c r="DJ159" s="71" t="str">
        <f t="shared" si="2685"/>
        <v/>
      </c>
      <c r="DK159" s="71" t="str">
        <f t="shared" si="2686"/>
        <v/>
      </c>
      <c r="DL159" s="71" t="str">
        <f t="shared" si="2687"/>
        <v/>
      </c>
      <c r="DM159" s="71" t="str">
        <f t="shared" si="2688"/>
        <v/>
      </c>
      <c r="DN159" s="71" t="str">
        <f t="shared" si="2689"/>
        <v/>
      </c>
      <c r="DO159" s="71" t="str">
        <f t="shared" si="2690"/>
        <v/>
      </c>
      <c r="DP159" s="71" t="str">
        <f t="shared" si="2691"/>
        <v/>
      </c>
      <c r="DQ159" s="71" t="str">
        <f t="shared" si="2692"/>
        <v/>
      </c>
      <c r="DR159" s="71" t="str">
        <f t="shared" si="2693"/>
        <v/>
      </c>
      <c r="DS159" s="71" t="str">
        <f t="shared" si="2694"/>
        <v/>
      </c>
      <c r="DT159" s="71" t="str">
        <f t="shared" si="2695"/>
        <v/>
      </c>
      <c r="DU159" s="71" t="str">
        <f t="shared" si="2696"/>
        <v/>
      </c>
      <c r="DV159" s="71" t="str">
        <f t="shared" si="2697"/>
        <v/>
      </c>
      <c r="DW159" s="71" t="str">
        <f t="shared" si="2698"/>
        <v/>
      </c>
      <c r="DX159" s="71" t="str">
        <f t="shared" si="2699"/>
        <v/>
      </c>
      <c r="DY159" s="71" t="str">
        <f t="shared" si="2700"/>
        <v/>
      </c>
      <c r="DZ159" s="71" t="str">
        <f t="shared" si="2701"/>
        <v/>
      </c>
      <c r="EA159" s="71" t="str">
        <f t="shared" si="2702"/>
        <v/>
      </c>
      <c r="EB159" s="71" t="str">
        <f t="shared" si="2703"/>
        <v/>
      </c>
      <c r="EC159" s="71" t="str">
        <f t="shared" si="2704"/>
        <v/>
      </c>
      <c r="ED159" s="71" t="str">
        <f t="shared" si="2705"/>
        <v/>
      </c>
      <c r="EE159" s="71" t="str">
        <f t="shared" si="2706"/>
        <v/>
      </c>
      <c r="EF159" s="71" t="str">
        <f t="shared" si="2707"/>
        <v/>
      </c>
      <c r="EG159" s="71" t="str">
        <f t="shared" si="2708"/>
        <v/>
      </c>
      <c r="EH159" s="71" t="str">
        <f t="shared" si="2709"/>
        <v/>
      </c>
      <c r="EI159" s="71" t="str">
        <f t="shared" si="2710"/>
        <v/>
      </c>
      <c r="EJ159" s="71" t="str">
        <f t="shared" si="2711"/>
        <v/>
      </c>
      <c r="EK159" s="71" t="str">
        <f t="shared" si="2712"/>
        <v/>
      </c>
      <c r="EL159" s="71" t="str">
        <f t="shared" si="2713"/>
        <v/>
      </c>
      <c r="EM159" s="71" t="str">
        <f t="shared" si="2714"/>
        <v/>
      </c>
      <c r="EN159" s="71" t="str">
        <f t="shared" si="2715"/>
        <v/>
      </c>
      <c r="EO159" s="71" t="str">
        <f t="shared" si="2716"/>
        <v/>
      </c>
      <c r="EP159" s="71" t="str">
        <f t="shared" si="2717"/>
        <v/>
      </c>
      <c r="EQ159" s="71" t="str">
        <f t="shared" si="2718"/>
        <v/>
      </c>
      <c r="ER159" s="71" t="str">
        <f t="shared" si="2719"/>
        <v/>
      </c>
      <c r="ES159" s="71" t="str">
        <f t="shared" si="2720"/>
        <v/>
      </c>
      <c r="ET159" s="71" t="str">
        <f t="shared" si="2721"/>
        <v/>
      </c>
      <c r="EU159" s="71" t="str">
        <f t="shared" si="2722"/>
        <v/>
      </c>
      <c r="EV159" s="71" t="str">
        <f t="shared" si="2723"/>
        <v/>
      </c>
      <c r="EW159" s="71" t="str">
        <f t="shared" si="2724"/>
        <v/>
      </c>
      <c r="EX159" s="71" t="str">
        <f t="shared" si="2725"/>
        <v/>
      </c>
      <c r="EY159" s="71" t="str">
        <f t="shared" si="2726"/>
        <v/>
      </c>
      <c r="EZ159" s="71" t="str">
        <f t="shared" si="2727"/>
        <v/>
      </c>
      <c r="FA159" s="71" t="str">
        <f t="shared" si="2728"/>
        <v/>
      </c>
      <c r="FB159" s="71" t="str">
        <f t="shared" si="2729"/>
        <v/>
      </c>
      <c r="FC159" s="71" t="str">
        <f t="shared" si="2730"/>
        <v/>
      </c>
      <c r="FD159" s="71" t="str">
        <f t="shared" si="2731"/>
        <v/>
      </c>
      <c r="FE159" s="71" t="str">
        <f t="shared" si="2732"/>
        <v/>
      </c>
      <c r="FF159" s="71" t="str">
        <f t="shared" si="2733"/>
        <v/>
      </c>
      <c r="FG159" s="71" t="str">
        <f t="shared" si="2734"/>
        <v/>
      </c>
      <c r="FH159" s="71" t="str">
        <f t="shared" si="2735"/>
        <v/>
      </c>
      <c r="FI159" s="71" t="str">
        <f t="shared" si="2736"/>
        <v/>
      </c>
      <c r="FJ159" s="71" t="str">
        <f t="shared" si="2737"/>
        <v/>
      </c>
      <c r="FK159" s="71" t="str">
        <f t="shared" si="2738"/>
        <v/>
      </c>
      <c r="FL159" s="71" t="str">
        <f t="shared" si="2739"/>
        <v/>
      </c>
      <c r="FM159" s="71" t="str">
        <f t="shared" si="2740"/>
        <v/>
      </c>
      <c r="FN159" s="71" t="str">
        <f t="shared" si="2741"/>
        <v/>
      </c>
      <c r="FO159" s="71" t="str">
        <f t="shared" si="2742"/>
        <v/>
      </c>
      <c r="FP159" s="71" t="str">
        <f t="shared" si="2743"/>
        <v/>
      </c>
      <c r="FQ159" s="71" t="str">
        <f t="shared" si="2744"/>
        <v/>
      </c>
      <c r="FR159" s="71" t="str">
        <f t="shared" si="2745"/>
        <v/>
      </c>
      <c r="FS159" s="71" t="str">
        <f t="shared" si="2746"/>
        <v/>
      </c>
    </row>
    <row r="160" spans="1:175" ht="16.5">
      <c r="A160" s="101"/>
      <c r="B160" s="115" t="s">
        <v>583</v>
      </c>
      <c r="C160" s="22" t="s">
        <v>584</v>
      </c>
      <c r="T160" s="70" t="s">
        <v>585</v>
      </c>
      <c r="U160" s="85" t="str">
        <f t="shared" si="2000"/>
        <v>ReplaceableTextures\\CommandButtons\\BTNIN12.blp</v>
      </c>
      <c r="CN160" s="69" t="str">
        <f t="shared" si="2670"/>
        <v>InitUnitState('IN12',,,,,,,,,,)</v>
      </c>
      <c r="CO160" s="69" t="str">
        <f t="shared" si="2671"/>
        <v>InitUnitNormal('IN12',,,,,,,,,,)</v>
      </c>
      <c r="CP160" s="69" t="str">
        <f t="shared" si="2672"/>
        <v>InitUnitMagic('IN12',,,,,,,,,,)</v>
      </c>
      <c r="CQ160" s="69" t="str">
        <f t="shared" si="2673"/>
        <v>InitUnitAdd('IN12',,,,,,,,,,)</v>
      </c>
      <c r="CR160" s="69" t="str">
        <f t="shared" si="2674"/>
        <v>InitEquipData('IN12',,"",,,,,'','','','','','',"ReplaceableTextures\\CommandButtons\\BTNIT06.blp")</v>
      </c>
      <c r="CU160" s="95" t="str">
        <f t="shared" si="2675"/>
        <v>|n</v>
      </c>
      <c r="CV160" s="70" t="str">
        <f t="shared" si="2676"/>
        <v>在|Cffffc926基地-周文王|r附近召唤|Cffffc9261|r个|Cffffc926黑市商店|r，仅存在|Cffffc92630|r秒。</v>
      </c>
      <c r="CW160" s="60"/>
      <c r="CX160" s="60"/>
      <c r="CY160" s="60"/>
      <c r="CZ160" s="60"/>
      <c r="DA160" s="60"/>
      <c r="DB160" s="71" t="str">
        <f t="shared" si="2677"/>
        <v/>
      </c>
      <c r="DC160" s="71" t="str">
        <f t="shared" si="2678"/>
        <v/>
      </c>
      <c r="DD160" s="71" t="str">
        <f t="shared" si="2679"/>
        <v/>
      </c>
      <c r="DE160" s="71" t="str">
        <f t="shared" si="2680"/>
        <v/>
      </c>
      <c r="DF160" s="71" t="str">
        <f t="shared" si="2681"/>
        <v/>
      </c>
      <c r="DG160" s="71" t="str">
        <f t="shared" si="2682"/>
        <v/>
      </c>
      <c r="DH160" s="71" t="str">
        <f t="shared" si="2683"/>
        <v/>
      </c>
      <c r="DI160" s="71" t="str">
        <f t="shared" si="2684"/>
        <v/>
      </c>
      <c r="DJ160" s="71" t="str">
        <f t="shared" si="2685"/>
        <v/>
      </c>
      <c r="DK160" s="71" t="str">
        <f t="shared" si="2686"/>
        <v/>
      </c>
      <c r="DL160" s="71" t="str">
        <f t="shared" si="2687"/>
        <v/>
      </c>
      <c r="DM160" s="71" t="str">
        <f t="shared" si="2688"/>
        <v/>
      </c>
      <c r="DN160" s="71" t="str">
        <f t="shared" si="2689"/>
        <v/>
      </c>
      <c r="DO160" s="71" t="str">
        <f t="shared" si="2690"/>
        <v/>
      </c>
      <c r="DP160" s="71" t="str">
        <f t="shared" si="2691"/>
        <v/>
      </c>
      <c r="DQ160" s="71" t="str">
        <f t="shared" si="2692"/>
        <v/>
      </c>
      <c r="DR160" s="71" t="str">
        <f t="shared" si="2693"/>
        <v/>
      </c>
      <c r="DS160" s="71" t="str">
        <f t="shared" si="2694"/>
        <v/>
      </c>
      <c r="DT160" s="71" t="str">
        <f t="shared" si="2695"/>
        <v/>
      </c>
      <c r="DU160" s="71" t="str">
        <f t="shared" si="2696"/>
        <v/>
      </c>
      <c r="DV160" s="71" t="str">
        <f t="shared" si="2697"/>
        <v/>
      </c>
      <c r="DW160" s="71" t="str">
        <f t="shared" si="2698"/>
        <v/>
      </c>
      <c r="DX160" s="71" t="str">
        <f t="shared" si="2699"/>
        <v/>
      </c>
      <c r="DY160" s="71" t="str">
        <f t="shared" si="2700"/>
        <v/>
      </c>
      <c r="DZ160" s="71" t="str">
        <f t="shared" si="2701"/>
        <v/>
      </c>
      <c r="EA160" s="71" t="str">
        <f t="shared" si="2702"/>
        <v/>
      </c>
      <c r="EB160" s="71" t="str">
        <f t="shared" si="2703"/>
        <v/>
      </c>
      <c r="EC160" s="71" t="str">
        <f t="shared" si="2704"/>
        <v/>
      </c>
      <c r="ED160" s="71" t="str">
        <f t="shared" si="2705"/>
        <v/>
      </c>
      <c r="EE160" s="71" t="str">
        <f t="shared" si="2706"/>
        <v/>
      </c>
      <c r="EF160" s="71" t="str">
        <f t="shared" si="2707"/>
        <v/>
      </c>
      <c r="EG160" s="71" t="str">
        <f t="shared" si="2708"/>
        <v/>
      </c>
      <c r="EH160" s="71" t="str">
        <f t="shared" si="2709"/>
        <v/>
      </c>
      <c r="EI160" s="71" t="str">
        <f t="shared" si="2710"/>
        <v/>
      </c>
      <c r="EJ160" s="71" t="str">
        <f t="shared" si="2711"/>
        <v/>
      </c>
      <c r="EK160" s="71" t="str">
        <f t="shared" si="2712"/>
        <v/>
      </c>
      <c r="EL160" s="71" t="str">
        <f t="shared" si="2713"/>
        <v/>
      </c>
      <c r="EM160" s="71" t="str">
        <f t="shared" si="2714"/>
        <v/>
      </c>
      <c r="EN160" s="71" t="str">
        <f t="shared" si="2715"/>
        <v/>
      </c>
      <c r="EO160" s="71" t="str">
        <f t="shared" si="2716"/>
        <v/>
      </c>
      <c r="EP160" s="71" t="str">
        <f t="shared" si="2717"/>
        <v/>
      </c>
      <c r="EQ160" s="71" t="str">
        <f t="shared" si="2718"/>
        <v/>
      </c>
      <c r="ER160" s="71" t="str">
        <f t="shared" si="2719"/>
        <v/>
      </c>
      <c r="ES160" s="71" t="str">
        <f t="shared" si="2720"/>
        <v/>
      </c>
      <c r="ET160" s="71" t="str">
        <f t="shared" si="2721"/>
        <v/>
      </c>
      <c r="EU160" s="71" t="str">
        <f t="shared" si="2722"/>
        <v/>
      </c>
      <c r="EV160" s="71" t="str">
        <f t="shared" si="2723"/>
        <v/>
      </c>
      <c r="EW160" s="71" t="str">
        <f t="shared" si="2724"/>
        <v/>
      </c>
      <c r="EX160" s="71" t="str">
        <f t="shared" si="2725"/>
        <v/>
      </c>
      <c r="EY160" s="71" t="str">
        <f t="shared" si="2726"/>
        <v/>
      </c>
      <c r="EZ160" s="71" t="str">
        <f t="shared" si="2727"/>
        <v/>
      </c>
      <c r="FA160" s="71" t="str">
        <f t="shared" si="2728"/>
        <v/>
      </c>
      <c r="FB160" s="71" t="str">
        <f t="shared" si="2729"/>
        <v/>
      </c>
      <c r="FC160" s="71" t="str">
        <f t="shared" si="2730"/>
        <v/>
      </c>
      <c r="FD160" s="71" t="str">
        <f t="shared" si="2731"/>
        <v/>
      </c>
      <c r="FE160" s="71" t="str">
        <f t="shared" si="2732"/>
        <v/>
      </c>
      <c r="FF160" s="71" t="str">
        <f t="shared" si="2733"/>
        <v/>
      </c>
      <c r="FG160" s="71" t="str">
        <f t="shared" si="2734"/>
        <v/>
      </c>
      <c r="FH160" s="71" t="str">
        <f t="shared" si="2735"/>
        <v/>
      </c>
      <c r="FI160" s="71" t="str">
        <f t="shared" si="2736"/>
        <v/>
      </c>
      <c r="FJ160" s="71" t="str">
        <f t="shared" si="2737"/>
        <v/>
      </c>
      <c r="FK160" s="71" t="str">
        <f t="shared" si="2738"/>
        <v/>
      </c>
      <c r="FL160" s="71" t="str">
        <f t="shared" si="2739"/>
        <v/>
      </c>
      <c r="FM160" s="71" t="str">
        <f t="shared" si="2740"/>
        <v/>
      </c>
      <c r="FN160" s="71" t="str">
        <f t="shared" si="2741"/>
        <v/>
      </c>
      <c r="FO160" s="71" t="str">
        <f t="shared" si="2742"/>
        <v/>
      </c>
      <c r="FP160" s="71" t="str">
        <f t="shared" si="2743"/>
        <v/>
      </c>
      <c r="FQ160" s="71" t="str">
        <f t="shared" si="2744"/>
        <v/>
      </c>
      <c r="FR160" s="71" t="str">
        <f t="shared" si="2745"/>
        <v/>
      </c>
      <c r="FS160" s="71" t="str">
        <f t="shared" si="2746"/>
        <v/>
      </c>
    </row>
    <row r="161" spans="1:175" ht="16.5">
      <c r="A161" s="101"/>
      <c r="B161" s="115" t="s">
        <v>586</v>
      </c>
      <c r="C161" s="22" t="s">
        <v>587</v>
      </c>
      <c r="T161" s="70" t="s">
        <v>588</v>
      </c>
      <c r="U161" s="85" t="str">
        <f t="shared" si="2000"/>
        <v>ReplaceableTextures\\CommandButtons\\BTNIN13.blp</v>
      </c>
      <c r="CN161" s="69" t="str">
        <f t="shared" si="2670"/>
        <v>InitUnitState('IN13',,,,,,,,,,)</v>
      </c>
      <c r="CO161" s="69" t="str">
        <f t="shared" si="2671"/>
        <v>InitUnitNormal('IN13',,,,,,,,,,)</v>
      </c>
      <c r="CP161" s="69" t="str">
        <f t="shared" si="2672"/>
        <v>InitUnitMagic('IN13',,,,,,,,,,)</v>
      </c>
      <c r="CQ161" s="69" t="str">
        <f t="shared" si="2673"/>
        <v>InitUnitAdd('IN13',,,,,,,,,,)</v>
      </c>
      <c r="CR161" s="69" t="str">
        <f t="shared" si="2674"/>
        <v>InitEquipData('IN13',,"",,,,,'','','','','','',"ReplaceableTextures\\CommandButtons\\BTNIT07.blp")</v>
      </c>
      <c r="CU161" s="95" t="str">
        <f t="shared" si="2370"/>
        <v>|n</v>
      </c>
      <c r="CV161" s="70" t="str">
        <f t="shared" si="2371"/>
        <v>场上存活的队友|Cffffc92615|r秒内提高|Cffffc92650%|r技能伤害</v>
      </c>
      <c r="CW161" s="60"/>
      <c r="CX161" s="60"/>
      <c r="CY161" s="60"/>
      <c r="CZ161" s="60"/>
      <c r="DA161" s="60"/>
      <c r="DB161" s="71" t="str">
        <f t="shared" si="2372"/>
        <v/>
      </c>
      <c r="DC161" s="71" t="str">
        <f t="shared" si="2373"/>
        <v/>
      </c>
      <c r="DD161" s="71" t="str">
        <f t="shared" si="2374"/>
        <v/>
      </c>
      <c r="DE161" s="71" t="str">
        <f t="shared" si="2375"/>
        <v/>
      </c>
      <c r="DF161" s="71" t="str">
        <f t="shared" si="2376"/>
        <v/>
      </c>
      <c r="DG161" s="71" t="str">
        <f t="shared" si="2377"/>
        <v/>
      </c>
      <c r="DH161" s="71" t="str">
        <f t="shared" si="2378"/>
        <v/>
      </c>
      <c r="DI161" s="71" t="str">
        <f t="shared" si="2379"/>
        <v/>
      </c>
      <c r="DJ161" s="71" t="str">
        <f t="shared" si="2380"/>
        <v/>
      </c>
      <c r="DK161" s="71" t="str">
        <f t="shared" si="2381"/>
        <v/>
      </c>
      <c r="DL161" s="71" t="str">
        <f t="shared" si="2382"/>
        <v/>
      </c>
      <c r="DM161" s="71" t="str">
        <f t="shared" si="2383"/>
        <v/>
      </c>
      <c r="DN161" s="71" t="str">
        <f t="shared" si="2384"/>
        <v/>
      </c>
      <c r="DO161" s="71" t="str">
        <f t="shared" si="2385"/>
        <v/>
      </c>
      <c r="DP161" s="71" t="str">
        <f t="shared" si="2386"/>
        <v/>
      </c>
      <c r="DQ161" s="71" t="str">
        <f t="shared" si="2387"/>
        <v/>
      </c>
      <c r="DR161" s="71" t="str">
        <f t="shared" si="2388"/>
        <v/>
      </c>
      <c r="DS161" s="71" t="str">
        <f t="shared" si="2389"/>
        <v/>
      </c>
      <c r="DT161" s="71" t="str">
        <f t="shared" si="2390"/>
        <v/>
      </c>
      <c r="DU161" s="71" t="str">
        <f t="shared" si="2391"/>
        <v/>
      </c>
      <c r="DV161" s="71" t="str">
        <f t="shared" si="2392"/>
        <v/>
      </c>
      <c r="DW161" s="71" t="str">
        <f t="shared" si="2393"/>
        <v/>
      </c>
      <c r="DX161" s="71" t="str">
        <f t="shared" si="2394"/>
        <v/>
      </c>
      <c r="DY161" s="71" t="str">
        <f t="shared" si="2395"/>
        <v/>
      </c>
      <c r="DZ161" s="71" t="str">
        <f t="shared" si="2396"/>
        <v/>
      </c>
      <c r="EA161" s="71" t="str">
        <f t="shared" si="2397"/>
        <v/>
      </c>
      <c r="EB161" s="71" t="str">
        <f t="shared" si="2398"/>
        <v/>
      </c>
      <c r="EC161" s="71" t="str">
        <f t="shared" si="2399"/>
        <v/>
      </c>
      <c r="ED161" s="71" t="str">
        <f t="shared" si="2400"/>
        <v/>
      </c>
      <c r="EE161" s="71" t="str">
        <f t="shared" si="2401"/>
        <v/>
      </c>
      <c r="EF161" s="71" t="str">
        <f t="shared" si="2402"/>
        <v/>
      </c>
      <c r="EG161" s="71" t="str">
        <f t="shared" si="2403"/>
        <v/>
      </c>
      <c r="EH161" s="71" t="str">
        <f t="shared" si="2404"/>
        <v/>
      </c>
      <c r="EI161" s="71" t="str">
        <f t="shared" si="2405"/>
        <v/>
      </c>
      <c r="EJ161" s="71" t="str">
        <f t="shared" si="2406"/>
        <v/>
      </c>
      <c r="EK161" s="71" t="str">
        <f t="shared" si="2407"/>
        <v/>
      </c>
      <c r="EL161" s="71" t="str">
        <f t="shared" si="2408"/>
        <v/>
      </c>
      <c r="EM161" s="71" t="str">
        <f t="shared" si="2409"/>
        <v/>
      </c>
      <c r="EN161" s="71" t="str">
        <f t="shared" si="2410"/>
        <v/>
      </c>
      <c r="EO161" s="71" t="str">
        <f t="shared" si="2411"/>
        <v/>
      </c>
      <c r="EP161" s="71" t="str">
        <f t="shared" si="2412"/>
        <v/>
      </c>
      <c r="EQ161" s="71" t="str">
        <f t="shared" si="2413"/>
        <v/>
      </c>
      <c r="ER161" s="71" t="str">
        <f t="shared" si="2414"/>
        <v/>
      </c>
      <c r="ES161" s="71" t="str">
        <f t="shared" si="2415"/>
        <v/>
      </c>
      <c r="ET161" s="71" t="str">
        <f t="shared" si="2416"/>
        <v/>
      </c>
      <c r="EU161" s="71" t="str">
        <f t="shared" si="2417"/>
        <v/>
      </c>
      <c r="EV161" s="71" t="str">
        <f t="shared" si="2418"/>
        <v/>
      </c>
      <c r="EW161" s="71" t="str">
        <f t="shared" si="2419"/>
        <v/>
      </c>
      <c r="EX161" s="71" t="str">
        <f t="shared" si="2420"/>
        <v/>
      </c>
      <c r="EY161" s="71" t="str">
        <f t="shared" si="2421"/>
        <v/>
      </c>
      <c r="EZ161" s="71" t="str">
        <f t="shared" si="2422"/>
        <v/>
      </c>
      <c r="FA161" s="71" t="str">
        <f t="shared" si="2423"/>
        <v/>
      </c>
      <c r="FB161" s="71" t="str">
        <f t="shared" si="2424"/>
        <v/>
      </c>
      <c r="FC161" s="71" t="str">
        <f t="shared" si="2425"/>
        <v/>
      </c>
      <c r="FD161" s="71" t="str">
        <f t="shared" si="2426"/>
        <v/>
      </c>
      <c r="FE161" s="71" t="str">
        <f t="shared" si="2427"/>
        <v/>
      </c>
      <c r="FF161" s="71" t="str">
        <f t="shared" si="2428"/>
        <v/>
      </c>
      <c r="FG161" s="71" t="str">
        <f t="shared" si="2429"/>
        <v/>
      </c>
      <c r="FH161" s="71" t="str">
        <f t="shared" si="2430"/>
        <v/>
      </c>
      <c r="FI161" s="71" t="str">
        <f t="shared" si="2431"/>
        <v/>
      </c>
      <c r="FJ161" s="71" t="str">
        <f t="shared" si="2432"/>
        <v/>
      </c>
      <c r="FK161" s="71" t="str">
        <f t="shared" si="2433"/>
        <v/>
      </c>
      <c r="FL161" s="71" t="str">
        <f t="shared" si="2434"/>
        <v/>
      </c>
      <c r="FM161" s="71" t="str">
        <f t="shared" si="2435"/>
        <v/>
      </c>
      <c r="FN161" s="71" t="str">
        <f t="shared" si="2436"/>
        <v/>
      </c>
      <c r="FO161" s="71" t="str">
        <f t="shared" si="2437"/>
        <v/>
      </c>
      <c r="FP161" s="71" t="str">
        <f t="shared" si="2438"/>
        <v/>
      </c>
      <c r="FQ161" s="71" t="str">
        <f t="shared" si="2439"/>
        <v/>
      </c>
      <c r="FR161" s="71" t="str">
        <f t="shared" si="2440"/>
        <v/>
      </c>
      <c r="FS161" s="71" t="str">
        <f t="shared" si="2441"/>
        <v/>
      </c>
    </row>
    <row r="162" spans="1:175" ht="16.5">
      <c r="A162" s="101"/>
      <c r="B162" s="115" t="s">
        <v>589</v>
      </c>
      <c r="C162" s="22" t="s">
        <v>590</v>
      </c>
      <c r="T162" s="70" t="s">
        <v>591</v>
      </c>
      <c r="U162" s="85" t="str">
        <f t="shared" si="2000"/>
        <v>ReplaceableTextures\\CommandButtons\\BTNIN14.blp</v>
      </c>
      <c r="CN162" s="69" t="str">
        <f t="shared" si="2670"/>
        <v>InitUnitState('IN14',,,,,,,,,,)</v>
      </c>
      <c r="CO162" s="69" t="str">
        <f t="shared" si="2671"/>
        <v>InitUnitNormal('IN14',,,,,,,,,,)</v>
      </c>
      <c r="CP162" s="69" t="str">
        <f t="shared" si="2672"/>
        <v>InitUnitMagic('IN14',,,,,,,,,,)</v>
      </c>
      <c r="CQ162" s="69" t="str">
        <f t="shared" si="2673"/>
        <v>InitUnitAdd('IN14',,,,,,,,,,)</v>
      </c>
      <c r="CR162" s="69" t="str">
        <f t="shared" si="2674"/>
        <v>InitEquipData('IN14',,"",,,,,'','','','','','',"ReplaceableTextures\\CommandButtons\\BTNIT08.blp")</v>
      </c>
      <c r="CU162" s="95" t="str">
        <f t="shared" si="2370"/>
        <v>|n</v>
      </c>
      <c r="CV162" s="70" t="str">
        <f t="shared" si="2371"/>
        <v>使用后基地无敌|Cffffc92610|r秒。</v>
      </c>
      <c r="CW162" s="60"/>
      <c r="CX162" s="60"/>
      <c r="CY162" s="60"/>
      <c r="CZ162" s="60"/>
      <c r="DA162" s="60"/>
      <c r="DB162" s="71" t="str">
        <f t="shared" si="2372"/>
        <v/>
      </c>
      <c r="DC162" s="71" t="str">
        <f t="shared" si="2373"/>
        <v/>
      </c>
      <c r="DD162" s="71" t="str">
        <f t="shared" si="2374"/>
        <v/>
      </c>
      <c r="DE162" s="71" t="str">
        <f t="shared" si="2375"/>
        <v/>
      </c>
      <c r="DF162" s="71" t="str">
        <f t="shared" si="2376"/>
        <v/>
      </c>
      <c r="DG162" s="71" t="str">
        <f t="shared" si="2377"/>
        <v/>
      </c>
      <c r="DH162" s="71" t="str">
        <f t="shared" si="2378"/>
        <v/>
      </c>
      <c r="DI162" s="71" t="str">
        <f t="shared" si="2379"/>
        <v/>
      </c>
      <c r="DJ162" s="71" t="str">
        <f t="shared" si="2380"/>
        <v/>
      </c>
      <c r="DK162" s="71" t="str">
        <f t="shared" si="2381"/>
        <v/>
      </c>
      <c r="DL162" s="71" t="str">
        <f t="shared" si="2382"/>
        <v/>
      </c>
      <c r="DM162" s="71" t="str">
        <f t="shared" si="2383"/>
        <v/>
      </c>
      <c r="DN162" s="71" t="str">
        <f t="shared" si="2384"/>
        <v/>
      </c>
      <c r="DO162" s="71" t="str">
        <f t="shared" si="2385"/>
        <v/>
      </c>
      <c r="DP162" s="71" t="str">
        <f t="shared" si="2386"/>
        <v/>
      </c>
      <c r="DQ162" s="71" t="str">
        <f t="shared" si="2387"/>
        <v/>
      </c>
      <c r="DR162" s="71" t="str">
        <f t="shared" si="2388"/>
        <v/>
      </c>
      <c r="DS162" s="71" t="str">
        <f t="shared" si="2389"/>
        <v/>
      </c>
      <c r="DT162" s="71" t="str">
        <f t="shared" si="2390"/>
        <v/>
      </c>
      <c r="DU162" s="71" t="str">
        <f t="shared" si="2391"/>
        <v/>
      </c>
      <c r="DV162" s="71" t="str">
        <f t="shared" si="2392"/>
        <v/>
      </c>
      <c r="DW162" s="71" t="str">
        <f t="shared" si="2393"/>
        <v/>
      </c>
      <c r="DX162" s="71" t="str">
        <f t="shared" si="2394"/>
        <v/>
      </c>
      <c r="DY162" s="71" t="str">
        <f t="shared" si="2395"/>
        <v/>
      </c>
      <c r="DZ162" s="71" t="str">
        <f t="shared" si="2396"/>
        <v/>
      </c>
      <c r="EA162" s="71" t="str">
        <f t="shared" si="2397"/>
        <v/>
      </c>
      <c r="EB162" s="71" t="str">
        <f t="shared" si="2398"/>
        <v/>
      </c>
      <c r="EC162" s="71" t="str">
        <f t="shared" si="2399"/>
        <v/>
      </c>
      <c r="ED162" s="71" t="str">
        <f t="shared" si="2400"/>
        <v/>
      </c>
      <c r="EE162" s="71" t="str">
        <f t="shared" si="2401"/>
        <v/>
      </c>
      <c r="EF162" s="71" t="str">
        <f t="shared" si="2402"/>
        <v/>
      </c>
      <c r="EG162" s="71" t="str">
        <f t="shared" si="2403"/>
        <v/>
      </c>
      <c r="EH162" s="71" t="str">
        <f t="shared" si="2404"/>
        <v/>
      </c>
      <c r="EI162" s="71" t="str">
        <f t="shared" si="2405"/>
        <v/>
      </c>
      <c r="EJ162" s="71" t="str">
        <f t="shared" si="2406"/>
        <v/>
      </c>
      <c r="EK162" s="71" t="str">
        <f t="shared" si="2407"/>
        <v/>
      </c>
      <c r="EL162" s="71" t="str">
        <f t="shared" si="2408"/>
        <v/>
      </c>
      <c r="EM162" s="71" t="str">
        <f t="shared" si="2409"/>
        <v/>
      </c>
      <c r="EN162" s="71" t="str">
        <f t="shared" si="2410"/>
        <v/>
      </c>
      <c r="EO162" s="71" t="str">
        <f t="shared" si="2411"/>
        <v/>
      </c>
      <c r="EP162" s="71" t="str">
        <f t="shared" si="2412"/>
        <v/>
      </c>
      <c r="EQ162" s="71" t="str">
        <f t="shared" si="2413"/>
        <v/>
      </c>
      <c r="ER162" s="71" t="str">
        <f t="shared" si="2414"/>
        <v/>
      </c>
      <c r="ES162" s="71" t="str">
        <f t="shared" si="2415"/>
        <v/>
      </c>
      <c r="ET162" s="71" t="str">
        <f t="shared" si="2416"/>
        <v/>
      </c>
      <c r="EU162" s="71" t="str">
        <f t="shared" si="2417"/>
        <v/>
      </c>
      <c r="EV162" s="71" t="str">
        <f t="shared" si="2418"/>
        <v/>
      </c>
      <c r="EW162" s="71" t="str">
        <f t="shared" si="2419"/>
        <v/>
      </c>
      <c r="EX162" s="71" t="str">
        <f t="shared" si="2420"/>
        <v/>
      </c>
      <c r="EY162" s="71" t="str">
        <f t="shared" si="2421"/>
        <v/>
      </c>
      <c r="EZ162" s="71" t="str">
        <f t="shared" si="2422"/>
        <v/>
      </c>
      <c r="FA162" s="71" t="str">
        <f t="shared" si="2423"/>
        <v/>
      </c>
      <c r="FB162" s="71" t="str">
        <f t="shared" si="2424"/>
        <v/>
      </c>
      <c r="FC162" s="71" t="str">
        <f t="shared" si="2425"/>
        <v/>
      </c>
      <c r="FD162" s="71" t="str">
        <f t="shared" si="2426"/>
        <v/>
      </c>
      <c r="FE162" s="71" t="str">
        <f t="shared" si="2427"/>
        <v/>
      </c>
      <c r="FF162" s="71" t="str">
        <f t="shared" si="2428"/>
        <v/>
      </c>
      <c r="FG162" s="71" t="str">
        <f t="shared" si="2429"/>
        <v/>
      </c>
      <c r="FH162" s="71" t="str">
        <f t="shared" si="2430"/>
        <v/>
      </c>
      <c r="FI162" s="71" t="str">
        <f t="shared" si="2431"/>
        <v/>
      </c>
      <c r="FJ162" s="71" t="str">
        <f t="shared" si="2432"/>
        <v/>
      </c>
      <c r="FK162" s="71" t="str">
        <f t="shared" si="2433"/>
        <v/>
      </c>
      <c r="FL162" s="71" t="str">
        <f t="shared" si="2434"/>
        <v/>
      </c>
      <c r="FM162" s="71" t="str">
        <f t="shared" si="2435"/>
        <v/>
      </c>
      <c r="FN162" s="71" t="str">
        <f t="shared" si="2436"/>
        <v/>
      </c>
      <c r="FO162" s="71" t="str">
        <f t="shared" si="2437"/>
        <v/>
      </c>
      <c r="FP162" s="71" t="str">
        <f t="shared" si="2438"/>
        <v/>
      </c>
      <c r="FQ162" s="71" t="str">
        <f t="shared" si="2439"/>
        <v/>
      </c>
      <c r="FR162" s="71" t="str">
        <f t="shared" si="2440"/>
        <v/>
      </c>
      <c r="FS162" s="71" t="str">
        <f t="shared" si="2441"/>
        <v/>
      </c>
    </row>
    <row r="163" spans="1:175" ht="16.5">
      <c r="A163" s="101"/>
      <c r="B163" s="115" t="s">
        <v>592</v>
      </c>
      <c r="C163" s="22" t="s">
        <v>593</v>
      </c>
      <c r="T163" s="70" t="s">
        <v>594</v>
      </c>
      <c r="U163" s="85" t="str">
        <f t="shared" si="2000"/>
        <v>ReplaceableTextures\\CommandButtons\\BTNIN15.blp</v>
      </c>
      <c r="CN163" s="69" t="str">
        <f t="shared" si="2670"/>
        <v>InitUnitState('IN15',,,,,,,,,,)</v>
      </c>
      <c r="CO163" s="69" t="str">
        <f t="shared" si="2671"/>
        <v>InitUnitNormal('IN15',,,,,,,,,,)</v>
      </c>
      <c r="CP163" s="69" t="str">
        <f t="shared" si="2672"/>
        <v>InitUnitMagic('IN15',,,,,,,,,,)</v>
      </c>
      <c r="CQ163" s="69" t="str">
        <f t="shared" si="2673"/>
        <v>InitUnitAdd('IN15',,,,,,,,,,)</v>
      </c>
      <c r="CR163" s="69" t="str">
        <f t="shared" si="2674"/>
        <v>InitEquipData('IN15',,"",,,,,'','','','','','',"ReplaceableTextures\\CommandButtons\\BTNIT09.blp")</v>
      </c>
      <c r="CU163" s="95" t="str">
        <f t="shared" ref="CU163:CU165" si="2747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70" t="str">
        <f t="shared" ref="CV163:CV165" si="2748">T163</f>
        <v>场上存活的队友|Cffffc92615|r秒内减少|Cffffc92620%|r承受伤害</v>
      </c>
      <c r="CW163" s="60"/>
      <c r="CX163" s="60"/>
      <c r="CY163" s="60"/>
      <c r="CZ163" s="60"/>
      <c r="DA163" s="60"/>
      <c r="DB163" s="71" t="str">
        <f t="shared" ref="DB163:DB165" si="2749">IF(V163="","","|n"&amp;DB$2&amp;"+"&amp;V163&amp;DB$1)</f>
        <v/>
      </c>
      <c r="DC163" s="71" t="str">
        <f t="shared" ref="DC163:DC165" si="2750">IF(W163="","","|n"&amp;DC$2&amp;"+"&amp;W163&amp;DC$1)</f>
        <v/>
      </c>
      <c r="DD163" s="71" t="str">
        <f t="shared" ref="DD163:DD165" si="2751">IF(X163="","","|n"&amp;DD$2&amp;"+"&amp;X163&amp;DD$1)</f>
        <v/>
      </c>
      <c r="DE163" s="71" t="str">
        <f t="shared" ref="DE163:DE165" si="2752">IF(Y163="","","|n"&amp;DE$2&amp;"+"&amp;Y163&amp;DE$1)</f>
        <v/>
      </c>
      <c r="DF163" s="71" t="str">
        <f t="shared" ref="DF163:DF165" si="2753">IF(Z163="","","|n"&amp;DF$2&amp;"+"&amp;Z163&amp;DF$1)</f>
        <v/>
      </c>
      <c r="DG163" s="71" t="str">
        <f t="shared" ref="DG163:DG165" si="2754">IF(AA163="","","|n"&amp;DG$2&amp;"+"&amp;AA163&amp;DG$1)</f>
        <v/>
      </c>
      <c r="DH163" s="71" t="str">
        <f t="shared" ref="DH163:DH165" si="2755">IF(AB163="","","|n"&amp;DH$2&amp;"+"&amp;AB163&amp;DH$1)</f>
        <v/>
      </c>
      <c r="DI163" s="71" t="str">
        <f t="shared" ref="DI163:DI165" si="2756">IF(AC163="","","|n"&amp;DI$2&amp;"+"&amp;AC163&amp;DI$1)</f>
        <v/>
      </c>
      <c r="DJ163" s="71" t="str">
        <f t="shared" ref="DJ163:DJ165" si="2757">IF(AD163="","","|n"&amp;DJ$2&amp;"+"&amp;AD163&amp;DJ$1)</f>
        <v/>
      </c>
      <c r="DK163" s="71" t="str">
        <f t="shared" ref="DK163:DK165" si="2758">IF(AE163="","","|n"&amp;DK$2&amp;"+"&amp;AE163&amp;DK$1)</f>
        <v/>
      </c>
      <c r="DL163" s="71" t="str">
        <f t="shared" ref="DL163:DL165" si="2759">IF(AF163="","","|n"&amp;DL$2&amp;"+"&amp;AF163&amp;DL$1)</f>
        <v/>
      </c>
      <c r="DM163" s="71" t="str">
        <f t="shared" ref="DM163:DM165" si="2760">IF(AG163="","","|n"&amp;DM$2&amp;"+"&amp;AG163&amp;DM$1)</f>
        <v/>
      </c>
      <c r="DN163" s="71" t="str">
        <f t="shared" ref="DN163:DN165" si="2761">IF(AH163="","","|n"&amp;DN$2&amp;"+"&amp;AH163&amp;DN$1)</f>
        <v/>
      </c>
      <c r="DO163" s="71" t="str">
        <f t="shared" ref="DO163:DO165" si="2762">IF(AI163="","","|n"&amp;DO$2&amp;"+"&amp;AI163&amp;DO$1)</f>
        <v/>
      </c>
      <c r="DP163" s="71" t="str">
        <f t="shared" ref="DP163:DP165" si="2763">IF(AJ163="","","|n"&amp;DP$2&amp;"+"&amp;AJ163&amp;DP$1)</f>
        <v/>
      </c>
      <c r="DQ163" s="71" t="str">
        <f t="shared" ref="DQ163:DQ165" si="2764">IF(AK163="","","|n"&amp;DQ$2&amp;"+"&amp;AK163&amp;DQ$1)</f>
        <v/>
      </c>
      <c r="DR163" s="71" t="str">
        <f t="shared" ref="DR163:DR165" si="2765">IF(AL163="","","|n"&amp;DR$2&amp;"+"&amp;AL163&amp;DR$1)</f>
        <v/>
      </c>
      <c r="DS163" s="71" t="str">
        <f t="shared" ref="DS163:DS165" si="2766">IF(AM163="","","|n"&amp;DS$2&amp;"+"&amp;AM163&amp;DS$1)</f>
        <v/>
      </c>
      <c r="DT163" s="71" t="str">
        <f t="shared" ref="DT163:DT165" si="2767">IF(AN163="","","|n"&amp;DT$2&amp;"+"&amp;AN163&amp;DT$1)</f>
        <v/>
      </c>
      <c r="DU163" s="71" t="str">
        <f t="shared" ref="DU163:DU165" si="2768">IF(AO163="","","|n"&amp;DU$2&amp;"+"&amp;AO163&amp;DU$1)</f>
        <v/>
      </c>
      <c r="DV163" s="71" t="str">
        <f t="shared" ref="DV163:DV165" si="2769">IF(AP163="","","|n"&amp;DV$2&amp;"+"&amp;AP163&amp;DV$1)</f>
        <v/>
      </c>
      <c r="DW163" s="71" t="str">
        <f t="shared" ref="DW163:DW165" si="2770">IF(AQ163="","","|n"&amp;DW$2&amp;"+"&amp;AQ163&amp;DW$1)</f>
        <v/>
      </c>
      <c r="DX163" s="71" t="str">
        <f t="shared" ref="DX163:DX165" si="2771">IF(AR163="","","|n"&amp;DX$2&amp;"+"&amp;AR163&amp;DX$1)</f>
        <v/>
      </c>
      <c r="DY163" s="71" t="str">
        <f t="shared" ref="DY163:DY165" si="2772">IF(AS163="","","|n"&amp;DY$2&amp;"+"&amp;AS163&amp;DY$1)</f>
        <v/>
      </c>
      <c r="DZ163" s="71" t="str">
        <f t="shared" ref="DZ163:DZ165" si="2773">IF(AT163="","","|n"&amp;DZ$2&amp;"+"&amp;AT163&amp;DZ$1)</f>
        <v/>
      </c>
      <c r="EA163" s="71" t="str">
        <f t="shared" ref="EA163:EA165" si="2774">IF(AU163="","","|n"&amp;EA$2&amp;"+"&amp;AU163&amp;EA$1)</f>
        <v/>
      </c>
      <c r="EB163" s="71" t="str">
        <f t="shared" ref="EB163:EB165" si="2775">IF(AV163="","","|n"&amp;EB$2&amp;"+"&amp;AV163&amp;EB$1)</f>
        <v/>
      </c>
      <c r="EC163" s="71" t="str">
        <f t="shared" ref="EC163:EC165" si="2776">IF(AW163="","","|n"&amp;EC$2&amp;"+"&amp;AW163&amp;EC$1)</f>
        <v/>
      </c>
      <c r="ED163" s="71" t="str">
        <f t="shared" ref="ED163:ED165" si="2777">IF(AX163="","","|n"&amp;ED$2&amp;"+"&amp;AX163&amp;ED$1)</f>
        <v/>
      </c>
      <c r="EE163" s="71" t="str">
        <f t="shared" ref="EE163:EE165" si="2778">IF(AY163="","","|n"&amp;EE$2&amp;"+"&amp;AY163&amp;EE$1)</f>
        <v/>
      </c>
      <c r="EF163" s="71" t="str">
        <f t="shared" ref="EF163:EF165" si="2779">IF(AZ163="","","|n"&amp;EF$2&amp;"+"&amp;AZ163&amp;EF$1)</f>
        <v/>
      </c>
      <c r="EG163" s="71" t="str">
        <f t="shared" ref="EG163:EG165" si="2780">IF(BA163="","","|n"&amp;EG$2&amp;"+"&amp;BA163&amp;EG$1)</f>
        <v/>
      </c>
      <c r="EH163" s="71" t="str">
        <f t="shared" ref="EH163:EH165" si="2781">IF(BB163="","","|n"&amp;EH$2&amp;"+"&amp;BB163&amp;EH$1)</f>
        <v/>
      </c>
      <c r="EI163" s="71" t="str">
        <f t="shared" ref="EI163:EI165" si="2782">IF(BC163="","","|n"&amp;EI$2&amp;"+"&amp;BC163&amp;EI$1)</f>
        <v/>
      </c>
      <c r="EJ163" s="71" t="str">
        <f t="shared" ref="EJ163:EJ165" si="2783">IF(BD163="","","|n"&amp;EJ$2&amp;"+"&amp;BD163&amp;EJ$1)</f>
        <v/>
      </c>
      <c r="EK163" s="71" t="str">
        <f t="shared" ref="EK163:EK165" si="2784">IF(BE163="","","|n"&amp;EK$2&amp;"+"&amp;BE163&amp;EK$1)</f>
        <v/>
      </c>
      <c r="EL163" s="71" t="str">
        <f t="shared" ref="EL163:EL165" si="2785">IF(BF163="","","|n"&amp;EL$2&amp;"+"&amp;BF163&amp;EL$1)</f>
        <v/>
      </c>
      <c r="EM163" s="71" t="str">
        <f t="shared" ref="EM163:EM165" si="2786">IF(BG163="","","|n"&amp;EM$2&amp;"+"&amp;BG163&amp;EM$1)</f>
        <v/>
      </c>
      <c r="EN163" s="71" t="str">
        <f t="shared" ref="EN163:EN165" si="2787">IF(BH163="","","|n"&amp;EN$2&amp;"+"&amp;BH163&amp;EN$1)</f>
        <v/>
      </c>
      <c r="EO163" s="71" t="str">
        <f t="shared" ref="EO163:EO165" si="2788">IF(BI163="","","|n"&amp;EO$2&amp;"+"&amp;BI163&amp;EO$1)</f>
        <v/>
      </c>
      <c r="EP163" s="71" t="str">
        <f t="shared" ref="EP163:EP165" si="2789">IF(BJ163="","","|n"&amp;EP$2&amp;"+"&amp;BJ163&amp;EP$1)</f>
        <v/>
      </c>
      <c r="EQ163" s="71" t="str">
        <f t="shared" ref="EQ163:EQ165" si="2790">IF(BK163="","","|n"&amp;EQ$2&amp;"+"&amp;BK163&amp;EQ$1)</f>
        <v/>
      </c>
      <c r="ER163" s="71" t="str">
        <f t="shared" ref="ER163:ER165" si="2791">IF(BL163="","","|n"&amp;ER$2&amp;"+"&amp;BL163&amp;ER$1)</f>
        <v/>
      </c>
      <c r="ES163" s="71" t="str">
        <f t="shared" ref="ES163:ES165" si="2792">IF(BM163="","","|n"&amp;ES$2&amp;"+"&amp;BM163&amp;ES$1)</f>
        <v/>
      </c>
      <c r="ET163" s="71" t="str">
        <f t="shared" ref="ET163:ET165" si="2793">IF(BN163="","","|n"&amp;ET$2&amp;"+"&amp;BN163&amp;ET$1)</f>
        <v/>
      </c>
      <c r="EU163" s="71" t="str">
        <f t="shared" ref="EU163:EU165" si="2794">IF(BO163="","","|n"&amp;EU$2&amp;"+"&amp;BO163&amp;EU$1)</f>
        <v/>
      </c>
      <c r="EV163" s="71" t="str">
        <f t="shared" ref="EV163:EV165" si="2795">IF(BP163="","","|n"&amp;EV$2&amp;"+"&amp;BP163&amp;EV$1)</f>
        <v/>
      </c>
      <c r="EW163" s="71" t="str">
        <f t="shared" ref="EW163:EW165" si="2796">IF(BQ163="","","|n"&amp;EW$2&amp;"+"&amp;BQ163&amp;EW$1)</f>
        <v/>
      </c>
      <c r="EX163" s="71" t="str">
        <f t="shared" ref="EX163:EX165" si="2797">IF(BR163="","","|n"&amp;EX$2&amp;"+"&amp;BR163&amp;EX$1)</f>
        <v/>
      </c>
      <c r="EY163" s="71" t="str">
        <f t="shared" ref="EY163:EY165" si="2798">IF(BS163="","","|n"&amp;EY$2&amp;"+"&amp;BS163&amp;EY$1)</f>
        <v/>
      </c>
      <c r="EZ163" s="71" t="str">
        <f t="shared" ref="EZ163:EZ165" si="2799">IF(BT163="","","|n"&amp;EZ$2&amp;"+"&amp;BT163&amp;EZ$1)</f>
        <v/>
      </c>
      <c r="FA163" s="71" t="str">
        <f t="shared" ref="FA163:FA165" si="2800">IF(BU163="","","|n"&amp;FA$2&amp;"+"&amp;BU163&amp;FA$1)</f>
        <v/>
      </c>
      <c r="FB163" s="71" t="str">
        <f t="shared" ref="FB163:FB165" si="2801">IF(BV163="","","|n"&amp;FB$2&amp;"+"&amp;BV163&amp;FB$1)</f>
        <v/>
      </c>
      <c r="FC163" s="71" t="str">
        <f t="shared" ref="FC163:FC165" si="2802">IF(BW163="","","|n"&amp;FC$2&amp;"+"&amp;BW163&amp;FC$1)</f>
        <v/>
      </c>
      <c r="FD163" s="71" t="str">
        <f t="shared" ref="FD163:FD165" si="2803">IF(BX163="","","|n"&amp;FD$2&amp;"+"&amp;BX163&amp;FD$1)</f>
        <v/>
      </c>
      <c r="FE163" s="71" t="str">
        <f t="shared" ref="FE163:FE165" si="2804">IF(BY163="","","|n"&amp;FE$2&amp;"+"&amp;BY163&amp;FE$1)</f>
        <v/>
      </c>
      <c r="FF163" s="71" t="str">
        <f t="shared" ref="FF163:FF165" si="2805">IF(BZ163="","","|n"&amp;FF$2&amp;"+"&amp;BZ163&amp;FF$1)</f>
        <v/>
      </c>
      <c r="FG163" s="71" t="str">
        <f t="shared" ref="FG163:FG165" si="2806">IF(CA163="","","|n"&amp;FG$2&amp;"+"&amp;CA163&amp;FG$1)</f>
        <v/>
      </c>
      <c r="FH163" s="71" t="str">
        <f t="shared" ref="FH163:FH165" si="2807">IF(CB163="","","|n"&amp;FH$2&amp;"+"&amp;CB163&amp;FH$1)</f>
        <v/>
      </c>
      <c r="FI163" s="71" t="str">
        <f t="shared" ref="FI163:FI165" si="2808">IF(CC163="","","|n"&amp;FI$2&amp;"+"&amp;CC163&amp;FI$1)</f>
        <v/>
      </c>
      <c r="FJ163" s="71" t="str">
        <f t="shared" ref="FJ163:FJ165" si="2809">IF(CD163="","","|n"&amp;FJ$2&amp;"+"&amp;CD163&amp;FJ$1)</f>
        <v/>
      </c>
      <c r="FK163" s="71" t="str">
        <f t="shared" ref="FK163:FK165" si="2810">IF(CE163="","","|n"&amp;FK$2&amp;"+"&amp;CE163&amp;FK$1)</f>
        <v/>
      </c>
      <c r="FL163" s="71" t="str">
        <f t="shared" ref="FL163:FL165" si="2811">IF(CF163="","","|n"&amp;FL$2&amp;"+"&amp;CF163&amp;FL$1)</f>
        <v/>
      </c>
      <c r="FM163" s="71" t="str">
        <f t="shared" ref="FM163:FM165" si="2812">IF(CG163="","","|n"&amp;FM$2&amp;"+"&amp;CG163&amp;FM$1)</f>
        <v/>
      </c>
      <c r="FN163" s="71" t="str">
        <f t="shared" ref="FN163:FN165" si="2813">IF(CH163="","","|n"&amp;FN$2&amp;"+"&amp;CH163&amp;FN$1)</f>
        <v/>
      </c>
      <c r="FO163" s="71" t="str">
        <f t="shared" ref="FO163:FO165" si="2814">IF(CI163="","","|n"&amp;FO$2&amp;"+"&amp;CI163&amp;FO$1)</f>
        <v/>
      </c>
      <c r="FP163" s="71" t="str">
        <f t="shared" ref="FP163:FP165" si="2815">IF(CJ163="","","|n"&amp;FP$2&amp;"+"&amp;CJ163&amp;FP$1)</f>
        <v/>
      </c>
      <c r="FQ163" s="71" t="str">
        <f t="shared" ref="FQ163:FQ165" si="2816">IF(CK163="","","|n"&amp;FQ$2&amp;"+"&amp;CK163&amp;FQ$1)</f>
        <v/>
      </c>
      <c r="FR163" s="71" t="str">
        <f t="shared" ref="FR163:FR165" si="2817">IF(CL163="","","|n"&amp;FR$2&amp;"+"&amp;CL163&amp;FR$1)</f>
        <v/>
      </c>
      <c r="FS163" s="71" t="str">
        <f t="shared" ref="FS163:FS165" si="2818">IF(CM163="","","|n"&amp;FS$2&amp;"+"&amp;CM163&amp;FS$1)</f>
        <v/>
      </c>
    </row>
    <row r="164" spans="1:175" ht="16.5">
      <c r="A164" s="101"/>
      <c r="B164" s="115" t="s">
        <v>595</v>
      </c>
      <c r="C164" s="115" t="s">
        <v>596</v>
      </c>
      <c r="T164" s="70" t="s">
        <v>597</v>
      </c>
      <c r="U164" s="85" t="str">
        <f t="shared" si="2000"/>
        <v>ReplaceableTextures\\CommandButtons\\BTNIN16.blp</v>
      </c>
      <c r="CN164" s="69" t="str">
        <f t="shared" si="2670"/>
        <v>InitUnitState('IN16',,,,,,,,,,)</v>
      </c>
      <c r="CO164" s="69" t="str">
        <f t="shared" si="2671"/>
        <v>InitUnitNormal('IN16',,,,,,,,,,)</v>
      </c>
      <c r="CP164" s="69" t="str">
        <f t="shared" si="2672"/>
        <v>InitUnitMagic('IN16',,,,,,,,,,)</v>
      </c>
      <c r="CQ164" s="69" t="str">
        <f t="shared" si="2673"/>
        <v>InitUnitAdd('IN16',,,,,,,,,,)</v>
      </c>
      <c r="CR164" s="69" t="str">
        <f t="shared" si="2674"/>
        <v>InitEquipData('IN16',,"",,,,,'','','','','','',"ReplaceableTextures\\CommandButtons\\BTNIT10.blp")</v>
      </c>
      <c r="CU164" s="95" t="str">
        <f t="shared" si="2747"/>
        <v>|n</v>
      </c>
      <c r="CV164" s="70" t="str">
        <f t="shared" si="2748"/>
        <v>使|Cffffd24d1|r个|Cffffd24d道果品质|r提高|Cffffd24d-1~+2|r。|n|n|Cff00ff7f只能对天级【7】或以下的道果使用|r</v>
      </c>
      <c r="CW164" s="60"/>
      <c r="CX164" s="60"/>
      <c r="CY164" s="60"/>
      <c r="CZ164" s="60"/>
      <c r="DA164" s="60"/>
      <c r="DB164" s="71" t="str">
        <f t="shared" si="2749"/>
        <v/>
      </c>
      <c r="DC164" s="71" t="str">
        <f t="shared" si="2750"/>
        <v/>
      </c>
      <c r="DD164" s="71" t="str">
        <f t="shared" si="2751"/>
        <v/>
      </c>
      <c r="DE164" s="71" t="str">
        <f t="shared" si="2752"/>
        <v/>
      </c>
      <c r="DF164" s="71" t="str">
        <f t="shared" si="2753"/>
        <v/>
      </c>
      <c r="DG164" s="71" t="str">
        <f t="shared" si="2754"/>
        <v/>
      </c>
      <c r="DH164" s="71" t="str">
        <f t="shared" si="2755"/>
        <v/>
      </c>
      <c r="DI164" s="71" t="str">
        <f t="shared" si="2756"/>
        <v/>
      </c>
      <c r="DJ164" s="71" t="str">
        <f t="shared" si="2757"/>
        <v/>
      </c>
      <c r="DK164" s="71" t="str">
        <f t="shared" si="2758"/>
        <v/>
      </c>
      <c r="DL164" s="71" t="str">
        <f t="shared" si="2759"/>
        <v/>
      </c>
      <c r="DM164" s="71" t="str">
        <f t="shared" si="2760"/>
        <v/>
      </c>
      <c r="DN164" s="71" t="str">
        <f t="shared" si="2761"/>
        <v/>
      </c>
      <c r="DO164" s="71" t="str">
        <f t="shared" si="2762"/>
        <v/>
      </c>
      <c r="DP164" s="71" t="str">
        <f t="shared" si="2763"/>
        <v/>
      </c>
      <c r="DQ164" s="71" t="str">
        <f t="shared" si="2764"/>
        <v/>
      </c>
      <c r="DR164" s="71" t="str">
        <f t="shared" si="2765"/>
        <v/>
      </c>
      <c r="DS164" s="71" t="str">
        <f t="shared" si="2766"/>
        <v/>
      </c>
      <c r="DT164" s="71" t="str">
        <f t="shared" si="2767"/>
        <v/>
      </c>
      <c r="DU164" s="71" t="str">
        <f t="shared" si="2768"/>
        <v/>
      </c>
      <c r="DV164" s="71" t="str">
        <f t="shared" si="2769"/>
        <v/>
      </c>
      <c r="DW164" s="71" t="str">
        <f t="shared" si="2770"/>
        <v/>
      </c>
      <c r="DX164" s="71" t="str">
        <f t="shared" si="2771"/>
        <v/>
      </c>
      <c r="DY164" s="71" t="str">
        <f t="shared" si="2772"/>
        <v/>
      </c>
      <c r="DZ164" s="71" t="str">
        <f t="shared" si="2773"/>
        <v/>
      </c>
      <c r="EA164" s="71" t="str">
        <f t="shared" si="2774"/>
        <v/>
      </c>
      <c r="EB164" s="71" t="str">
        <f t="shared" si="2775"/>
        <v/>
      </c>
      <c r="EC164" s="71" t="str">
        <f t="shared" si="2776"/>
        <v/>
      </c>
      <c r="ED164" s="71" t="str">
        <f t="shared" si="2777"/>
        <v/>
      </c>
      <c r="EE164" s="71" t="str">
        <f t="shared" si="2778"/>
        <v/>
      </c>
      <c r="EF164" s="71" t="str">
        <f t="shared" si="2779"/>
        <v/>
      </c>
      <c r="EG164" s="71" t="str">
        <f t="shared" si="2780"/>
        <v/>
      </c>
      <c r="EH164" s="71" t="str">
        <f t="shared" si="2781"/>
        <v/>
      </c>
      <c r="EI164" s="71" t="str">
        <f t="shared" si="2782"/>
        <v/>
      </c>
      <c r="EJ164" s="71" t="str">
        <f t="shared" si="2783"/>
        <v/>
      </c>
      <c r="EK164" s="71" t="str">
        <f t="shared" si="2784"/>
        <v/>
      </c>
      <c r="EL164" s="71" t="str">
        <f t="shared" si="2785"/>
        <v/>
      </c>
      <c r="EM164" s="71" t="str">
        <f t="shared" si="2786"/>
        <v/>
      </c>
      <c r="EN164" s="71" t="str">
        <f t="shared" si="2787"/>
        <v/>
      </c>
      <c r="EO164" s="71" t="str">
        <f t="shared" si="2788"/>
        <v/>
      </c>
      <c r="EP164" s="71" t="str">
        <f t="shared" si="2789"/>
        <v/>
      </c>
      <c r="EQ164" s="71" t="str">
        <f t="shared" si="2790"/>
        <v/>
      </c>
      <c r="ER164" s="71" t="str">
        <f t="shared" si="2791"/>
        <v/>
      </c>
      <c r="ES164" s="71" t="str">
        <f t="shared" si="2792"/>
        <v/>
      </c>
      <c r="ET164" s="71" t="str">
        <f t="shared" si="2793"/>
        <v/>
      </c>
      <c r="EU164" s="71" t="str">
        <f t="shared" si="2794"/>
        <v/>
      </c>
      <c r="EV164" s="71" t="str">
        <f t="shared" si="2795"/>
        <v/>
      </c>
      <c r="EW164" s="71" t="str">
        <f t="shared" si="2796"/>
        <v/>
      </c>
      <c r="EX164" s="71" t="str">
        <f t="shared" si="2797"/>
        <v/>
      </c>
      <c r="EY164" s="71" t="str">
        <f t="shared" si="2798"/>
        <v/>
      </c>
      <c r="EZ164" s="71" t="str">
        <f t="shared" si="2799"/>
        <v/>
      </c>
      <c r="FA164" s="71" t="str">
        <f t="shared" si="2800"/>
        <v/>
      </c>
      <c r="FB164" s="71" t="str">
        <f t="shared" si="2801"/>
        <v/>
      </c>
      <c r="FC164" s="71" t="str">
        <f t="shared" si="2802"/>
        <v/>
      </c>
      <c r="FD164" s="71" t="str">
        <f t="shared" si="2803"/>
        <v/>
      </c>
      <c r="FE164" s="71" t="str">
        <f t="shared" si="2804"/>
        <v/>
      </c>
      <c r="FF164" s="71" t="str">
        <f t="shared" si="2805"/>
        <v/>
      </c>
      <c r="FG164" s="71" t="str">
        <f t="shared" si="2806"/>
        <v/>
      </c>
      <c r="FH164" s="71" t="str">
        <f t="shared" si="2807"/>
        <v/>
      </c>
      <c r="FI164" s="71" t="str">
        <f t="shared" si="2808"/>
        <v/>
      </c>
      <c r="FJ164" s="71" t="str">
        <f t="shared" si="2809"/>
        <v/>
      </c>
      <c r="FK164" s="71" t="str">
        <f t="shared" si="2810"/>
        <v/>
      </c>
      <c r="FL164" s="71" t="str">
        <f t="shared" si="2811"/>
        <v/>
      </c>
      <c r="FM164" s="71" t="str">
        <f t="shared" si="2812"/>
        <v/>
      </c>
      <c r="FN164" s="71" t="str">
        <f t="shared" si="2813"/>
        <v/>
      </c>
      <c r="FO164" s="71" t="str">
        <f t="shared" si="2814"/>
        <v/>
      </c>
      <c r="FP164" s="71" t="str">
        <f t="shared" si="2815"/>
        <v/>
      </c>
      <c r="FQ164" s="71" t="str">
        <f t="shared" si="2816"/>
        <v/>
      </c>
      <c r="FR164" s="71" t="str">
        <f t="shared" si="2817"/>
        <v/>
      </c>
      <c r="FS164" s="71" t="str">
        <f t="shared" si="2818"/>
        <v/>
      </c>
    </row>
    <row r="165" spans="1:175" ht="16.5">
      <c r="A165" s="101"/>
      <c r="B165" s="115" t="s">
        <v>598</v>
      </c>
      <c r="C165" s="22" t="s">
        <v>599</v>
      </c>
      <c r="T165" s="70" t="s">
        <v>600</v>
      </c>
      <c r="U165" s="85" t="str">
        <f t="shared" si="2000"/>
        <v>ReplaceableTextures\\CommandButtons\\BTNIN17.blp</v>
      </c>
      <c r="CN165" s="69" t="str">
        <f t="shared" si="2670"/>
        <v>InitUnitState('IN17',,,,,,,,,,)</v>
      </c>
      <c r="CO165" s="69" t="str">
        <f t="shared" si="2671"/>
        <v>InitUnitNormal('IN17',,,,,,,,,,)</v>
      </c>
      <c r="CP165" s="69" t="str">
        <f t="shared" si="2672"/>
        <v>InitUnitMagic('IN17',,,,,,,,,,)</v>
      </c>
      <c r="CQ165" s="69" t="str">
        <f t="shared" si="2673"/>
        <v>InitUnitAdd('IN17',,,,,,,,,,)</v>
      </c>
      <c r="CR165" s="69" t="str">
        <f t="shared" si="2674"/>
        <v>InitEquipData('IN17',,"",,,,,'','','','','','',"ReplaceableTextures\\CommandButtons\\BTNIT11.blp")</v>
      </c>
      <c r="CU165" s="95" t="str">
        <f t="shared" si="2747"/>
        <v>|n</v>
      </c>
      <c r="CV165" s="70" t="str">
        <f t="shared" si="2748"/>
        <v>玄铁|Cffffc926+5~20|r</v>
      </c>
      <c r="CW165" s="60"/>
      <c r="CX165" s="60"/>
      <c r="CY165" s="60"/>
      <c r="CZ165" s="60"/>
      <c r="DA165" s="60"/>
      <c r="DB165" s="71" t="str">
        <f t="shared" si="2749"/>
        <v/>
      </c>
      <c r="DC165" s="71" t="str">
        <f t="shared" si="2750"/>
        <v/>
      </c>
      <c r="DD165" s="71" t="str">
        <f t="shared" si="2751"/>
        <v/>
      </c>
      <c r="DE165" s="71" t="str">
        <f t="shared" si="2752"/>
        <v/>
      </c>
      <c r="DF165" s="71" t="str">
        <f t="shared" si="2753"/>
        <v/>
      </c>
      <c r="DG165" s="71" t="str">
        <f t="shared" si="2754"/>
        <v/>
      </c>
      <c r="DH165" s="71" t="str">
        <f t="shared" si="2755"/>
        <v/>
      </c>
      <c r="DI165" s="71" t="str">
        <f t="shared" si="2756"/>
        <v/>
      </c>
      <c r="DJ165" s="71" t="str">
        <f t="shared" si="2757"/>
        <v/>
      </c>
      <c r="DK165" s="71" t="str">
        <f t="shared" si="2758"/>
        <v/>
      </c>
      <c r="DL165" s="71" t="str">
        <f t="shared" si="2759"/>
        <v/>
      </c>
      <c r="DM165" s="71" t="str">
        <f t="shared" si="2760"/>
        <v/>
      </c>
      <c r="DN165" s="71" t="str">
        <f t="shared" si="2761"/>
        <v/>
      </c>
      <c r="DO165" s="71" t="str">
        <f t="shared" si="2762"/>
        <v/>
      </c>
      <c r="DP165" s="71" t="str">
        <f t="shared" si="2763"/>
        <v/>
      </c>
      <c r="DQ165" s="71" t="str">
        <f t="shared" si="2764"/>
        <v/>
      </c>
      <c r="DR165" s="71" t="str">
        <f t="shared" si="2765"/>
        <v/>
      </c>
      <c r="DS165" s="71" t="str">
        <f t="shared" si="2766"/>
        <v/>
      </c>
      <c r="DT165" s="71" t="str">
        <f t="shared" si="2767"/>
        <v/>
      </c>
      <c r="DU165" s="71" t="str">
        <f t="shared" si="2768"/>
        <v/>
      </c>
      <c r="DV165" s="71" t="str">
        <f t="shared" si="2769"/>
        <v/>
      </c>
      <c r="DW165" s="71" t="str">
        <f t="shared" si="2770"/>
        <v/>
      </c>
      <c r="DX165" s="71" t="str">
        <f t="shared" si="2771"/>
        <v/>
      </c>
      <c r="DY165" s="71" t="str">
        <f t="shared" si="2772"/>
        <v/>
      </c>
      <c r="DZ165" s="71" t="str">
        <f t="shared" si="2773"/>
        <v/>
      </c>
      <c r="EA165" s="71" t="str">
        <f t="shared" si="2774"/>
        <v/>
      </c>
      <c r="EB165" s="71" t="str">
        <f t="shared" si="2775"/>
        <v/>
      </c>
      <c r="EC165" s="71" t="str">
        <f t="shared" si="2776"/>
        <v/>
      </c>
      <c r="ED165" s="71" t="str">
        <f t="shared" si="2777"/>
        <v/>
      </c>
      <c r="EE165" s="71" t="str">
        <f t="shared" si="2778"/>
        <v/>
      </c>
      <c r="EF165" s="71" t="str">
        <f t="shared" si="2779"/>
        <v/>
      </c>
      <c r="EG165" s="71" t="str">
        <f t="shared" si="2780"/>
        <v/>
      </c>
      <c r="EH165" s="71" t="str">
        <f t="shared" si="2781"/>
        <v/>
      </c>
      <c r="EI165" s="71" t="str">
        <f t="shared" si="2782"/>
        <v/>
      </c>
      <c r="EJ165" s="71" t="str">
        <f t="shared" si="2783"/>
        <v/>
      </c>
      <c r="EK165" s="71" t="str">
        <f t="shared" si="2784"/>
        <v/>
      </c>
      <c r="EL165" s="71" t="str">
        <f t="shared" si="2785"/>
        <v/>
      </c>
      <c r="EM165" s="71" t="str">
        <f t="shared" si="2786"/>
        <v/>
      </c>
      <c r="EN165" s="71" t="str">
        <f t="shared" si="2787"/>
        <v/>
      </c>
      <c r="EO165" s="71" t="str">
        <f t="shared" si="2788"/>
        <v/>
      </c>
      <c r="EP165" s="71" t="str">
        <f t="shared" si="2789"/>
        <v/>
      </c>
      <c r="EQ165" s="71" t="str">
        <f t="shared" si="2790"/>
        <v/>
      </c>
      <c r="ER165" s="71" t="str">
        <f t="shared" si="2791"/>
        <v/>
      </c>
      <c r="ES165" s="71" t="str">
        <f t="shared" si="2792"/>
        <v/>
      </c>
      <c r="ET165" s="71" t="str">
        <f t="shared" si="2793"/>
        <v/>
      </c>
      <c r="EU165" s="71" t="str">
        <f t="shared" si="2794"/>
        <v/>
      </c>
      <c r="EV165" s="71" t="str">
        <f t="shared" si="2795"/>
        <v/>
      </c>
      <c r="EW165" s="71" t="str">
        <f t="shared" si="2796"/>
        <v/>
      </c>
      <c r="EX165" s="71" t="str">
        <f t="shared" si="2797"/>
        <v/>
      </c>
      <c r="EY165" s="71" t="str">
        <f t="shared" si="2798"/>
        <v/>
      </c>
      <c r="EZ165" s="71" t="str">
        <f t="shared" si="2799"/>
        <v/>
      </c>
      <c r="FA165" s="71" t="str">
        <f t="shared" si="2800"/>
        <v/>
      </c>
      <c r="FB165" s="71" t="str">
        <f t="shared" si="2801"/>
        <v/>
      </c>
      <c r="FC165" s="71" t="str">
        <f t="shared" si="2802"/>
        <v/>
      </c>
      <c r="FD165" s="71" t="str">
        <f t="shared" si="2803"/>
        <v/>
      </c>
      <c r="FE165" s="71" t="str">
        <f t="shared" si="2804"/>
        <v/>
      </c>
      <c r="FF165" s="71" t="str">
        <f t="shared" si="2805"/>
        <v/>
      </c>
      <c r="FG165" s="71" t="str">
        <f t="shared" si="2806"/>
        <v/>
      </c>
      <c r="FH165" s="71" t="str">
        <f t="shared" si="2807"/>
        <v/>
      </c>
      <c r="FI165" s="71" t="str">
        <f t="shared" si="2808"/>
        <v/>
      </c>
      <c r="FJ165" s="71" t="str">
        <f t="shared" si="2809"/>
        <v/>
      </c>
      <c r="FK165" s="71" t="str">
        <f t="shared" si="2810"/>
        <v/>
      </c>
      <c r="FL165" s="71" t="str">
        <f t="shared" si="2811"/>
        <v/>
      </c>
      <c r="FM165" s="71" t="str">
        <f t="shared" si="2812"/>
        <v/>
      </c>
      <c r="FN165" s="71" t="str">
        <f t="shared" si="2813"/>
        <v/>
      </c>
      <c r="FO165" s="71" t="str">
        <f t="shared" si="2814"/>
        <v/>
      </c>
      <c r="FP165" s="71" t="str">
        <f t="shared" si="2815"/>
        <v/>
      </c>
      <c r="FQ165" s="71" t="str">
        <f t="shared" si="2816"/>
        <v/>
      </c>
      <c r="FR165" s="71" t="str">
        <f t="shared" si="2817"/>
        <v/>
      </c>
      <c r="FS165" s="71" t="str">
        <f t="shared" si="2818"/>
        <v/>
      </c>
    </row>
    <row r="166" spans="1:175" ht="16.5">
      <c r="A166" s="101"/>
      <c r="B166" s="115" t="s">
        <v>601</v>
      </c>
      <c r="C166" s="22" t="s">
        <v>602</v>
      </c>
      <c r="T166" s="70" t="s">
        <v>603</v>
      </c>
      <c r="U166" s="85" t="str">
        <f t="shared" si="2000"/>
        <v>ReplaceableTextures\\CommandButtons\\BTNIN18.blp</v>
      </c>
      <c r="CN166" s="69" t="str">
        <f t="shared" si="2670"/>
        <v>InitUnitState('IN18',,,,,,,,,,)</v>
      </c>
      <c r="CO166" s="69" t="str">
        <f t="shared" si="2671"/>
        <v>InitUnitNormal('IN18',,,,,,,,,,)</v>
      </c>
      <c r="CP166" s="69" t="str">
        <f t="shared" si="2672"/>
        <v>InitUnitMagic('IN18',,,,,,,,,,)</v>
      </c>
      <c r="CQ166" s="69" t="str">
        <f t="shared" si="2673"/>
        <v>InitUnitAdd('IN18',,,,,,,,,,)</v>
      </c>
      <c r="CR166" s="69" t="str">
        <f t="shared" si="2674"/>
        <v>InitEquipData('IN18',,"",,,,,'','','','','','',"ReplaceableTextures\\CommandButtons\\BTNIT12.blp")</v>
      </c>
      <c r="CU166" s="95" t="str">
        <f t="shared" ref="CU166:CU177" si="2819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70" t="str">
        <f t="shared" ref="CV166:CV177" si="2820">T166</f>
        <v>|CffFFC92630|r秒内金币加成|Cffffc926+50%|r</v>
      </c>
      <c r="CW166" s="60"/>
      <c r="CX166" s="60"/>
      <c r="CY166" s="60"/>
      <c r="CZ166" s="60"/>
      <c r="DA166" s="60"/>
      <c r="DB166" s="71" t="str">
        <f t="shared" ref="DB166" si="2821">IF(V166="","","|n"&amp;DB$2&amp;"+"&amp;V166&amp;DB$1)</f>
        <v/>
      </c>
      <c r="DC166" s="71" t="str">
        <f t="shared" ref="DC166" si="2822">IF(W166="","","|n"&amp;DC$2&amp;"+"&amp;W166&amp;DC$1)</f>
        <v/>
      </c>
      <c r="DD166" s="71" t="str">
        <f t="shared" ref="DD166" si="2823">IF(X166="","","|n"&amp;DD$2&amp;"+"&amp;X166&amp;DD$1)</f>
        <v/>
      </c>
      <c r="DE166" s="71" t="str">
        <f t="shared" ref="DE166" si="2824">IF(Y166="","","|n"&amp;DE$2&amp;"+"&amp;Y166&amp;DE$1)</f>
        <v/>
      </c>
      <c r="DF166" s="71" t="str">
        <f t="shared" ref="DF166" si="2825">IF(Z166="","","|n"&amp;DF$2&amp;"+"&amp;Z166&amp;DF$1)</f>
        <v/>
      </c>
      <c r="DG166" s="71" t="str">
        <f t="shared" ref="DG166" si="2826">IF(AA166="","","|n"&amp;DG$2&amp;"+"&amp;AA166&amp;DG$1)</f>
        <v/>
      </c>
      <c r="DH166" s="71" t="str">
        <f t="shared" ref="DH166" si="2827">IF(AB166="","","|n"&amp;DH$2&amp;"+"&amp;AB166&amp;DH$1)</f>
        <v/>
      </c>
      <c r="DI166" s="71" t="str">
        <f t="shared" ref="DI166" si="2828">IF(AC166="","","|n"&amp;DI$2&amp;"+"&amp;AC166&amp;DI$1)</f>
        <v/>
      </c>
      <c r="DJ166" s="71" t="str">
        <f t="shared" ref="DJ166" si="2829">IF(AD166="","","|n"&amp;DJ$2&amp;"+"&amp;AD166&amp;DJ$1)</f>
        <v/>
      </c>
      <c r="DK166" s="71" t="str">
        <f t="shared" ref="DK166" si="2830">IF(AE166="","","|n"&amp;DK$2&amp;"+"&amp;AE166&amp;DK$1)</f>
        <v/>
      </c>
      <c r="DL166" s="71" t="str">
        <f t="shared" ref="DL166" si="2831">IF(AF166="","","|n"&amp;DL$2&amp;"+"&amp;AF166&amp;DL$1)</f>
        <v/>
      </c>
      <c r="DM166" s="71" t="str">
        <f t="shared" ref="DM166" si="2832">IF(AG166="","","|n"&amp;DM$2&amp;"+"&amp;AG166&amp;DM$1)</f>
        <v/>
      </c>
      <c r="DN166" s="71" t="str">
        <f t="shared" ref="DN166" si="2833">IF(AH166="","","|n"&amp;DN$2&amp;"+"&amp;AH166&amp;DN$1)</f>
        <v/>
      </c>
      <c r="DO166" s="71" t="str">
        <f t="shared" ref="DO166" si="2834">IF(AI166="","","|n"&amp;DO$2&amp;"+"&amp;AI166&amp;DO$1)</f>
        <v/>
      </c>
      <c r="DP166" s="71" t="str">
        <f t="shared" ref="DP166" si="2835">IF(AJ166="","","|n"&amp;DP$2&amp;"+"&amp;AJ166&amp;DP$1)</f>
        <v/>
      </c>
      <c r="DQ166" s="71" t="str">
        <f t="shared" ref="DQ166" si="2836">IF(AK166="","","|n"&amp;DQ$2&amp;"+"&amp;AK166&amp;DQ$1)</f>
        <v/>
      </c>
      <c r="DR166" s="71" t="str">
        <f t="shared" ref="DR166" si="2837">IF(AL166="","","|n"&amp;DR$2&amp;"+"&amp;AL166&amp;DR$1)</f>
        <v/>
      </c>
      <c r="DS166" s="71" t="str">
        <f t="shared" ref="DS166" si="2838">IF(AM166="","","|n"&amp;DS$2&amp;"+"&amp;AM166&amp;DS$1)</f>
        <v/>
      </c>
      <c r="DT166" s="71" t="str">
        <f t="shared" ref="DT166" si="2839">IF(AN166="","","|n"&amp;DT$2&amp;"+"&amp;AN166&amp;DT$1)</f>
        <v/>
      </c>
      <c r="DU166" s="71" t="str">
        <f t="shared" ref="DU166" si="2840">IF(AO166="","","|n"&amp;DU$2&amp;"+"&amp;AO166&amp;DU$1)</f>
        <v/>
      </c>
      <c r="DV166" s="71" t="str">
        <f t="shared" ref="DV166" si="2841">IF(AP166="","","|n"&amp;DV$2&amp;"+"&amp;AP166&amp;DV$1)</f>
        <v/>
      </c>
      <c r="DW166" s="71" t="str">
        <f t="shared" ref="DW166" si="2842">IF(AQ166="","","|n"&amp;DW$2&amp;"+"&amp;AQ166&amp;DW$1)</f>
        <v/>
      </c>
      <c r="DX166" s="71" t="str">
        <f t="shared" ref="DX166" si="2843">IF(AR166="","","|n"&amp;DX$2&amp;"+"&amp;AR166&amp;DX$1)</f>
        <v/>
      </c>
      <c r="DY166" s="71" t="str">
        <f t="shared" ref="DY166" si="2844">IF(AS166="","","|n"&amp;DY$2&amp;"+"&amp;AS166&amp;DY$1)</f>
        <v/>
      </c>
      <c r="DZ166" s="71" t="str">
        <f t="shared" ref="DZ166" si="2845">IF(AT166="","","|n"&amp;DZ$2&amp;"+"&amp;AT166&amp;DZ$1)</f>
        <v/>
      </c>
      <c r="EA166" s="71" t="str">
        <f t="shared" ref="EA166" si="2846">IF(AU166="","","|n"&amp;EA$2&amp;"+"&amp;AU166&amp;EA$1)</f>
        <v/>
      </c>
      <c r="EB166" s="71" t="str">
        <f t="shared" ref="EB166" si="2847">IF(AV166="","","|n"&amp;EB$2&amp;"+"&amp;AV166&amp;EB$1)</f>
        <v/>
      </c>
      <c r="EC166" s="71" t="str">
        <f t="shared" ref="EC166" si="2848">IF(AW166="","","|n"&amp;EC$2&amp;"+"&amp;AW166&amp;EC$1)</f>
        <v/>
      </c>
      <c r="ED166" s="71" t="str">
        <f t="shared" ref="ED166" si="2849">IF(AX166="","","|n"&amp;ED$2&amp;"+"&amp;AX166&amp;ED$1)</f>
        <v/>
      </c>
      <c r="EE166" s="71" t="str">
        <f t="shared" ref="EE166" si="2850">IF(AY166="","","|n"&amp;EE$2&amp;"+"&amp;AY166&amp;EE$1)</f>
        <v/>
      </c>
      <c r="EF166" s="71" t="str">
        <f t="shared" ref="EF166" si="2851">IF(AZ166="","","|n"&amp;EF$2&amp;"+"&amp;AZ166&amp;EF$1)</f>
        <v/>
      </c>
      <c r="EG166" s="71" t="str">
        <f t="shared" ref="EG166" si="2852">IF(BA166="","","|n"&amp;EG$2&amp;"+"&amp;BA166&amp;EG$1)</f>
        <v/>
      </c>
      <c r="EH166" s="71" t="str">
        <f t="shared" ref="EH166" si="2853">IF(BB166="","","|n"&amp;EH$2&amp;"+"&amp;BB166&amp;EH$1)</f>
        <v/>
      </c>
      <c r="EI166" s="71" t="str">
        <f t="shared" ref="EI166" si="2854">IF(BC166="","","|n"&amp;EI$2&amp;"+"&amp;BC166&amp;EI$1)</f>
        <v/>
      </c>
      <c r="EJ166" s="71" t="str">
        <f t="shared" ref="EJ166" si="2855">IF(BD166="","","|n"&amp;EJ$2&amp;"+"&amp;BD166&amp;EJ$1)</f>
        <v/>
      </c>
      <c r="EK166" s="71" t="str">
        <f t="shared" ref="EK166" si="2856">IF(BE166="","","|n"&amp;EK$2&amp;"+"&amp;BE166&amp;EK$1)</f>
        <v/>
      </c>
      <c r="EL166" s="71" t="str">
        <f t="shared" ref="EL166" si="2857">IF(BF166="","","|n"&amp;EL$2&amp;"+"&amp;BF166&amp;EL$1)</f>
        <v/>
      </c>
      <c r="EM166" s="71" t="str">
        <f t="shared" ref="EM166" si="2858">IF(BG166="","","|n"&amp;EM$2&amp;"+"&amp;BG166&amp;EM$1)</f>
        <v/>
      </c>
      <c r="EN166" s="71" t="str">
        <f t="shared" ref="EN166" si="2859">IF(BH166="","","|n"&amp;EN$2&amp;"+"&amp;BH166&amp;EN$1)</f>
        <v/>
      </c>
      <c r="EO166" s="71" t="str">
        <f t="shared" ref="EO166" si="2860">IF(BI166="","","|n"&amp;EO$2&amp;"+"&amp;BI166&amp;EO$1)</f>
        <v/>
      </c>
      <c r="EP166" s="71" t="str">
        <f t="shared" ref="EP166" si="2861">IF(BJ166="","","|n"&amp;EP$2&amp;"+"&amp;BJ166&amp;EP$1)</f>
        <v/>
      </c>
      <c r="EQ166" s="71" t="str">
        <f t="shared" ref="EQ166" si="2862">IF(BK166="","","|n"&amp;EQ$2&amp;"+"&amp;BK166&amp;EQ$1)</f>
        <v/>
      </c>
      <c r="ER166" s="71" t="str">
        <f t="shared" ref="ER166" si="2863">IF(BL166="","","|n"&amp;ER$2&amp;"+"&amp;BL166&amp;ER$1)</f>
        <v/>
      </c>
      <c r="ES166" s="71" t="str">
        <f t="shared" ref="ES166" si="2864">IF(BM166="","","|n"&amp;ES$2&amp;"+"&amp;BM166&amp;ES$1)</f>
        <v/>
      </c>
      <c r="ET166" s="71" t="str">
        <f t="shared" ref="ET166" si="2865">IF(BN166="","","|n"&amp;ET$2&amp;"+"&amp;BN166&amp;ET$1)</f>
        <v/>
      </c>
      <c r="EU166" s="71" t="str">
        <f t="shared" ref="EU166" si="2866">IF(BO166="","","|n"&amp;EU$2&amp;"+"&amp;BO166&amp;EU$1)</f>
        <v/>
      </c>
      <c r="EV166" s="71" t="str">
        <f t="shared" ref="EV166" si="2867">IF(BP166="","","|n"&amp;EV$2&amp;"+"&amp;BP166&amp;EV$1)</f>
        <v/>
      </c>
      <c r="EW166" s="71" t="str">
        <f t="shared" ref="EW166" si="2868">IF(BQ166="","","|n"&amp;EW$2&amp;"+"&amp;BQ166&amp;EW$1)</f>
        <v/>
      </c>
      <c r="EX166" s="71" t="str">
        <f t="shared" ref="EX166" si="2869">IF(BR166="","","|n"&amp;EX$2&amp;"+"&amp;BR166&amp;EX$1)</f>
        <v/>
      </c>
      <c r="EY166" s="71" t="str">
        <f t="shared" ref="EY166" si="2870">IF(BS166="","","|n"&amp;EY$2&amp;"+"&amp;BS166&amp;EY$1)</f>
        <v/>
      </c>
      <c r="EZ166" s="71" t="str">
        <f t="shared" ref="EZ166" si="2871">IF(BT166="","","|n"&amp;EZ$2&amp;"+"&amp;BT166&amp;EZ$1)</f>
        <v/>
      </c>
      <c r="FA166" s="71" t="str">
        <f t="shared" ref="FA166" si="2872">IF(BU166="","","|n"&amp;FA$2&amp;"+"&amp;BU166&amp;FA$1)</f>
        <v/>
      </c>
      <c r="FB166" s="71" t="str">
        <f t="shared" ref="FB166" si="2873">IF(BV166="","","|n"&amp;FB$2&amp;"+"&amp;BV166&amp;FB$1)</f>
        <v/>
      </c>
      <c r="FC166" s="71" t="str">
        <f t="shared" ref="FC166" si="2874">IF(BW166="","","|n"&amp;FC$2&amp;"+"&amp;BW166&amp;FC$1)</f>
        <v/>
      </c>
      <c r="FD166" s="71" t="str">
        <f t="shared" ref="FD166" si="2875">IF(BX166="","","|n"&amp;FD$2&amp;"+"&amp;BX166&amp;FD$1)</f>
        <v/>
      </c>
      <c r="FE166" s="71" t="str">
        <f t="shared" ref="FE166" si="2876">IF(BY166="","","|n"&amp;FE$2&amp;"+"&amp;BY166&amp;FE$1)</f>
        <v/>
      </c>
      <c r="FF166" s="71" t="str">
        <f t="shared" ref="FF166" si="2877">IF(BZ166="","","|n"&amp;FF$2&amp;"+"&amp;BZ166&amp;FF$1)</f>
        <v/>
      </c>
      <c r="FG166" s="71" t="str">
        <f t="shared" ref="FG166" si="2878">IF(CA166="","","|n"&amp;FG$2&amp;"+"&amp;CA166&amp;FG$1)</f>
        <v/>
      </c>
      <c r="FH166" s="71" t="str">
        <f t="shared" ref="FH166" si="2879">IF(CB166="","","|n"&amp;FH$2&amp;"+"&amp;CB166&amp;FH$1)</f>
        <v/>
      </c>
      <c r="FI166" s="71" t="str">
        <f t="shared" ref="FI166" si="2880">IF(CC166="","","|n"&amp;FI$2&amp;"+"&amp;CC166&amp;FI$1)</f>
        <v/>
      </c>
      <c r="FJ166" s="71" t="str">
        <f t="shared" ref="FJ166" si="2881">IF(CD166="","","|n"&amp;FJ$2&amp;"+"&amp;CD166&amp;FJ$1)</f>
        <v/>
      </c>
      <c r="FK166" s="71" t="str">
        <f t="shared" ref="FK166" si="2882">IF(CE166="","","|n"&amp;FK$2&amp;"+"&amp;CE166&amp;FK$1)</f>
        <v/>
      </c>
      <c r="FL166" s="71" t="str">
        <f t="shared" ref="FL166" si="2883">IF(CF166="","","|n"&amp;FL$2&amp;"+"&amp;CF166&amp;FL$1)</f>
        <v/>
      </c>
      <c r="FM166" s="71" t="str">
        <f t="shared" ref="FM166" si="2884">IF(CG166="","","|n"&amp;FM$2&amp;"+"&amp;CG166&amp;FM$1)</f>
        <v/>
      </c>
      <c r="FN166" s="71" t="str">
        <f t="shared" ref="FN166" si="2885">IF(CH166="","","|n"&amp;FN$2&amp;"+"&amp;CH166&amp;FN$1)</f>
        <v/>
      </c>
      <c r="FO166" s="71" t="str">
        <f t="shared" ref="FO166" si="2886">IF(CI166="","","|n"&amp;FO$2&amp;"+"&amp;CI166&amp;FO$1)</f>
        <v/>
      </c>
      <c r="FP166" s="71" t="str">
        <f t="shared" ref="FP166" si="2887">IF(CJ166="","","|n"&amp;FP$2&amp;"+"&amp;CJ166&amp;FP$1)</f>
        <v/>
      </c>
      <c r="FQ166" s="71" t="str">
        <f t="shared" ref="FQ166" si="2888">IF(CK166="","","|n"&amp;FQ$2&amp;"+"&amp;CK166&amp;FQ$1)</f>
        <v/>
      </c>
      <c r="FR166" s="71" t="str">
        <f t="shared" ref="FR166" si="2889">IF(CL166="","","|n"&amp;FR$2&amp;"+"&amp;CL166&amp;FR$1)</f>
        <v/>
      </c>
      <c r="FS166" s="71" t="str">
        <f t="shared" ref="FS166" si="2890">IF(CM166="","","|n"&amp;FS$2&amp;"+"&amp;CM166&amp;FS$1)</f>
        <v/>
      </c>
    </row>
    <row r="167" spans="1:175" ht="16.5">
      <c r="A167" s="101"/>
      <c r="B167" s="101" t="s">
        <v>604</v>
      </c>
      <c r="C167" s="70" t="s">
        <v>605</v>
      </c>
      <c r="T167" s="70" t="s">
        <v>606</v>
      </c>
      <c r="U167" s="85" t="s">
        <v>607</v>
      </c>
      <c r="CN167" s="69" t="str">
        <f t="shared" si="2670"/>
        <v>InitUnitState('IN19',,,,,,,,,,)</v>
      </c>
      <c r="CO167" s="69" t="str">
        <f t="shared" si="2671"/>
        <v>InitUnitNormal('IN19',,,,,,,,,,)</v>
      </c>
      <c r="CP167" s="69" t="str">
        <f t="shared" si="2672"/>
        <v>InitUnitMagic('IN19',,,,,,,,,,)</v>
      </c>
      <c r="CQ167" s="69" t="str">
        <f t="shared" si="2673"/>
        <v>InitUnitAdd('IN19',,,,,,,,,,)</v>
      </c>
      <c r="CR167" s="69" t="str">
        <f t="shared" si="2674"/>
        <v>InitEquipData('IN19',,"",,,,,'','','','','','',"ReplaceableTextures\\CommandButtons\\BTNIT13.blp")</v>
      </c>
      <c r="CU167" s="95" t="str">
        <f t="shared" si="2819"/>
        <v>|n</v>
      </c>
      <c r="CV167" s="70" t="str">
        <f t="shared" si="2820"/>
        <v>使用后获得|Cffffc926随机类型技能附魔石|r</v>
      </c>
      <c r="CW167" s="60"/>
      <c r="CX167" s="60"/>
      <c r="CY167" s="60"/>
      <c r="CZ167" s="60"/>
      <c r="DA167" s="60"/>
      <c r="DB167" s="71" t="str">
        <f t="shared" ref="DB167" si="2891">IF(V167="","","|n"&amp;DB$2&amp;"+"&amp;V167&amp;DB$1)</f>
        <v/>
      </c>
      <c r="DC167" s="71" t="str">
        <f t="shared" ref="DC167" si="2892">IF(W167="","","|n"&amp;DC$2&amp;"+"&amp;W167&amp;DC$1)</f>
        <v/>
      </c>
      <c r="DD167" s="71" t="str">
        <f t="shared" ref="DD167" si="2893">IF(X167="","","|n"&amp;DD$2&amp;"+"&amp;X167&amp;DD$1)</f>
        <v/>
      </c>
      <c r="DE167" s="71" t="str">
        <f t="shared" ref="DE167" si="2894">IF(Y167="","","|n"&amp;DE$2&amp;"+"&amp;Y167&amp;DE$1)</f>
        <v/>
      </c>
      <c r="DF167" s="71" t="str">
        <f t="shared" ref="DF167" si="2895">IF(Z167="","","|n"&amp;DF$2&amp;"+"&amp;Z167&amp;DF$1)</f>
        <v/>
      </c>
      <c r="DG167" s="71" t="str">
        <f t="shared" ref="DG167" si="2896">IF(AA167="","","|n"&amp;DG$2&amp;"+"&amp;AA167&amp;DG$1)</f>
        <v/>
      </c>
      <c r="DH167" s="71" t="str">
        <f t="shared" ref="DH167" si="2897">IF(AB167="","","|n"&amp;DH$2&amp;"+"&amp;AB167&amp;DH$1)</f>
        <v/>
      </c>
      <c r="DI167" s="71" t="str">
        <f t="shared" ref="DI167" si="2898">IF(AC167="","","|n"&amp;DI$2&amp;"+"&amp;AC167&amp;DI$1)</f>
        <v/>
      </c>
      <c r="DJ167" s="71" t="str">
        <f t="shared" ref="DJ167" si="2899">IF(AD167="","","|n"&amp;DJ$2&amp;"+"&amp;AD167&amp;DJ$1)</f>
        <v/>
      </c>
      <c r="DK167" s="71" t="str">
        <f t="shared" ref="DK167" si="2900">IF(AE167="","","|n"&amp;DK$2&amp;"+"&amp;AE167&amp;DK$1)</f>
        <v/>
      </c>
      <c r="DL167" s="71" t="str">
        <f t="shared" ref="DL167" si="2901">IF(AF167="","","|n"&amp;DL$2&amp;"+"&amp;AF167&amp;DL$1)</f>
        <v/>
      </c>
      <c r="DM167" s="71" t="str">
        <f t="shared" ref="DM167" si="2902">IF(AG167="","","|n"&amp;DM$2&amp;"+"&amp;AG167&amp;DM$1)</f>
        <v/>
      </c>
      <c r="DN167" s="71" t="str">
        <f t="shared" ref="DN167" si="2903">IF(AH167="","","|n"&amp;DN$2&amp;"+"&amp;AH167&amp;DN$1)</f>
        <v/>
      </c>
      <c r="DO167" s="71" t="str">
        <f t="shared" ref="DO167" si="2904">IF(AI167="","","|n"&amp;DO$2&amp;"+"&amp;AI167&amp;DO$1)</f>
        <v/>
      </c>
      <c r="DP167" s="71" t="str">
        <f t="shared" ref="DP167" si="2905">IF(AJ167="","","|n"&amp;DP$2&amp;"+"&amp;AJ167&amp;DP$1)</f>
        <v/>
      </c>
      <c r="DQ167" s="71" t="str">
        <f t="shared" ref="DQ167" si="2906">IF(AK167="","","|n"&amp;DQ$2&amp;"+"&amp;AK167&amp;DQ$1)</f>
        <v/>
      </c>
      <c r="DR167" s="71" t="str">
        <f t="shared" ref="DR167" si="2907">IF(AL167="","","|n"&amp;DR$2&amp;"+"&amp;AL167&amp;DR$1)</f>
        <v/>
      </c>
      <c r="DS167" s="71" t="str">
        <f t="shared" ref="DS167" si="2908">IF(AM167="","","|n"&amp;DS$2&amp;"+"&amp;AM167&amp;DS$1)</f>
        <v/>
      </c>
      <c r="DT167" s="71" t="str">
        <f t="shared" ref="DT167" si="2909">IF(AN167="","","|n"&amp;DT$2&amp;"+"&amp;AN167&amp;DT$1)</f>
        <v/>
      </c>
      <c r="DU167" s="71" t="str">
        <f t="shared" ref="DU167" si="2910">IF(AO167="","","|n"&amp;DU$2&amp;"+"&amp;AO167&amp;DU$1)</f>
        <v/>
      </c>
      <c r="DV167" s="71" t="str">
        <f t="shared" ref="DV167" si="2911">IF(AP167="","","|n"&amp;DV$2&amp;"+"&amp;AP167&amp;DV$1)</f>
        <v/>
      </c>
      <c r="DW167" s="71" t="str">
        <f t="shared" ref="DW167" si="2912">IF(AQ167="","","|n"&amp;DW$2&amp;"+"&amp;AQ167&amp;DW$1)</f>
        <v/>
      </c>
      <c r="DX167" s="71" t="str">
        <f t="shared" ref="DX167" si="2913">IF(AR167="","","|n"&amp;DX$2&amp;"+"&amp;AR167&amp;DX$1)</f>
        <v/>
      </c>
      <c r="DY167" s="71" t="str">
        <f t="shared" ref="DY167" si="2914">IF(AS167="","","|n"&amp;DY$2&amp;"+"&amp;AS167&amp;DY$1)</f>
        <v/>
      </c>
      <c r="DZ167" s="71" t="str">
        <f t="shared" ref="DZ167" si="2915">IF(AT167="","","|n"&amp;DZ$2&amp;"+"&amp;AT167&amp;DZ$1)</f>
        <v/>
      </c>
      <c r="EA167" s="71" t="str">
        <f t="shared" ref="EA167" si="2916">IF(AU167="","","|n"&amp;EA$2&amp;"+"&amp;AU167&amp;EA$1)</f>
        <v/>
      </c>
      <c r="EB167" s="71" t="str">
        <f t="shared" ref="EB167" si="2917">IF(AV167="","","|n"&amp;EB$2&amp;"+"&amp;AV167&amp;EB$1)</f>
        <v/>
      </c>
      <c r="EC167" s="71" t="str">
        <f t="shared" ref="EC167" si="2918">IF(AW167="","","|n"&amp;EC$2&amp;"+"&amp;AW167&amp;EC$1)</f>
        <v/>
      </c>
      <c r="ED167" s="71" t="str">
        <f t="shared" ref="ED167" si="2919">IF(AX167="","","|n"&amp;ED$2&amp;"+"&amp;AX167&amp;ED$1)</f>
        <v/>
      </c>
      <c r="EE167" s="71" t="str">
        <f t="shared" ref="EE167" si="2920">IF(AY167="","","|n"&amp;EE$2&amp;"+"&amp;AY167&amp;EE$1)</f>
        <v/>
      </c>
      <c r="EF167" s="71" t="str">
        <f t="shared" ref="EF167" si="2921">IF(AZ167="","","|n"&amp;EF$2&amp;"+"&amp;AZ167&amp;EF$1)</f>
        <v/>
      </c>
      <c r="EG167" s="71" t="str">
        <f t="shared" ref="EG167" si="2922">IF(BA167="","","|n"&amp;EG$2&amp;"+"&amp;BA167&amp;EG$1)</f>
        <v/>
      </c>
      <c r="EH167" s="71" t="str">
        <f t="shared" ref="EH167" si="2923">IF(BB167="","","|n"&amp;EH$2&amp;"+"&amp;BB167&amp;EH$1)</f>
        <v/>
      </c>
      <c r="EI167" s="71" t="str">
        <f t="shared" ref="EI167" si="2924">IF(BC167="","","|n"&amp;EI$2&amp;"+"&amp;BC167&amp;EI$1)</f>
        <v/>
      </c>
      <c r="EJ167" s="71" t="str">
        <f t="shared" ref="EJ167" si="2925">IF(BD167="","","|n"&amp;EJ$2&amp;"+"&amp;BD167&amp;EJ$1)</f>
        <v/>
      </c>
      <c r="EK167" s="71" t="str">
        <f t="shared" ref="EK167" si="2926">IF(BE167="","","|n"&amp;EK$2&amp;"+"&amp;BE167&amp;EK$1)</f>
        <v/>
      </c>
      <c r="EL167" s="71" t="str">
        <f t="shared" ref="EL167" si="2927">IF(BF167="","","|n"&amp;EL$2&amp;"+"&amp;BF167&amp;EL$1)</f>
        <v/>
      </c>
      <c r="EM167" s="71" t="str">
        <f t="shared" ref="EM167" si="2928">IF(BG167="","","|n"&amp;EM$2&amp;"+"&amp;BG167&amp;EM$1)</f>
        <v/>
      </c>
      <c r="EN167" s="71" t="str">
        <f t="shared" ref="EN167" si="2929">IF(BH167="","","|n"&amp;EN$2&amp;"+"&amp;BH167&amp;EN$1)</f>
        <v/>
      </c>
      <c r="EO167" s="71" t="str">
        <f t="shared" ref="EO167" si="2930">IF(BI167="","","|n"&amp;EO$2&amp;"+"&amp;BI167&amp;EO$1)</f>
        <v/>
      </c>
      <c r="EP167" s="71" t="str">
        <f t="shared" ref="EP167" si="2931">IF(BJ167="","","|n"&amp;EP$2&amp;"+"&amp;BJ167&amp;EP$1)</f>
        <v/>
      </c>
      <c r="EQ167" s="71" t="str">
        <f t="shared" ref="EQ167" si="2932">IF(BK167="","","|n"&amp;EQ$2&amp;"+"&amp;BK167&amp;EQ$1)</f>
        <v/>
      </c>
      <c r="ER167" s="71" t="str">
        <f t="shared" ref="ER167" si="2933">IF(BL167="","","|n"&amp;ER$2&amp;"+"&amp;BL167&amp;ER$1)</f>
        <v/>
      </c>
      <c r="ES167" s="71" t="str">
        <f t="shared" ref="ES167" si="2934">IF(BM167="","","|n"&amp;ES$2&amp;"+"&amp;BM167&amp;ES$1)</f>
        <v/>
      </c>
      <c r="ET167" s="71" t="str">
        <f t="shared" ref="ET167" si="2935">IF(BN167="","","|n"&amp;ET$2&amp;"+"&amp;BN167&amp;ET$1)</f>
        <v/>
      </c>
      <c r="EU167" s="71" t="str">
        <f t="shared" ref="EU167" si="2936">IF(BO167="","","|n"&amp;EU$2&amp;"+"&amp;BO167&amp;EU$1)</f>
        <v/>
      </c>
      <c r="EV167" s="71" t="str">
        <f t="shared" ref="EV167" si="2937">IF(BP167="","","|n"&amp;EV$2&amp;"+"&amp;BP167&amp;EV$1)</f>
        <v/>
      </c>
      <c r="EW167" s="71" t="str">
        <f t="shared" ref="EW167" si="2938">IF(BQ167="","","|n"&amp;EW$2&amp;"+"&amp;BQ167&amp;EW$1)</f>
        <v/>
      </c>
      <c r="EX167" s="71" t="str">
        <f t="shared" ref="EX167" si="2939">IF(BR167="","","|n"&amp;EX$2&amp;"+"&amp;BR167&amp;EX$1)</f>
        <v/>
      </c>
      <c r="EY167" s="71" t="str">
        <f t="shared" ref="EY167" si="2940">IF(BS167="","","|n"&amp;EY$2&amp;"+"&amp;BS167&amp;EY$1)</f>
        <v/>
      </c>
      <c r="EZ167" s="71" t="str">
        <f t="shared" ref="EZ167" si="2941">IF(BT167="","","|n"&amp;EZ$2&amp;"+"&amp;BT167&amp;EZ$1)</f>
        <v/>
      </c>
      <c r="FA167" s="71" t="str">
        <f t="shared" ref="FA167" si="2942">IF(BU167="","","|n"&amp;FA$2&amp;"+"&amp;BU167&amp;FA$1)</f>
        <v/>
      </c>
      <c r="FB167" s="71" t="str">
        <f t="shared" ref="FB167" si="2943">IF(BV167="","","|n"&amp;FB$2&amp;"+"&amp;BV167&amp;FB$1)</f>
        <v/>
      </c>
      <c r="FC167" s="71" t="str">
        <f t="shared" ref="FC167" si="2944">IF(BW167="","","|n"&amp;FC$2&amp;"+"&amp;BW167&amp;FC$1)</f>
        <v/>
      </c>
      <c r="FD167" s="71" t="str">
        <f t="shared" ref="FD167" si="2945">IF(BX167="","","|n"&amp;FD$2&amp;"+"&amp;BX167&amp;FD$1)</f>
        <v/>
      </c>
      <c r="FE167" s="71" t="str">
        <f t="shared" ref="FE167" si="2946">IF(BY167="","","|n"&amp;FE$2&amp;"+"&amp;BY167&amp;FE$1)</f>
        <v/>
      </c>
      <c r="FF167" s="71" t="str">
        <f t="shared" ref="FF167" si="2947">IF(BZ167="","","|n"&amp;FF$2&amp;"+"&amp;BZ167&amp;FF$1)</f>
        <v/>
      </c>
      <c r="FG167" s="71" t="str">
        <f t="shared" ref="FG167" si="2948">IF(CA167="","","|n"&amp;FG$2&amp;"+"&amp;CA167&amp;FG$1)</f>
        <v/>
      </c>
      <c r="FH167" s="71" t="str">
        <f t="shared" ref="FH167" si="2949">IF(CB167="","","|n"&amp;FH$2&amp;"+"&amp;CB167&amp;FH$1)</f>
        <v/>
      </c>
      <c r="FI167" s="71" t="str">
        <f t="shared" ref="FI167" si="2950">IF(CC167="","","|n"&amp;FI$2&amp;"+"&amp;CC167&amp;FI$1)</f>
        <v/>
      </c>
      <c r="FJ167" s="71" t="str">
        <f t="shared" ref="FJ167" si="2951">IF(CD167="","","|n"&amp;FJ$2&amp;"+"&amp;CD167&amp;FJ$1)</f>
        <v/>
      </c>
      <c r="FK167" s="71" t="str">
        <f t="shared" ref="FK167" si="2952">IF(CE167="","","|n"&amp;FK$2&amp;"+"&amp;CE167&amp;FK$1)</f>
        <v/>
      </c>
      <c r="FL167" s="71" t="str">
        <f t="shared" ref="FL167" si="2953">IF(CF167="","","|n"&amp;FL$2&amp;"+"&amp;CF167&amp;FL$1)</f>
        <v/>
      </c>
      <c r="FM167" s="71" t="str">
        <f t="shared" ref="FM167" si="2954">IF(CG167="","","|n"&amp;FM$2&amp;"+"&amp;CG167&amp;FM$1)</f>
        <v/>
      </c>
      <c r="FN167" s="71" t="str">
        <f t="shared" ref="FN167" si="2955">IF(CH167="","","|n"&amp;FN$2&amp;"+"&amp;CH167&amp;FN$1)</f>
        <v/>
      </c>
      <c r="FO167" s="71" t="str">
        <f t="shared" ref="FO167" si="2956">IF(CI167="","","|n"&amp;FO$2&amp;"+"&amp;CI167&amp;FO$1)</f>
        <v/>
      </c>
      <c r="FP167" s="71" t="str">
        <f t="shared" ref="FP167" si="2957">IF(CJ167="","","|n"&amp;FP$2&amp;"+"&amp;CJ167&amp;FP$1)</f>
        <v/>
      </c>
      <c r="FQ167" s="71" t="str">
        <f t="shared" ref="FQ167" si="2958">IF(CK167="","","|n"&amp;FQ$2&amp;"+"&amp;CK167&amp;FQ$1)</f>
        <v/>
      </c>
      <c r="FR167" s="71" t="str">
        <f t="shared" ref="FR167" si="2959">IF(CL167="","","|n"&amp;FR$2&amp;"+"&amp;CL167&amp;FR$1)</f>
        <v/>
      </c>
      <c r="FS167" s="71" t="str">
        <f t="shared" ref="FS167" si="2960">IF(CM167="","","|n"&amp;FS$2&amp;"+"&amp;CM167&amp;FS$1)</f>
        <v/>
      </c>
    </row>
    <row r="168" spans="1:175" ht="16.5">
      <c r="A168" s="101"/>
      <c r="B168" s="115" t="s">
        <v>608</v>
      </c>
      <c r="C168" s="22" t="s">
        <v>609</v>
      </c>
      <c r="T168" s="70" t="s">
        <v>610</v>
      </c>
      <c r="U168" s="85" t="str">
        <f t="shared" ref="U168:U172" si="2961">"ReplaceableTextures\\CommandButtons\\BTN"&amp;B168&amp;".blp"</f>
        <v>ReplaceableTextures\\CommandButtons\\BTNIN20.blp</v>
      </c>
      <c r="CN168" s="69" t="str">
        <f t="shared" si="2670"/>
        <v>InitUnitState('IN20',,,,,,,,,,)</v>
      </c>
      <c r="CO168" s="69" t="str">
        <f t="shared" si="2671"/>
        <v>InitUnitNormal('IN20',,,,,,,,,,)</v>
      </c>
      <c r="CP168" s="69" t="str">
        <f t="shared" si="2672"/>
        <v>InitUnitMagic('IN20',,,,,,,,,,)</v>
      </c>
      <c r="CQ168" s="69" t="str">
        <f t="shared" si="2673"/>
        <v>InitUnitAdd('IN20',,,,,,,,,,)</v>
      </c>
      <c r="CR168" s="69" t="str">
        <f t="shared" si="2674"/>
        <v>InitEquipData('IN20',,"",,,,,'','','','','','',"ReplaceableTextures\\CommandButtons\\BTNIT14.blp")</v>
      </c>
      <c r="CU168" s="95" t="str">
        <f t="shared" si="2819"/>
        <v>|n</v>
      </c>
      <c r="CV168" s="70" t="str">
        <f t="shared" si="2820"/>
        <v>|CffFFC92630|r秒内杀敌金币|Cffffc926+25|r</v>
      </c>
      <c r="CW168" s="60"/>
      <c r="CX168" s="60"/>
      <c r="CY168" s="60"/>
      <c r="CZ168" s="60"/>
      <c r="DA168" s="60"/>
      <c r="DB168" s="71" t="str">
        <f t="shared" ref="DB168:FM168" si="2962">IF(V168="","","|n"&amp;DB$2&amp;"+"&amp;V168&amp;DB$1)</f>
        <v/>
      </c>
      <c r="DC168" s="71" t="str">
        <f t="shared" si="2962"/>
        <v/>
      </c>
      <c r="DD168" s="71" t="str">
        <f t="shared" si="2962"/>
        <v/>
      </c>
      <c r="DE168" s="71" t="str">
        <f t="shared" si="2962"/>
        <v/>
      </c>
      <c r="DF168" s="71" t="str">
        <f t="shared" si="2962"/>
        <v/>
      </c>
      <c r="DG168" s="71" t="str">
        <f t="shared" si="2962"/>
        <v/>
      </c>
      <c r="DH168" s="71" t="str">
        <f t="shared" si="2962"/>
        <v/>
      </c>
      <c r="DI168" s="71" t="str">
        <f t="shared" si="2962"/>
        <v/>
      </c>
      <c r="DJ168" s="71" t="str">
        <f t="shared" si="2962"/>
        <v/>
      </c>
      <c r="DK168" s="71" t="str">
        <f t="shared" si="2962"/>
        <v/>
      </c>
      <c r="DL168" s="71" t="str">
        <f t="shared" si="2962"/>
        <v/>
      </c>
      <c r="DM168" s="71" t="str">
        <f t="shared" si="2962"/>
        <v/>
      </c>
      <c r="DN168" s="71" t="str">
        <f t="shared" si="2962"/>
        <v/>
      </c>
      <c r="DO168" s="71" t="str">
        <f t="shared" si="2962"/>
        <v/>
      </c>
      <c r="DP168" s="71" t="str">
        <f t="shared" si="2962"/>
        <v/>
      </c>
      <c r="DQ168" s="71" t="str">
        <f t="shared" si="2962"/>
        <v/>
      </c>
      <c r="DR168" s="71" t="str">
        <f t="shared" si="2962"/>
        <v/>
      </c>
      <c r="DS168" s="71" t="str">
        <f t="shared" si="2962"/>
        <v/>
      </c>
      <c r="DT168" s="71" t="str">
        <f t="shared" si="2962"/>
        <v/>
      </c>
      <c r="DU168" s="71" t="str">
        <f t="shared" si="2962"/>
        <v/>
      </c>
      <c r="DV168" s="71" t="str">
        <f t="shared" si="2962"/>
        <v/>
      </c>
      <c r="DW168" s="71" t="str">
        <f t="shared" si="2962"/>
        <v/>
      </c>
      <c r="DX168" s="71" t="str">
        <f t="shared" si="2962"/>
        <v/>
      </c>
      <c r="DY168" s="71" t="str">
        <f t="shared" si="2962"/>
        <v/>
      </c>
      <c r="DZ168" s="71" t="str">
        <f t="shared" si="2962"/>
        <v/>
      </c>
      <c r="EA168" s="71" t="str">
        <f t="shared" si="2962"/>
        <v/>
      </c>
      <c r="EB168" s="71" t="str">
        <f t="shared" si="2962"/>
        <v/>
      </c>
      <c r="EC168" s="71" t="str">
        <f t="shared" si="2962"/>
        <v/>
      </c>
      <c r="ED168" s="71" t="str">
        <f t="shared" si="2962"/>
        <v/>
      </c>
      <c r="EE168" s="71" t="str">
        <f t="shared" si="2962"/>
        <v/>
      </c>
      <c r="EF168" s="71" t="str">
        <f t="shared" si="2962"/>
        <v/>
      </c>
      <c r="EG168" s="71" t="str">
        <f t="shared" si="2962"/>
        <v/>
      </c>
      <c r="EH168" s="71" t="str">
        <f t="shared" si="2962"/>
        <v/>
      </c>
      <c r="EI168" s="71" t="str">
        <f t="shared" si="2962"/>
        <v/>
      </c>
      <c r="EJ168" s="71" t="str">
        <f t="shared" si="2962"/>
        <v/>
      </c>
      <c r="EK168" s="71" t="str">
        <f t="shared" si="2962"/>
        <v/>
      </c>
      <c r="EL168" s="71" t="str">
        <f t="shared" si="2962"/>
        <v/>
      </c>
      <c r="EM168" s="71" t="str">
        <f t="shared" si="2962"/>
        <v/>
      </c>
      <c r="EN168" s="71" t="str">
        <f t="shared" si="2962"/>
        <v/>
      </c>
      <c r="EO168" s="71" t="str">
        <f t="shared" si="2962"/>
        <v/>
      </c>
      <c r="EP168" s="71" t="str">
        <f t="shared" si="2962"/>
        <v/>
      </c>
      <c r="EQ168" s="71" t="str">
        <f t="shared" si="2962"/>
        <v/>
      </c>
      <c r="ER168" s="71" t="str">
        <f t="shared" si="2962"/>
        <v/>
      </c>
      <c r="ES168" s="71" t="str">
        <f t="shared" si="2962"/>
        <v/>
      </c>
      <c r="ET168" s="71" t="str">
        <f t="shared" si="2962"/>
        <v/>
      </c>
      <c r="EU168" s="71" t="str">
        <f t="shared" si="2962"/>
        <v/>
      </c>
      <c r="EV168" s="71" t="str">
        <f t="shared" si="2962"/>
        <v/>
      </c>
      <c r="EW168" s="71" t="str">
        <f t="shared" si="2962"/>
        <v/>
      </c>
      <c r="EX168" s="71" t="str">
        <f t="shared" si="2962"/>
        <v/>
      </c>
      <c r="EY168" s="71" t="str">
        <f t="shared" si="2962"/>
        <v/>
      </c>
      <c r="EZ168" s="71" t="str">
        <f t="shared" si="2962"/>
        <v/>
      </c>
      <c r="FA168" s="71" t="str">
        <f t="shared" si="2962"/>
        <v/>
      </c>
      <c r="FB168" s="71" t="str">
        <f t="shared" si="2962"/>
        <v/>
      </c>
      <c r="FC168" s="71" t="str">
        <f t="shared" si="2962"/>
        <v/>
      </c>
      <c r="FD168" s="71" t="str">
        <f t="shared" si="2962"/>
        <v/>
      </c>
      <c r="FE168" s="71" t="str">
        <f t="shared" si="2962"/>
        <v/>
      </c>
      <c r="FF168" s="71" t="str">
        <f t="shared" si="2962"/>
        <v/>
      </c>
      <c r="FG168" s="71" t="str">
        <f t="shared" si="2962"/>
        <v/>
      </c>
      <c r="FH168" s="71" t="str">
        <f t="shared" si="2962"/>
        <v/>
      </c>
      <c r="FI168" s="71" t="str">
        <f t="shared" si="2962"/>
        <v/>
      </c>
      <c r="FJ168" s="71" t="str">
        <f t="shared" si="2962"/>
        <v/>
      </c>
      <c r="FK168" s="71" t="str">
        <f t="shared" si="2962"/>
        <v/>
      </c>
      <c r="FL168" s="71" t="str">
        <f t="shared" si="2962"/>
        <v/>
      </c>
      <c r="FM168" s="71" t="str">
        <f t="shared" si="2962"/>
        <v/>
      </c>
      <c r="FN168" s="71" t="str">
        <f t="shared" ref="FN168:FS168" si="2963">IF(CH168="","","|n"&amp;FN$2&amp;"+"&amp;CH168&amp;FN$1)</f>
        <v/>
      </c>
      <c r="FO168" s="71" t="str">
        <f t="shared" si="2963"/>
        <v/>
      </c>
      <c r="FP168" s="71" t="str">
        <f t="shared" si="2963"/>
        <v/>
      </c>
      <c r="FQ168" s="71" t="str">
        <f t="shared" si="2963"/>
        <v/>
      </c>
      <c r="FR168" s="71" t="str">
        <f t="shared" si="2963"/>
        <v/>
      </c>
      <c r="FS168" s="71" t="str">
        <f t="shared" si="2963"/>
        <v/>
      </c>
    </row>
    <row r="169" spans="1:175" ht="16.5">
      <c r="A169" s="101"/>
      <c r="B169" s="115" t="s">
        <v>611</v>
      </c>
      <c r="C169" s="22" t="s">
        <v>612</v>
      </c>
      <c r="T169" s="70" t="s">
        <v>613</v>
      </c>
      <c r="U169" s="85" t="str">
        <f t="shared" si="2961"/>
        <v>ReplaceableTextures\\CommandButtons\\BTNIN21.blp</v>
      </c>
      <c r="CN169" s="69" t="str">
        <f t="shared" si="2670"/>
        <v>InitUnitState('IN21',,,,,,,,,,)</v>
      </c>
      <c r="CO169" s="69" t="str">
        <f t="shared" si="2671"/>
        <v>InitUnitNormal('IN21',,,,,,,,,,)</v>
      </c>
      <c r="CP169" s="69" t="str">
        <f t="shared" si="2672"/>
        <v>InitUnitMagic('IN21',,,,,,,,,,)</v>
      </c>
      <c r="CQ169" s="69" t="str">
        <f t="shared" si="2673"/>
        <v>InitUnitAdd('IN21',,,,,,,,,,)</v>
      </c>
      <c r="CR169" s="69" t="str">
        <f t="shared" si="2674"/>
        <v>InitEquipData('IN21',,"",,,,,'','','','','','',"ReplaceableTextures\\CommandButtons\\BTNIZ0A.blp")</v>
      </c>
      <c r="CU169" s="95" t="str">
        <f t="shared" si="2819"/>
        <v>|n</v>
      </c>
      <c r="CV169" s="70" t="str">
        <f t="shared" si="2820"/>
        <v>金币|Cffffc926+888~8888|r</v>
      </c>
      <c r="CW169" s="60"/>
      <c r="CX169" s="60"/>
      <c r="CY169" s="60"/>
      <c r="CZ169" s="60"/>
      <c r="DA169" s="60"/>
      <c r="DB169" s="71" t="str">
        <f t="shared" ref="DB169:FM169" si="2964">IF(V169="","","|n"&amp;DB$2&amp;"+"&amp;V169&amp;DB$1)</f>
        <v/>
      </c>
      <c r="DC169" s="71" t="str">
        <f t="shared" si="2964"/>
        <v/>
      </c>
      <c r="DD169" s="71" t="str">
        <f t="shared" si="2964"/>
        <v/>
      </c>
      <c r="DE169" s="71" t="str">
        <f t="shared" si="2964"/>
        <v/>
      </c>
      <c r="DF169" s="71" t="str">
        <f t="shared" si="2964"/>
        <v/>
      </c>
      <c r="DG169" s="71" t="str">
        <f t="shared" si="2964"/>
        <v/>
      </c>
      <c r="DH169" s="71" t="str">
        <f t="shared" si="2964"/>
        <v/>
      </c>
      <c r="DI169" s="71" t="str">
        <f t="shared" si="2964"/>
        <v/>
      </c>
      <c r="DJ169" s="71" t="str">
        <f t="shared" si="2964"/>
        <v/>
      </c>
      <c r="DK169" s="71" t="str">
        <f t="shared" si="2964"/>
        <v/>
      </c>
      <c r="DL169" s="71" t="str">
        <f t="shared" si="2964"/>
        <v/>
      </c>
      <c r="DM169" s="71" t="str">
        <f t="shared" si="2964"/>
        <v/>
      </c>
      <c r="DN169" s="71" t="str">
        <f t="shared" si="2964"/>
        <v/>
      </c>
      <c r="DO169" s="71" t="str">
        <f t="shared" si="2964"/>
        <v/>
      </c>
      <c r="DP169" s="71" t="str">
        <f t="shared" si="2964"/>
        <v/>
      </c>
      <c r="DQ169" s="71" t="str">
        <f t="shared" si="2964"/>
        <v/>
      </c>
      <c r="DR169" s="71" t="str">
        <f t="shared" si="2964"/>
        <v/>
      </c>
      <c r="DS169" s="71" t="str">
        <f t="shared" si="2964"/>
        <v/>
      </c>
      <c r="DT169" s="71" t="str">
        <f t="shared" si="2964"/>
        <v/>
      </c>
      <c r="DU169" s="71" t="str">
        <f t="shared" si="2964"/>
        <v/>
      </c>
      <c r="DV169" s="71" t="str">
        <f t="shared" si="2964"/>
        <v/>
      </c>
      <c r="DW169" s="71" t="str">
        <f t="shared" si="2964"/>
        <v/>
      </c>
      <c r="DX169" s="71" t="str">
        <f t="shared" si="2964"/>
        <v/>
      </c>
      <c r="DY169" s="71" t="str">
        <f t="shared" si="2964"/>
        <v/>
      </c>
      <c r="DZ169" s="71" t="str">
        <f t="shared" si="2964"/>
        <v/>
      </c>
      <c r="EA169" s="71" t="str">
        <f t="shared" si="2964"/>
        <v/>
      </c>
      <c r="EB169" s="71" t="str">
        <f t="shared" si="2964"/>
        <v/>
      </c>
      <c r="EC169" s="71" t="str">
        <f t="shared" si="2964"/>
        <v/>
      </c>
      <c r="ED169" s="71" t="str">
        <f t="shared" si="2964"/>
        <v/>
      </c>
      <c r="EE169" s="71" t="str">
        <f t="shared" si="2964"/>
        <v/>
      </c>
      <c r="EF169" s="71" t="str">
        <f t="shared" si="2964"/>
        <v/>
      </c>
      <c r="EG169" s="71" t="str">
        <f t="shared" si="2964"/>
        <v/>
      </c>
      <c r="EH169" s="71" t="str">
        <f t="shared" si="2964"/>
        <v/>
      </c>
      <c r="EI169" s="71" t="str">
        <f t="shared" si="2964"/>
        <v/>
      </c>
      <c r="EJ169" s="71" t="str">
        <f t="shared" si="2964"/>
        <v/>
      </c>
      <c r="EK169" s="71" t="str">
        <f t="shared" si="2964"/>
        <v/>
      </c>
      <c r="EL169" s="71" t="str">
        <f t="shared" si="2964"/>
        <v/>
      </c>
      <c r="EM169" s="71" t="str">
        <f t="shared" si="2964"/>
        <v/>
      </c>
      <c r="EN169" s="71" t="str">
        <f t="shared" si="2964"/>
        <v/>
      </c>
      <c r="EO169" s="71" t="str">
        <f t="shared" si="2964"/>
        <v/>
      </c>
      <c r="EP169" s="71" t="str">
        <f t="shared" si="2964"/>
        <v/>
      </c>
      <c r="EQ169" s="71" t="str">
        <f t="shared" si="2964"/>
        <v/>
      </c>
      <c r="ER169" s="71" t="str">
        <f t="shared" si="2964"/>
        <v/>
      </c>
      <c r="ES169" s="71" t="str">
        <f t="shared" si="2964"/>
        <v/>
      </c>
      <c r="ET169" s="71" t="str">
        <f t="shared" si="2964"/>
        <v/>
      </c>
      <c r="EU169" s="71" t="str">
        <f t="shared" si="2964"/>
        <v/>
      </c>
      <c r="EV169" s="71" t="str">
        <f t="shared" si="2964"/>
        <v/>
      </c>
      <c r="EW169" s="71" t="str">
        <f t="shared" si="2964"/>
        <v/>
      </c>
      <c r="EX169" s="71" t="str">
        <f t="shared" si="2964"/>
        <v/>
      </c>
      <c r="EY169" s="71" t="str">
        <f t="shared" si="2964"/>
        <v/>
      </c>
      <c r="EZ169" s="71" t="str">
        <f t="shared" si="2964"/>
        <v/>
      </c>
      <c r="FA169" s="71" t="str">
        <f t="shared" si="2964"/>
        <v/>
      </c>
      <c r="FB169" s="71" t="str">
        <f t="shared" si="2964"/>
        <v/>
      </c>
      <c r="FC169" s="71" t="str">
        <f t="shared" si="2964"/>
        <v/>
      </c>
      <c r="FD169" s="71" t="str">
        <f t="shared" si="2964"/>
        <v/>
      </c>
      <c r="FE169" s="71" t="str">
        <f t="shared" si="2964"/>
        <v/>
      </c>
      <c r="FF169" s="71" t="str">
        <f t="shared" si="2964"/>
        <v/>
      </c>
      <c r="FG169" s="71" t="str">
        <f t="shared" si="2964"/>
        <v/>
      </c>
      <c r="FH169" s="71" t="str">
        <f t="shared" si="2964"/>
        <v/>
      </c>
      <c r="FI169" s="71" t="str">
        <f t="shared" si="2964"/>
        <v/>
      </c>
      <c r="FJ169" s="71" t="str">
        <f t="shared" si="2964"/>
        <v/>
      </c>
      <c r="FK169" s="71" t="str">
        <f t="shared" si="2964"/>
        <v/>
      </c>
      <c r="FL169" s="71" t="str">
        <f t="shared" si="2964"/>
        <v/>
      </c>
      <c r="FM169" s="71" t="str">
        <f t="shared" si="2964"/>
        <v/>
      </c>
      <c r="FN169" s="71" t="str">
        <f t="shared" ref="FN169:FS169" si="2965">IF(CH169="","","|n"&amp;FN$2&amp;"+"&amp;CH169&amp;FN$1)</f>
        <v/>
      </c>
      <c r="FO169" s="71" t="str">
        <f t="shared" si="2965"/>
        <v/>
      </c>
      <c r="FP169" s="71" t="str">
        <f t="shared" si="2965"/>
        <v/>
      </c>
      <c r="FQ169" s="71" t="str">
        <f t="shared" si="2965"/>
        <v/>
      </c>
      <c r="FR169" s="71" t="str">
        <f t="shared" si="2965"/>
        <v/>
      </c>
      <c r="FS169" s="71" t="str">
        <f t="shared" si="2965"/>
        <v/>
      </c>
    </row>
    <row r="170" spans="1:175" ht="16.5">
      <c r="A170" s="101"/>
      <c r="B170" s="101" t="s">
        <v>614</v>
      </c>
      <c r="C170" s="95" t="s">
        <v>615</v>
      </c>
      <c r="T170" s="70" t="s">
        <v>616</v>
      </c>
      <c r="U170" s="85" t="str">
        <f t="shared" si="2961"/>
        <v>ReplaceableTextures\\CommandButtons\\BTNIN22.blp</v>
      </c>
      <c r="CN170" s="69" t="str">
        <f t="shared" si="2670"/>
        <v>InitUnitState('IN22',,,,,,,,,,)</v>
      </c>
      <c r="CO170" s="69" t="str">
        <f t="shared" si="2671"/>
        <v>InitUnitNormal('IN22',,,,,,,,,,)</v>
      </c>
      <c r="CP170" s="69" t="str">
        <f t="shared" si="2672"/>
        <v>InitUnitMagic('IN22',,,,,,,,,,)</v>
      </c>
      <c r="CQ170" s="69" t="str">
        <f t="shared" si="2673"/>
        <v>InitUnitAdd('IN22',,,,,,,,,,)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222&amp;CR$1&amp;")"</f>
        <v>InitEquipData('IN22',,"",,,,,'','','','','','',"ReplaceableTextures\\CommandButtons\\BTNIZ03.blp")</v>
      </c>
      <c r="CU170" s="95" t="str">
        <f t="shared" si="2819"/>
        <v>|n</v>
      </c>
      <c r="CV170" s="70" t="str">
        <f t="shared" si="2820"/>
        <v>金币|Cffffc926+2888~18888|r</v>
      </c>
      <c r="CW170" s="60"/>
      <c r="CX170" s="60"/>
      <c r="CY170" s="60"/>
      <c r="CZ170" s="60"/>
      <c r="DA170" s="60"/>
      <c r="DB170" s="71" t="str">
        <f t="shared" ref="DB170:FM170" si="2966">IF(V170="","","|n"&amp;DB$2&amp;"+"&amp;V170&amp;DB$1)</f>
        <v/>
      </c>
      <c r="DC170" s="71" t="str">
        <f t="shared" si="2966"/>
        <v/>
      </c>
      <c r="DD170" s="71" t="str">
        <f t="shared" si="2966"/>
        <v/>
      </c>
      <c r="DE170" s="71" t="str">
        <f t="shared" si="2966"/>
        <v/>
      </c>
      <c r="DF170" s="71" t="str">
        <f t="shared" si="2966"/>
        <v/>
      </c>
      <c r="DG170" s="71" t="str">
        <f t="shared" si="2966"/>
        <v/>
      </c>
      <c r="DH170" s="71" t="str">
        <f t="shared" si="2966"/>
        <v/>
      </c>
      <c r="DI170" s="71" t="str">
        <f t="shared" si="2966"/>
        <v/>
      </c>
      <c r="DJ170" s="71" t="str">
        <f t="shared" si="2966"/>
        <v/>
      </c>
      <c r="DK170" s="71" t="str">
        <f t="shared" si="2966"/>
        <v/>
      </c>
      <c r="DL170" s="71" t="str">
        <f t="shared" si="2966"/>
        <v/>
      </c>
      <c r="DM170" s="71" t="str">
        <f t="shared" si="2966"/>
        <v/>
      </c>
      <c r="DN170" s="71" t="str">
        <f t="shared" si="2966"/>
        <v/>
      </c>
      <c r="DO170" s="71" t="str">
        <f t="shared" si="2966"/>
        <v/>
      </c>
      <c r="DP170" s="71" t="str">
        <f t="shared" si="2966"/>
        <v/>
      </c>
      <c r="DQ170" s="71" t="str">
        <f t="shared" si="2966"/>
        <v/>
      </c>
      <c r="DR170" s="71" t="str">
        <f t="shared" si="2966"/>
        <v/>
      </c>
      <c r="DS170" s="71" t="str">
        <f t="shared" si="2966"/>
        <v/>
      </c>
      <c r="DT170" s="71" t="str">
        <f t="shared" si="2966"/>
        <v/>
      </c>
      <c r="DU170" s="71" t="str">
        <f t="shared" si="2966"/>
        <v/>
      </c>
      <c r="DV170" s="71" t="str">
        <f t="shared" si="2966"/>
        <v/>
      </c>
      <c r="DW170" s="71" t="str">
        <f t="shared" si="2966"/>
        <v/>
      </c>
      <c r="DX170" s="71" t="str">
        <f t="shared" si="2966"/>
        <v/>
      </c>
      <c r="DY170" s="71" t="str">
        <f t="shared" si="2966"/>
        <v/>
      </c>
      <c r="DZ170" s="71" t="str">
        <f t="shared" si="2966"/>
        <v/>
      </c>
      <c r="EA170" s="71" t="str">
        <f t="shared" si="2966"/>
        <v/>
      </c>
      <c r="EB170" s="71" t="str">
        <f t="shared" si="2966"/>
        <v/>
      </c>
      <c r="EC170" s="71" t="str">
        <f t="shared" si="2966"/>
        <v/>
      </c>
      <c r="ED170" s="71" t="str">
        <f t="shared" si="2966"/>
        <v/>
      </c>
      <c r="EE170" s="71" t="str">
        <f t="shared" si="2966"/>
        <v/>
      </c>
      <c r="EF170" s="71" t="str">
        <f t="shared" si="2966"/>
        <v/>
      </c>
      <c r="EG170" s="71" t="str">
        <f t="shared" si="2966"/>
        <v/>
      </c>
      <c r="EH170" s="71" t="str">
        <f t="shared" si="2966"/>
        <v/>
      </c>
      <c r="EI170" s="71" t="str">
        <f t="shared" si="2966"/>
        <v/>
      </c>
      <c r="EJ170" s="71" t="str">
        <f t="shared" si="2966"/>
        <v/>
      </c>
      <c r="EK170" s="71" t="str">
        <f t="shared" si="2966"/>
        <v/>
      </c>
      <c r="EL170" s="71" t="str">
        <f t="shared" si="2966"/>
        <v/>
      </c>
      <c r="EM170" s="71" t="str">
        <f t="shared" si="2966"/>
        <v/>
      </c>
      <c r="EN170" s="71" t="str">
        <f t="shared" si="2966"/>
        <v/>
      </c>
      <c r="EO170" s="71" t="str">
        <f t="shared" si="2966"/>
        <v/>
      </c>
      <c r="EP170" s="71" t="str">
        <f t="shared" si="2966"/>
        <v/>
      </c>
      <c r="EQ170" s="71" t="str">
        <f t="shared" si="2966"/>
        <v/>
      </c>
      <c r="ER170" s="71" t="str">
        <f t="shared" si="2966"/>
        <v/>
      </c>
      <c r="ES170" s="71" t="str">
        <f t="shared" si="2966"/>
        <v/>
      </c>
      <c r="ET170" s="71" t="str">
        <f t="shared" si="2966"/>
        <v/>
      </c>
      <c r="EU170" s="71" t="str">
        <f t="shared" si="2966"/>
        <v/>
      </c>
      <c r="EV170" s="71" t="str">
        <f t="shared" si="2966"/>
        <v/>
      </c>
      <c r="EW170" s="71" t="str">
        <f t="shared" si="2966"/>
        <v/>
      </c>
      <c r="EX170" s="71" t="str">
        <f t="shared" si="2966"/>
        <v/>
      </c>
      <c r="EY170" s="71" t="str">
        <f t="shared" si="2966"/>
        <v/>
      </c>
      <c r="EZ170" s="71" t="str">
        <f t="shared" si="2966"/>
        <v/>
      </c>
      <c r="FA170" s="71" t="str">
        <f t="shared" si="2966"/>
        <v/>
      </c>
      <c r="FB170" s="71" t="str">
        <f t="shared" si="2966"/>
        <v/>
      </c>
      <c r="FC170" s="71" t="str">
        <f t="shared" si="2966"/>
        <v/>
      </c>
      <c r="FD170" s="71" t="str">
        <f t="shared" si="2966"/>
        <v/>
      </c>
      <c r="FE170" s="71" t="str">
        <f t="shared" si="2966"/>
        <v/>
      </c>
      <c r="FF170" s="71" t="str">
        <f t="shared" si="2966"/>
        <v/>
      </c>
      <c r="FG170" s="71" t="str">
        <f t="shared" si="2966"/>
        <v/>
      </c>
      <c r="FH170" s="71" t="str">
        <f t="shared" si="2966"/>
        <v/>
      </c>
      <c r="FI170" s="71" t="str">
        <f t="shared" si="2966"/>
        <v/>
      </c>
      <c r="FJ170" s="71" t="str">
        <f t="shared" si="2966"/>
        <v/>
      </c>
      <c r="FK170" s="71" t="str">
        <f t="shared" si="2966"/>
        <v/>
      </c>
      <c r="FL170" s="71" t="str">
        <f t="shared" si="2966"/>
        <v/>
      </c>
      <c r="FM170" s="71" t="str">
        <f t="shared" si="2966"/>
        <v/>
      </c>
      <c r="FN170" s="71" t="str">
        <f t="shared" ref="FN170:FS170" si="2967">IF(CH170="","","|n"&amp;FN$2&amp;"+"&amp;CH170&amp;FN$1)</f>
        <v/>
      </c>
      <c r="FO170" s="71" t="str">
        <f t="shared" si="2967"/>
        <v/>
      </c>
      <c r="FP170" s="71" t="str">
        <f t="shared" si="2967"/>
        <v/>
      </c>
      <c r="FQ170" s="71" t="str">
        <f t="shared" si="2967"/>
        <v/>
      </c>
      <c r="FR170" s="71" t="str">
        <f t="shared" si="2967"/>
        <v/>
      </c>
      <c r="FS170" s="71" t="str">
        <f t="shared" si="2967"/>
        <v/>
      </c>
    </row>
    <row r="171" spans="1:175" ht="16.5">
      <c r="A171" s="101"/>
      <c r="B171" s="115" t="s">
        <v>617</v>
      </c>
      <c r="C171" s="22" t="s">
        <v>618</v>
      </c>
      <c r="T171" s="70" t="s">
        <v>619</v>
      </c>
      <c r="U171" s="85" t="str">
        <f t="shared" si="2961"/>
        <v>ReplaceableTextures\\CommandButtons\\BTNIN23.blp</v>
      </c>
      <c r="CN171" s="69" t="str">
        <f t="shared" si="2670"/>
        <v>InitUnitState('IN23',,,,,,,,,,)</v>
      </c>
      <c r="CO171" s="69" t="str">
        <f t="shared" si="2671"/>
        <v>InitUnitNormal('IN23',,,,,,,,,,)</v>
      </c>
      <c r="CP171" s="69" t="str">
        <f t="shared" si="2672"/>
        <v>InitUnitMagic('IN23',,,,,,,,,,)</v>
      </c>
      <c r="CQ171" s="69" t="str">
        <f t="shared" si="2673"/>
        <v>InitUnitAdd('IN23',,,,,,,,,,)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225&amp;CR$1&amp;")"</f>
        <v>InitEquipData('IN23',,"",,,,,'','','','','','',"ReplaceableTextures\\CommandButtons\\BTN023.blp")</v>
      </c>
      <c r="CU171" s="95" t="str">
        <f t="shared" si="2819"/>
        <v>|n</v>
      </c>
      <c r="CV171" s="70" t="str">
        <f t="shared" si="2820"/>
        <v>金币|Cffffc926+8888~88888|r</v>
      </c>
      <c r="CW171" s="60"/>
      <c r="CX171" s="60"/>
      <c r="CY171" s="60"/>
      <c r="CZ171" s="60"/>
      <c r="DA171" s="60"/>
      <c r="DB171" s="71" t="str">
        <f t="shared" ref="DB171:FM171" si="2968">IF(V171="","","|n"&amp;DB$2&amp;"+"&amp;V171&amp;DB$1)</f>
        <v/>
      </c>
      <c r="DC171" s="71" t="str">
        <f t="shared" si="2968"/>
        <v/>
      </c>
      <c r="DD171" s="71" t="str">
        <f t="shared" si="2968"/>
        <v/>
      </c>
      <c r="DE171" s="71" t="str">
        <f t="shared" si="2968"/>
        <v/>
      </c>
      <c r="DF171" s="71" t="str">
        <f t="shared" si="2968"/>
        <v/>
      </c>
      <c r="DG171" s="71" t="str">
        <f t="shared" si="2968"/>
        <v/>
      </c>
      <c r="DH171" s="71" t="str">
        <f t="shared" si="2968"/>
        <v/>
      </c>
      <c r="DI171" s="71" t="str">
        <f t="shared" si="2968"/>
        <v/>
      </c>
      <c r="DJ171" s="71" t="str">
        <f t="shared" si="2968"/>
        <v/>
      </c>
      <c r="DK171" s="71" t="str">
        <f t="shared" si="2968"/>
        <v/>
      </c>
      <c r="DL171" s="71" t="str">
        <f t="shared" si="2968"/>
        <v/>
      </c>
      <c r="DM171" s="71" t="str">
        <f t="shared" si="2968"/>
        <v/>
      </c>
      <c r="DN171" s="71" t="str">
        <f t="shared" si="2968"/>
        <v/>
      </c>
      <c r="DO171" s="71" t="str">
        <f t="shared" si="2968"/>
        <v/>
      </c>
      <c r="DP171" s="71" t="str">
        <f t="shared" si="2968"/>
        <v/>
      </c>
      <c r="DQ171" s="71" t="str">
        <f t="shared" si="2968"/>
        <v/>
      </c>
      <c r="DR171" s="71" t="str">
        <f t="shared" si="2968"/>
        <v/>
      </c>
      <c r="DS171" s="71" t="str">
        <f t="shared" si="2968"/>
        <v/>
      </c>
      <c r="DT171" s="71" t="str">
        <f t="shared" si="2968"/>
        <v/>
      </c>
      <c r="DU171" s="71" t="str">
        <f t="shared" si="2968"/>
        <v/>
      </c>
      <c r="DV171" s="71" t="str">
        <f t="shared" si="2968"/>
        <v/>
      </c>
      <c r="DW171" s="71" t="str">
        <f t="shared" si="2968"/>
        <v/>
      </c>
      <c r="DX171" s="71" t="str">
        <f t="shared" si="2968"/>
        <v/>
      </c>
      <c r="DY171" s="71" t="str">
        <f t="shared" si="2968"/>
        <v/>
      </c>
      <c r="DZ171" s="71" t="str">
        <f t="shared" si="2968"/>
        <v/>
      </c>
      <c r="EA171" s="71" t="str">
        <f t="shared" si="2968"/>
        <v/>
      </c>
      <c r="EB171" s="71" t="str">
        <f t="shared" si="2968"/>
        <v/>
      </c>
      <c r="EC171" s="71" t="str">
        <f t="shared" si="2968"/>
        <v/>
      </c>
      <c r="ED171" s="71" t="str">
        <f t="shared" si="2968"/>
        <v/>
      </c>
      <c r="EE171" s="71" t="str">
        <f t="shared" si="2968"/>
        <v/>
      </c>
      <c r="EF171" s="71" t="str">
        <f t="shared" si="2968"/>
        <v/>
      </c>
      <c r="EG171" s="71" t="str">
        <f t="shared" si="2968"/>
        <v/>
      </c>
      <c r="EH171" s="71" t="str">
        <f t="shared" si="2968"/>
        <v/>
      </c>
      <c r="EI171" s="71" t="str">
        <f t="shared" si="2968"/>
        <v/>
      </c>
      <c r="EJ171" s="71" t="str">
        <f t="shared" si="2968"/>
        <v/>
      </c>
      <c r="EK171" s="71" t="str">
        <f t="shared" si="2968"/>
        <v/>
      </c>
      <c r="EL171" s="71" t="str">
        <f t="shared" si="2968"/>
        <v/>
      </c>
      <c r="EM171" s="71" t="str">
        <f t="shared" si="2968"/>
        <v/>
      </c>
      <c r="EN171" s="71" t="str">
        <f t="shared" si="2968"/>
        <v/>
      </c>
      <c r="EO171" s="71" t="str">
        <f t="shared" si="2968"/>
        <v/>
      </c>
      <c r="EP171" s="71" t="str">
        <f t="shared" si="2968"/>
        <v/>
      </c>
      <c r="EQ171" s="71" t="str">
        <f t="shared" si="2968"/>
        <v/>
      </c>
      <c r="ER171" s="71" t="str">
        <f t="shared" si="2968"/>
        <v/>
      </c>
      <c r="ES171" s="71" t="str">
        <f t="shared" si="2968"/>
        <v/>
      </c>
      <c r="ET171" s="71" t="str">
        <f t="shared" si="2968"/>
        <v/>
      </c>
      <c r="EU171" s="71" t="str">
        <f t="shared" si="2968"/>
        <v/>
      </c>
      <c r="EV171" s="71" t="str">
        <f t="shared" si="2968"/>
        <v/>
      </c>
      <c r="EW171" s="71" t="str">
        <f t="shared" si="2968"/>
        <v/>
      </c>
      <c r="EX171" s="71" t="str">
        <f t="shared" si="2968"/>
        <v/>
      </c>
      <c r="EY171" s="71" t="str">
        <f t="shared" si="2968"/>
        <v/>
      </c>
      <c r="EZ171" s="71" t="str">
        <f t="shared" si="2968"/>
        <v/>
      </c>
      <c r="FA171" s="71" t="str">
        <f t="shared" si="2968"/>
        <v/>
      </c>
      <c r="FB171" s="71" t="str">
        <f t="shared" si="2968"/>
        <v/>
      </c>
      <c r="FC171" s="71" t="str">
        <f t="shared" si="2968"/>
        <v/>
      </c>
      <c r="FD171" s="71" t="str">
        <f t="shared" si="2968"/>
        <v/>
      </c>
      <c r="FE171" s="71" t="str">
        <f t="shared" si="2968"/>
        <v/>
      </c>
      <c r="FF171" s="71" t="str">
        <f t="shared" si="2968"/>
        <v/>
      </c>
      <c r="FG171" s="71" t="str">
        <f t="shared" si="2968"/>
        <v/>
      </c>
      <c r="FH171" s="71" t="str">
        <f t="shared" si="2968"/>
        <v/>
      </c>
      <c r="FI171" s="71" t="str">
        <f t="shared" si="2968"/>
        <v/>
      </c>
      <c r="FJ171" s="71" t="str">
        <f t="shared" si="2968"/>
        <v/>
      </c>
      <c r="FK171" s="71" t="str">
        <f t="shared" si="2968"/>
        <v/>
      </c>
      <c r="FL171" s="71" t="str">
        <f t="shared" si="2968"/>
        <v/>
      </c>
      <c r="FM171" s="71" t="str">
        <f t="shared" si="2968"/>
        <v/>
      </c>
      <c r="FN171" s="71" t="str">
        <f t="shared" ref="FN171:FS171" si="2969">IF(CH171="","","|n"&amp;FN$2&amp;"+"&amp;CH171&amp;FN$1)</f>
        <v/>
      </c>
      <c r="FO171" s="71" t="str">
        <f t="shared" si="2969"/>
        <v/>
      </c>
      <c r="FP171" s="71" t="str">
        <f t="shared" si="2969"/>
        <v/>
      </c>
      <c r="FQ171" s="71" t="str">
        <f t="shared" si="2969"/>
        <v/>
      </c>
      <c r="FR171" s="71" t="str">
        <f t="shared" si="2969"/>
        <v/>
      </c>
      <c r="FS171" s="71" t="str">
        <f t="shared" si="2969"/>
        <v/>
      </c>
    </row>
    <row r="172" spans="1:175" ht="16.5">
      <c r="A172" s="101"/>
      <c r="B172" s="115" t="s">
        <v>620</v>
      </c>
      <c r="C172" s="22" t="s">
        <v>621</v>
      </c>
      <c r="T172" s="70" t="s">
        <v>622</v>
      </c>
      <c r="U172" s="85" t="str">
        <f t="shared" si="2961"/>
        <v>ReplaceableTextures\\CommandButtons\\BTNIN24.blp</v>
      </c>
      <c r="CN172" s="69" t="str">
        <f t="shared" si="2670"/>
        <v>InitUnitState('IN24',,,,,,,,,,)</v>
      </c>
      <c r="CO172" s="69" t="str">
        <f t="shared" si="2671"/>
        <v>InitUnitNormal('IN24',,,,,,,,,,)</v>
      </c>
      <c r="CP172" s="69" t="str">
        <f t="shared" si="2672"/>
        <v>InitUnitMagic('IN24',,,,,,,,,,)</v>
      </c>
      <c r="CQ172" s="69" t="str">
        <f t="shared" si="2673"/>
        <v>InitUnitAdd('IN24',,,,,,,,,,)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226&amp;CR$1&amp;")"</f>
        <v>InitEquipData('IN24',,"",,,,,'','','','','','',"ReplaceableTextures\\CommandButtons\\BTN020.blp")</v>
      </c>
      <c r="CU172" s="95" t="str">
        <f t="shared" si="2819"/>
        <v>|n</v>
      </c>
      <c r="CV172" s="70" t="str">
        <f t="shared" si="2820"/>
        <v>攻击|Cffffc926+1000|r</v>
      </c>
      <c r="CW172" s="60"/>
      <c r="CX172" s="60"/>
      <c r="CY172" s="60"/>
      <c r="CZ172" s="60"/>
      <c r="DA172" s="60"/>
      <c r="DB172" s="71" t="str">
        <f t="shared" ref="DB172:FM172" si="2970">IF(V172="","","|n"&amp;DB$2&amp;"+"&amp;V172&amp;DB$1)</f>
        <v/>
      </c>
      <c r="DC172" s="71" t="str">
        <f t="shared" si="2970"/>
        <v/>
      </c>
      <c r="DD172" s="71" t="str">
        <f t="shared" si="2970"/>
        <v/>
      </c>
      <c r="DE172" s="71" t="str">
        <f t="shared" si="2970"/>
        <v/>
      </c>
      <c r="DF172" s="71" t="str">
        <f t="shared" si="2970"/>
        <v/>
      </c>
      <c r="DG172" s="71" t="str">
        <f t="shared" si="2970"/>
        <v/>
      </c>
      <c r="DH172" s="71" t="str">
        <f t="shared" si="2970"/>
        <v/>
      </c>
      <c r="DI172" s="71" t="str">
        <f t="shared" si="2970"/>
        <v/>
      </c>
      <c r="DJ172" s="71" t="str">
        <f t="shared" si="2970"/>
        <v/>
      </c>
      <c r="DK172" s="71" t="str">
        <f t="shared" si="2970"/>
        <v/>
      </c>
      <c r="DL172" s="71" t="str">
        <f t="shared" si="2970"/>
        <v/>
      </c>
      <c r="DM172" s="71" t="str">
        <f t="shared" si="2970"/>
        <v/>
      </c>
      <c r="DN172" s="71" t="str">
        <f t="shared" si="2970"/>
        <v/>
      </c>
      <c r="DO172" s="71" t="str">
        <f t="shared" si="2970"/>
        <v/>
      </c>
      <c r="DP172" s="71" t="str">
        <f t="shared" si="2970"/>
        <v/>
      </c>
      <c r="DQ172" s="71" t="str">
        <f t="shared" si="2970"/>
        <v/>
      </c>
      <c r="DR172" s="71" t="str">
        <f t="shared" si="2970"/>
        <v/>
      </c>
      <c r="DS172" s="71" t="str">
        <f t="shared" si="2970"/>
        <v/>
      </c>
      <c r="DT172" s="71" t="str">
        <f t="shared" si="2970"/>
        <v/>
      </c>
      <c r="DU172" s="71" t="str">
        <f t="shared" si="2970"/>
        <v/>
      </c>
      <c r="DV172" s="71" t="str">
        <f t="shared" si="2970"/>
        <v/>
      </c>
      <c r="DW172" s="71" t="str">
        <f t="shared" si="2970"/>
        <v/>
      </c>
      <c r="DX172" s="71" t="str">
        <f t="shared" si="2970"/>
        <v/>
      </c>
      <c r="DY172" s="71" t="str">
        <f t="shared" si="2970"/>
        <v/>
      </c>
      <c r="DZ172" s="71" t="str">
        <f t="shared" si="2970"/>
        <v/>
      </c>
      <c r="EA172" s="71" t="str">
        <f t="shared" si="2970"/>
        <v/>
      </c>
      <c r="EB172" s="71" t="str">
        <f t="shared" si="2970"/>
        <v/>
      </c>
      <c r="EC172" s="71" t="str">
        <f t="shared" si="2970"/>
        <v/>
      </c>
      <c r="ED172" s="71" t="str">
        <f t="shared" si="2970"/>
        <v/>
      </c>
      <c r="EE172" s="71" t="str">
        <f t="shared" si="2970"/>
        <v/>
      </c>
      <c r="EF172" s="71" t="str">
        <f t="shared" si="2970"/>
        <v/>
      </c>
      <c r="EG172" s="71" t="str">
        <f t="shared" si="2970"/>
        <v/>
      </c>
      <c r="EH172" s="71" t="str">
        <f t="shared" si="2970"/>
        <v/>
      </c>
      <c r="EI172" s="71" t="str">
        <f t="shared" si="2970"/>
        <v/>
      </c>
      <c r="EJ172" s="71" t="str">
        <f t="shared" si="2970"/>
        <v/>
      </c>
      <c r="EK172" s="71" t="str">
        <f t="shared" si="2970"/>
        <v/>
      </c>
      <c r="EL172" s="71" t="str">
        <f t="shared" si="2970"/>
        <v/>
      </c>
      <c r="EM172" s="71" t="str">
        <f t="shared" si="2970"/>
        <v/>
      </c>
      <c r="EN172" s="71" t="str">
        <f t="shared" si="2970"/>
        <v/>
      </c>
      <c r="EO172" s="71" t="str">
        <f t="shared" si="2970"/>
        <v/>
      </c>
      <c r="EP172" s="71" t="str">
        <f t="shared" si="2970"/>
        <v/>
      </c>
      <c r="EQ172" s="71" t="str">
        <f t="shared" si="2970"/>
        <v/>
      </c>
      <c r="ER172" s="71" t="str">
        <f t="shared" si="2970"/>
        <v/>
      </c>
      <c r="ES172" s="71" t="str">
        <f t="shared" si="2970"/>
        <v/>
      </c>
      <c r="ET172" s="71" t="str">
        <f t="shared" si="2970"/>
        <v/>
      </c>
      <c r="EU172" s="71" t="str">
        <f t="shared" si="2970"/>
        <v/>
      </c>
      <c r="EV172" s="71" t="str">
        <f t="shared" si="2970"/>
        <v/>
      </c>
      <c r="EW172" s="71" t="str">
        <f t="shared" si="2970"/>
        <v/>
      </c>
      <c r="EX172" s="71" t="str">
        <f t="shared" si="2970"/>
        <v/>
      </c>
      <c r="EY172" s="71" t="str">
        <f t="shared" si="2970"/>
        <v/>
      </c>
      <c r="EZ172" s="71" t="str">
        <f t="shared" si="2970"/>
        <v/>
      </c>
      <c r="FA172" s="71" t="str">
        <f t="shared" si="2970"/>
        <v/>
      </c>
      <c r="FB172" s="71" t="str">
        <f t="shared" si="2970"/>
        <v/>
      </c>
      <c r="FC172" s="71" t="str">
        <f t="shared" si="2970"/>
        <v/>
      </c>
      <c r="FD172" s="71" t="str">
        <f t="shared" si="2970"/>
        <v/>
      </c>
      <c r="FE172" s="71" t="str">
        <f t="shared" si="2970"/>
        <v/>
      </c>
      <c r="FF172" s="71" t="str">
        <f t="shared" si="2970"/>
        <v/>
      </c>
      <c r="FG172" s="71" t="str">
        <f t="shared" si="2970"/>
        <v/>
      </c>
      <c r="FH172" s="71" t="str">
        <f t="shared" si="2970"/>
        <v/>
      </c>
      <c r="FI172" s="71" t="str">
        <f t="shared" si="2970"/>
        <v/>
      </c>
      <c r="FJ172" s="71" t="str">
        <f t="shared" si="2970"/>
        <v/>
      </c>
      <c r="FK172" s="71" t="str">
        <f t="shared" si="2970"/>
        <v/>
      </c>
      <c r="FL172" s="71" t="str">
        <f t="shared" si="2970"/>
        <v/>
      </c>
      <c r="FM172" s="71" t="str">
        <f t="shared" si="2970"/>
        <v/>
      </c>
      <c r="FN172" s="71" t="str">
        <f t="shared" ref="FN172:FS172" si="2971">IF(CH172="","","|n"&amp;FN$2&amp;"+"&amp;CH172&amp;FN$1)</f>
        <v/>
      </c>
      <c r="FO172" s="71" t="str">
        <f t="shared" si="2971"/>
        <v/>
      </c>
      <c r="FP172" s="71" t="str">
        <f t="shared" si="2971"/>
        <v/>
      </c>
      <c r="FQ172" s="71" t="str">
        <f t="shared" si="2971"/>
        <v/>
      </c>
      <c r="FR172" s="71" t="str">
        <f t="shared" si="2971"/>
        <v/>
      </c>
      <c r="FS172" s="71" t="str">
        <f t="shared" si="2971"/>
        <v/>
      </c>
    </row>
    <row r="173" spans="1:175" ht="16.5">
      <c r="A173" s="101"/>
      <c r="B173" s="116" t="s">
        <v>623</v>
      </c>
      <c r="C173" s="95" t="s">
        <v>624</v>
      </c>
      <c r="T173" s="70" t="s">
        <v>625</v>
      </c>
      <c r="U173" s="85" t="s">
        <v>626</v>
      </c>
      <c r="CN173" s="69" t="str">
        <f t="shared" si="2670"/>
        <v>InitUnitState('IN25',,,,,,,,,,)</v>
      </c>
      <c r="CO173" s="69" t="str">
        <f t="shared" si="2671"/>
        <v>InitUnitNormal('IN25',,,,,,,,,,)</v>
      </c>
      <c r="CP173" s="69" t="str">
        <f t="shared" si="2672"/>
        <v>InitUnitMagic('IN25',,,,,,,,,,)</v>
      </c>
      <c r="CQ173" s="69" t="str">
        <f t="shared" si="2673"/>
        <v>InitUnitAdd('IN25',,,,,,,,,,)</v>
      </c>
      <c r="CR173" s="6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227&amp;CR$1&amp;")"</f>
        <v>InitEquipData('IN25',,"",,,,,'','','','','','',"ReplaceableTextures\\CommandButtons\\BTN001.blp")</v>
      </c>
      <c r="CU173" s="95" t="str">
        <f t="shared" si="2819"/>
        <v>|n</v>
      </c>
      <c r="CV173" s="70" t="str">
        <f t="shared" si="2820"/>
        <v>打开后有几率获得以下奖励：|n【随机品质】中级道果|n|Cff00ff7f【随机品质】高级道果|r</v>
      </c>
      <c r="CW173" s="60"/>
      <c r="CX173" s="60"/>
      <c r="CY173" s="60"/>
      <c r="CZ173" s="60"/>
      <c r="DA173" s="60"/>
      <c r="DB173" s="71" t="str">
        <f t="shared" ref="DB173:FM173" si="2972">IF(V173="","","|n"&amp;DB$2&amp;"+"&amp;V173&amp;DB$1)</f>
        <v/>
      </c>
      <c r="DC173" s="71" t="str">
        <f t="shared" si="2972"/>
        <v/>
      </c>
      <c r="DD173" s="71" t="str">
        <f t="shared" si="2972"/>
        <v/>
      </c>
      <c r="DE173" s="71" t="str">
        <f t="shared" si="2972"/>
        <v/>
      </c>
      <c r="DF173" s="71" t="str">
        <f t="shared" si="2972"/>
        <v/>
      </c>
      <c r="DG173" s="71" t="str">
        <f t="shared" si="2972"/>
        <v/>
      </c>
      <c r="DH173" s="71" t="str">
        <f t="shared" si="2972"/>
        <v/>
      </c>
      <c r="DI173" s="71" t="str">
        <f t="shared" si="2972"/>
        <v/>
      </c>
      <c r="DJ173" s="71" t="str">
        <f t="shared" si="2972"/>
        <v/>
      </c>
      <c r="DK173" s="71" t="str">
        <f t="shared" si="2972"/>
        <v/>
      </c>
      <c r="DL173" s="71" t="str">
        <f t="shared" si="2972"/>
        <v/>
      </c>
      <c r="DM173" s="71" t="str">
        <f t="shared" si="2972"/>
        <v/>
      </c>
      <c r="DN173" s="71" t="str">
        <f t="shared" si="2972"/>
        <v/>
      </c>
      <c r="DO173" s="71" t="str">
        <f t="shared" si="2972"/>
        <v/>
      </c>
      <c r="DP173" s="71" t="str">
        <f t="shared" si="2972"/>
        <v/>
      </c>
      <c r="DQ173" s="71" t="str">
        <f t="shared" si="2972"/>
        <v/>
      </c>
      <c r="DR173" s="71" t="str">
        <f t="shared" si="2972"/>
        <v/>
      </c>
      <c r="DS173" s="71" t="str">
        <f t="shared" si="2972"/>
        <v/>
      </c>
      <c r="DT173" s="71" t="str">
        <f t="shared" si="2972"/>
        <v/>
      </c>
      <c r="DU173" s="71" t="str">
        <f t="shared" si="2972"/>
        <v/>
      </c>
      <c r="DV173" s="71" t="str">
        <f t="shared" si="2972"/>
        <v/>
      </c>
      <c r="DW173" s="71" t="str">
        <f t="shared" si="2972"/>
        <v/>
      </c>
      <c r="DX173" s="71" t="str">
        <f t="shared" si="2972"/>
        <v/>
      </c>
      <c r="DY173" s="71" t="str">
        <f t="shared" si="2972"/>
        <v/>
      </c>
      <c r="DZ173" s="71" t="str">
        <f t="shared" si="2972"/>
        <v/>
      </c>
      <c r="EA173" s="71" t="str">
        <f t="shared" si="2972"/>
        <v/>
      </c>
      <c r="EB173" s="71" t="str">
        <f t="shared" si="2972"/>
        <v/>
      </c>
      <c r="EC173" s="71" t="str">
        <f t="shared" si="2972"/>
        <v/>
      </c>
      <c r="ED173" s="71" t="str">
        <f t="shared" si="2972"/>
        <v/>
      </c>
      <c r="EE173" s="71" t="str">
        <f t="shared" si="2972"/>
        <v/>
      </c>
      <c r="EF173" s="71" t="str">
        <f t="shared" si="2972"/>
        <v/>
      </c>
      <c r="EG173" s="71" t="str">
        <f t="shared" si="2972"/>
        <v/>
      </c>
      <c r="EH173" s="71" t="str">
        <f t="shared" si="2972"/>
        <v/>
      </c>
      <c r="EI173" s="71" t="str">
        <f t="shared" si="2972"/>
        <v/>
      </c>
      <c r="EJ173" s="71" t="str">
        <f t="shared" si="2972"/>
        <v/>
      </c>
      <c r="EK173" s="71" t="str">
        <f t="shared" si="2972"/>
        <v/>
      </c>
      <c r="EL173" s="71" t="str">
        <f t="shared" si="2972"/>
        <v/>
      </c>
      <c r="EM173" s="71" t="str">
        <f t="shared" si="2972"/>
        <v/>
      </c>
      <c r="EN173" s="71" t="str">
        <f t="shared" si="2972"/>
        <v/>
      </c>
      <c r="EO173" s="71" t="str">
        <f t="shared" si="2972"/>
        <v/>
      </c>
      <c r="EP173" s="71" t="str">
        <f t="shared" si="2972"/>
        <v/>
      </c>
      <c r="EQ173" s="71" t="str">
        <f t="shared" si="2972"/>
        <v/>
      </c>
      <c r="ER173" s="71" t="str">
        <f t="shared" si="2972"/>
        <v/>
      </c>
      <c r="ES173" s="71" t="str">
        <f t="shared" si="2972"/>
        <v/>
      </c>
      <c r="ET173" s="71" t="str">
        <f t="shared" si="2972"/>
        <v/>
      </c>
      <c r="EU173" s="71" t="str">
        <f t="shared" si="2972"/>
        <v/>
      </c>
      <c r="EV173" s="71" t="str">
        <f t="shared" si="2972"/>
        <v/>
      </c>
      <c r="EW173" s="71" t="str">
        <f t="shared" si="2972"/>
        <v/>
      </c>
      <c r="EX173" s="71" t="str">
        <f t="shared" si="2972"/>
        <v/>
      </c>
      <c r="EY173" s="71" t="str">
        <f t="shared" si="2972"/>
        <v/>
      </c>
      <c r="EZ173" s="71" t="str">
        <f t="shared" si="2972"/>
        <v/>
      </c>
      <c r="FA173" s="71" t="str">
        <f t="shared" si="2972"/>
        <v/>
      </c>
      <c r="FB173" s="71" t="str">
        <f t="shared" si="2972"/>
        <v/>
      </c>
      <c r="FC173" s="71" t="str">
        <f t="shared" si="2972"/>
        <v/>
      </c>
      <c r="FD173" s="71" t="str">
        <f t="shared" si="2972"/>
        <v/>
      </c>
      <c r="FE173" s="71" t="str">
        <f t="shared" si="2972"/>
        <v/>
      </c>
      <c r="FF173" s="71" t="str">
        <f t="shared" si="2972"/>
        <v/>
      </c>
      <c r="FG173" s="71" t="str">
        <f t="shared" si="2972"/>
        <v/>
      </c>
      <c r="FH173" s="71" t="str">
        <f t="shared" si="2972"/>
        <v/>
      </c>
      <c r="FI173" s="71" t="str">
        <f t="shared" si="2972"/>
        <v/>
      </c>
      <c r="FJ173" s="71" t="str">
        <f t="shared" si="2972"/>
        <v/>
      </c>
      <c r="FK173" s="71" t="str">
        <f t="shared" si="2972"/>
        <v/>
      </c>
      <c r="FL173" s="71" t="str">
        <f t="shared" si="2972"/>
        <v/>
      </c>
      <c r="FM173" s="71" t="str">
        <f t="shared" si="2972"/>
        <v/>
      </c>
      <c r="FN173" s="71" t="str">
        <f t="shared" ref="FN173:FS173" si="2973">IF(CH173="","","|n"&amp;FN$2&amp;"+"&amp;CH173&amp;FN$1)</f>
        <v/>
      </c>
      <c r="FO173" s="71" t="str">
        <f t="shared" si="2973"/>
        <v/>
      </c>
      <c r="FP173" s="71" t="str">
        <f t="shared" si="2973"/>
        <v/>
      </c>
      <c r="FQ173" s="71" t="str">
        <f t="shared" si="2973"/>
        <v/>
      </c>
      <c r="FR173" s="71" t="str">
        <f t="shared" si="2973"/>
        <v/>
      </c>
      <c r="FS173" s="71" t="str">
        <f t="shared" si="2973"/>
        <v/>
      </c>
    </row>
    <row r="174" spans="1:175" ht="16.5">
      <c r="A174" s="101"/>
      <c r="B174" s="116" t="s">
        <v>627</v>
      </c>
      <c r="C174" s="95" t="s">
        <v>628</v>
      </c>
      <c r="T174" s="70" t="s">
        <v>629</v>
      </c>
      <c r="U174" s="85" t="s">
        <v>630</v>
      </c>
      <c r="CN174" s="69" t="str">
        <f t="shared" si="2670"/>
        <v>InitUnitState('IN26',,,,,,,,,,)</v>
      </c>
      <c r="CO174" s="69" t="str">
        <f t="shared" si="2671"/>
        <v>InitUnitNormal('IN26',,,,,,,,,,)</v>
      </c>
      <c r="CP174" s="69" t="str">
        <f t="shared" si="2672"/>
        <v>InitUnitMagic('IN26',,,,,,,,,,)</v>
      </c>
      <c r="CQ174" s="69" t="str">
        <f t="shared" si="2673"/>
        <v>InitUnitAdd('IN26',,,,,,,,,,)</v>
      </c>
      <c r="CR174" s="69" t="str">
        <f t="shared" ref="CR174:CR180" si="2974"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231&amp;CR$1&amp;")"</f>
        <v>InitEquipData('IN26',,"",,,,,'','','','','','',"ReplaceableTextures\\CommandButtons\\BTNIN01.blp")</v>
      </c>
      <c r="CU174" s="95" t="str">
        <f t="shared" si="2819"/>
        <v>|n</v>
      </c>
      <c r="CV174" s="70" t="str">
        <f t="shared" si="2820"/>
        <v>打开后有几率获得以下奖励：|n|Cff00ff7f【随机品质】黄级道果|r|n|Cff00bfff【随机品质】玄级道果|n【随机品质】地级道果|r</v>
      </c>
      <c r="CW174" s="60"/>
      <c r="CX174" s="60"/>
      <c r="CY174" s="60"/>
      <c r="CZ174" s="60"/>
      <c r="DA174" s="60"/>
      <c r="DB174" s="71" t="str">
        <f t="shared" ref="DB174:FM174" si="2975">IF(V174="","","|n"&amp;DB$2&amp;"+"&amp;V174&amp;DB$1)</f>
        <v/>
      </c>
      <c r="DC174" s="71" t="str">
        <f t="shared" si="2975"/>
        <v/>
      </c>
      <c r="DD174" s="71" t="str">
        <f t="shared" si="2975"/>
        <v/>
      </c>
      <c r="DE174" s="71" t="str">
        <f t="shared" si="2975"/>
        <v/>
      </c>
      <c r="DF174" s="71" t="str">
        <f t="shared" si="2975"/>
        <v/>
      </c>
      <c r="DG174" s="71" t="str">
        <f t="shared" si="2975"/>
        <v/>
      </c>
      <c r="DH174" s="71" t="str">
        <f t="shared" si="2975"/>
        <v/>
      </c>
      <c r="DI174" s="71" t="str">
        <f t="shared" si="2975"/>
        <v/>
      </c>
      <c r="DJ174" s="71" t="str">
        <f t="shared" si="2975"/>
        <v/>
      </c>
      <c r="DK174" s="71" t="str">
        <f t="shared" si="2975"/>
        <v/>
      </c>
      <c r="DL174" s="71" t="str">
        <f t="shared" si="2975"/>
        <v/>
      </c>
      <c r="DM174" s="71" t="str">
        <f t="shared" si="2975"/>
        <v/>
      </c>
      <c r="DN174" s="71" t="str">
        <f t="shared" si="2975"/>
        <v/>
      </c>
      <c r="DO174" s="71" t="str">
        <f t="shared" si="2975"/>
        <v/>
      </c>
      <c r="DP174" s="71" t="str">
        <f t="shared" si="2975"/>
        <v/>
      </c>
      <c r="DQ174" s="71" t="str">
        <f t="shared" si="2975"/>
        <v/>
      </c>
      <c r="DR174" s="71" t="str">
        <f t="shared" si="2975"/>
        <v/>
      </c>
      <c r="DS174" s="71" t="str">
        <f t="shared" si="2975"/>
        <v/>
      </c>
      <c r="DT174" s="71" t="str">
        <f t="shared" si="2975"/>
        <v/>
      </c>
      <c r="DU174" s="71" t="str">
        <f t="shared" si="2975"/>
        <v/>
      </c>
      <c r="DV174" s="71" t="str">
        <f t="shared" si="2975"/>
        <v/>
      </c>
      <c r="DW174" s="71" t="str">
        <f t="shared" si="2975"/>
        <v/>
      </c>
      <c r="DX174" s="71" t="str">
        <f t="shared" si="2975"/>
        <v/>
      </c>
      <c r="DY174" s="71" t="str">
        <f t="shared" si="2975"/>
        <v/>
      </c>
      <c r="DZ174" s="71" t="str">
        <f t="shared" si="2975"/>
        <v/>
      </c>
      <c r="EA174" s="71" t="str">
        <f t="shared" si="2975"/>
        <v/>
      </c>
      <c r="EB174" s="71" t="str">
        <f t="shared" si="2975"/>
        <v/>
      </c>
      <c r="EC174" s="71" t="str">
        <f t="shared" si="2975"/>
        <v/>
      </c>
      <c r="ED174" s="71" t="str">
        <f t="shared" si="2975"/>
        <v/>
      </c>
      <c r="EE174" s="71" t="str">
        <f t="shared" si="2975"/>
        <v/>
      </c>
      <c r="EF174" s="71" t="str">
        <f t="shared" si="2975"/>
        <v/>
      </c>
      <c r="EG174" s="71" t="str">
        <f t="shared" si="2975"/>
        <v/>
      </c>
      <c r="EH174" s="71" t="str">
        <f t="shared" si="2975"/>
        <v/>
      </c>
      <c r="EI174" s="71" t="str">
        <f t="shared" si="2975"/>
        <v/>
      </c>
      <c r="EJ174" s="71" t="str">
        <f t="shared" si="2975"/>
        <v/>
      </c>
      <c r="EK174" s="71" t="str">
        <f t="shared" si="2975"/>
        <v/>
      </c>
      <c r="EL174" s="71" t="str">
        <f t="shared" si="2975"/>
        <v/>
      </c>
      <c r="EM174" s="71" t="str">
        <f t="shared" si="2975"/>
        <v/>
      </c>
      <c r="EN174" s="71" t="str">
        <f t="shared" si="2975"/>
        <v/>
      </c>
      <c r="EO174" s="71" t="str">
        <f t="shared" si="2975"/>
        <v/>
      </c>
      <c r="EP174" s="71" t="str">
        <f t="shared" si="2975"/>
        <v/>
      </c>
      <c r="EQ174" s="71" t="str">
        <f t="shared" si="2975"/>
        <v/>
      </c>
      <c r="ER174" s="71" t="str">
        <f t="shared" si="2975"/>
        <v/>
      </c>
      <c r="ES174" s="71" t="str">
        <f t="shared" si="2975"/>
        <v/>
      </c>
      <c r="ET174" s="71" t="str">
        <f t="shared" si="2975"/>
        <v/>
      </c>
      <c r="EU174" s="71" t="str">
        <f t="shared" si="2975"/>
        <v/>
      </c>
      <c r="EV174" s="71" t="str">
        <f t="shared" si="2975"/>
        <v/>
      </c>
      <c r="EW174" s="71" t="str">
        <f t="shared" si="2975"/>
        <v/>
      </c>
      <c r="EX174" s="71" t="str">
        <f t="shared" si="2975"/>
        <v/>
      </c>
      <c r="EY174" s="71" t="str">
        <f t="shared" si="2975"/>
        <v/>
      </c>
      <c r="EZ174" s="71" t="str">
        <f t="shared" si="2975"/>
        <v/>
      </c>
      <c r="FA174" s="71" t="str">
        <f t="shared" si="2975"/>
        <v/>
      </c>
      <c r="FB174" s="71" t="str">
        <f t="shared" si="2975"/>
        <v/>
      </c>
      <c r="FC174" s="71" t="str">
        <f t="shared" si="2975"/>
        <v/>
      </c>
      <c r="FD174" s="71" t="str">
        <f t="shared" si="2975"/>
        <v/>
      </c>
      <c r="FE174" s="71" t="str">
        <f t="shared" si="2975"/>
        <v/>
      </c>
      <c r="FF174" s="71" t="str">
        <f t="shared" si="2975"/>
        <v/>
      </c>
      <c r="FG174" s="71" t="str">
        <f t="shared" si="2975"/>
        <v/>
      </c>
      <c r="FH174" s="71" t="str">
        <f t="shared" si="2975"/>
        <v/>
      </c>
      <c r="FI174" s="71" t="str">
        <f t="shared" si="2975"/>
        <v/>
      </c>
      <c r="FJ174" s="71" t="str">
        <f t="shared" si="2975"/>
        <v/>
      </c>
      <c r="FK174" s="71" t="str">
        <f t="shared" si="2975"/>
        <v/>
      </c>
      <c r="FL174" s="71" t="str">
        <f t="shared" si="2975"/>
        <v/>
      </c>
      <c r="FM174" s="71" t="str">
        <f t="shared" si="2975"/>
        <v/>
      </c>
      <c r="FN174" s="71" t="str">
        <f t="shared" ref="FN174:FS174" si="2976">IF(CH174="","","|n"&amp;FN$2&amp;"+"&amp;CH174&amp;FN$1)</f>
        <v/>
      </c>
      <c r="FO174" s="71" t="str">
        <f t="shared" si="2976"/>
        <v/>
      </c>
      <c r="FP174" s="71" t="str">
        <f t="shared" si="2976"/>
        <v/>
      </c>
      <c r="FQ174" s="71" t="str">
        <f t="shared" si="2976"/>
        <v/>
      </c>
      <c r="FR174" s="71" t="str">
        <f t="shared" si="2976"/>
        <v/>
      </c>
      <c r="FS174" s="71" t="str">
        <f t="shared" si="2976"/>
        <v/>
      </c>
    </row>
    <row r="175" spans="1:175" ht="16.5">
      <c r="A175" s="101"/>
      <c r="B175" s="116" t="s">
        <v>631</v>
      </c>
      <c r="C175" s="95" t="s">
        <v>632</v>
      </c>
      <c r="T175" s="70" t="s">
        <v>633</v>
      </c>
      <c r="U175" s="85" t="s">
        <v>634</v>
      </c>
      <c r="CN175" s="69" t="str">
        <f t="shared" si="2670"/>
        <v>InitUnitState('IN27',,,,,,,,,,)</v>
      </c>
      <c r="CO175" s="69" t="str">
        <f t="shared" si="2671"/>
        <v>InitUnitNormal('IN27',,,,,,,,,,)</v>
      </c>
      <c r="CP175" s="69" t="str">
        <f t="shared" si="2672"/>
        <v>InitUnitMagic('IN27',,,,,,,,,,)</v>
      </c>
      <c r="CQ175" s="69" t="str">
        <f t="shared" si="2673"/>
        <v>InitUnitAdd('IN27',,,,,,,,,,)</v>
      </c>
      <c r="CR175" s="69" t="str">
        <f t="shared" si="2974"/>
        <v>InitEquipData('IN27',,"",,,,,'','','','','','',"ReplaceableTextures\\CommandButtons\\BTNIN02.blp")</v>
      </c>
      <c r="CU175" s="95" t="str">
        <f t="shared" si="2819"/>
        <v>|n</v>
      </c>
      <c r="CV175" s="70" t="str">
        <f t="shared" si="2820"/>
        <v>打开后有几率获得以下奖励：|n|Cffffd24d【随机品质】天级道果|n【随机品质】仙品道果|n|r|Cffff0000【随机品质】至圣道果|n【随机品质】混沌道果|r</v>
      </c>
      <c r="CW175" s="60"/>
      <c r="CX175" s="60"/>
      <c r="CY175" s="60"/>
      <c r="CZ175" s="60"/>
      <c r="DA175" s="60"/>
      <c r="DB175" s="71" t="str">
        <f t="shared" ref="DB175:FM175" si="2977">IF(V175="","","|n"&amp;DB$2&amp;"+"&amp;V175&amp;DB$1)</f>
        <v/>
      </c>
      <c r="DC175" s="71" t="str">
        <f t="shared" si="2977"/>
        <v/>
      </c>
      <c r="DD175" s="71" t="str">
        <f t="shared" si="2977"/>
        <v/>
      </c>
      <c r="DE175" s="71" t="str">
        <f t="shared" si="2977"/>
        <v/>
      </c>
      <c r="DF175" s="71" t="str">
        <f t="shared" si="2977"/>
        <v/>
      </c>
      <c r="DG175" s="71" t="str">
        <f t="shared" si="2977"/>
        <v/>
      </c>
      <c r="DH175" s="71" t="str">
        <f t="shared" si="2977"/>
        <v/>
      </c>
      <c r="DI175" s="71" t="str">
        <f t="shared" si="2977"/>
        <v/>
      </c>
      <c r="DJ175" s="71" t="str">
        <f t="shared" si="2977"/>
        <v/>
      </c>
      <c r="DK175" s="71" t="str">
        <f t="shared" si="2977"/>
        <v/>
      </c>
      <c r="DL175" s="71" t="str">
        <f t="shared" si="2977"/>
        <v/>
      </c>
      <c r="DM175" s="71" t="str">
        <f t="shared" si="2977"/>
        <v/>
      </c>
      <c r="DN175" s="71" t="str">
        <f t="shared" si="2977"/>
        <v/>
      </c>
      <c r="DO175" s="71" t="str">
        <f t="shared" si="2977"/>
        <v/>
      </c>
      <c r="DP175" s="71" t="str">
        <f t="shared" si="2977"/>
        <v/>
      </c>
      <c r="DQ175" s="71" t="str">
        <f t="shared" si="2977"/>
        <v/>
      </c>
      <c r="DR175" s="71" t="str">
        <f t="shared" si="2977"/>
        <v/>
      </c>
      <c r="DS175" s="71" t="str">
        <f t="shared" si="2977"/>
        <v/>
      </c>
      <c r="DT175" s="71" t="str">
        <f t="shared" si="2977"/>
        <v/>
      </c>
      <c r="DU175" s="71" t="str">
        <f t="shared" si="2977"/>
        <v/>
      </c>
      <c r="DV175" s="71" t="str">
        <f t="shared" si="2977"/>
        <v/>
      </c>
      <c r="DW175" s="71" t="str">
        <f t="shared" si="2977"/>
        <v/>
      </c>
      <c r="DX175" s="71" t="str">
        <f t="shared" si="2977"/>
        <v/>
      </c>
      <c r="DY175" s="71" t="str">
        <f t="shared" si="2977"/>
        <v/>
      </c>
      <c r="DZ175" s="71" t="str">
        <f t="shared" si="2977"/>
        <v/>
      </c>
      <c r="EA175" s="71" t="str">
        <f t="shared" si="2977"/>
        <v/>
      </c>
      <c r="EB175" s="71" t="str">
        <f t="shared" si="2977"/>
        <v/>
      </c>
      <c r="EC175" s="71" t="str">
        <f t="shared" si="2977"/>
        <v/>
      </c>
      <c r="ED175" s="71" t="str">
        <f t="shared" si="2977"/>
        <v/>
      </c>
      <c r="EE175" s="71" t="str">
        <f t="shared" si="2977"/>
        <v/>
      </c>
      <c r="EF175" s="71" t="str">
        <f t="shared" si="2977"/>
        <v/>
      </c>
      <c r="EG175" s="71" t="str">
        <f t="shared" si="2977"/>
        <v/>
      </c>
      <c r="EH175" s="71" t="str">
        <f t="shared" si="2977"/>
        <v/>
      </c>
      <c r="EI175" s="71" t="str">
        <f t="shared" si="2977"/>
        <v/>
      </c>
      <c r="EJ175" s="71" t="str">
        <f t="shared" si="2977"/>
        <v/>
      </c>
      <c r="EK175" s="71" t="str">
        <f t="shared" si="2977"/>
        <v/>
      </c>
      <c r="EL175" s="71" t="str">
        <f t="shared" si="2977"/>
        <v/>
      </c>
      <c r="EM175" s="71" t="str">
        <f t="shared" si="2977"/>
        <v/>
      </c>
      <c r="EN175" s="71" t="str">
        <f t="shared" si="2977"/>
        <v/>
      </c>
      <c r="EO175" s="71" t="str">
        <f t="shared" si="2977"/>
        <v/>
      </c>
      <c r="EP175" s="71" t="str">
        <f t="shared" si="2977"/>
        <v/>
      </c>
      <c r="EQ175" s="71" t="str">
        <f t="shared" si="2977"/>
        <v/>
      </c>
      <c r="ER175" s="71" t="str">
        <f t="shared" si="2977"/>
        <v/>
      </c>
      <c r="ES175" s="71" t="str">
        <f t="shared" si="2977"/>
        <v/>
      </c>
      <c r="ET175" s="71" t="str">
        <f t="shared" si="2977"/>
        <v/>
      </c>
      <c r="EU175" s="71" t="str">
        <f t="shared" si="2977"/>
        <v/>
      </c>
      <c r="EV175" s="71" t="str">
        <f t="shared" si="2977"/>
        <v/>
      </c>
      <c r="EW175" s="71" t="str">
        <f t="shared" si="2977"/>
        <v/>
      </c>
      <c r="EX175" s="71" t="str">
        <f t="shared" si="2977"/>
        <v/>
      </c>
      <c r="EY175" s="71" t="str">
        <f t="shared" si="2977"/>
        <v/>
      </c>
      <c r="EZ175" s="71" t="str">
        <f t="shared" si="2977"/>
        <v/>
      </c>
      <c r="FA175" s="71" t="str">
        <f t="shared" si="2977"/>
        <v/>
      </c>
      <c r="FB175" s="71" t="str">
        <f t="shared" si="2977"/>
        <v/>
      </c>
      <c r="FC175" s="71" t="str">
        <f t="shared" si="2977"/>
        <v/>
      </c>
      <c r="FD175" s="71" t="str">
        <f t="shared" si="2977"/>
        <v/>
      </c>
      <c r="FE175" s="71" t="str">
        <f t="shared" si="2977"/>
        <v/>
      </c>
      <c r="FF175" s="71" t="str">
        <f t="shared" si="2977"/>
        <v/>
      </c>
      <c r="FG175" s="71" t="str">
        <f t="shared" si="2977"/>
        <v/>
      </c>
      <c r="FH175" s="71" t="str">
        <f t="shared" si="2977"/>
        <v/>
      </c>
      <c r="FI175" s="71" t="str">
        <f t="shared" si="2977"/>
        <v/>
      </c>
      <c r="FJ175" s="71" t="str">
        <f t="shared" si="2977"/>
        <v/>
      </c>
      <c r="FK175" s="71" t="str">
        <f t="shared" si="2977"/>
        <v/>
      </c>
      <c r="FL175" s="71" t="str">
        <f t="shared" si="2977"/>
        <v/>
      </c>
      <c r="FM175" s="71" t="str">
        <f t="shared" si="2977"/>
        <v/>
      </c>
      <c r="FN175" s="71" t="str">
        <f t="shared" ref="FN175:FS175" si="2978">IF(CH175="","","|n"&amp;FN$2&amp;"+"&amp;CH175&amp;FN$1)</f>
        <v/>
      </c>
      <c r="FO175" s="71" t="str">
        <f t="shared" si="2978"/>
        <v/>
      </c>
      <c r="FP175" s="71" t="str">
        <f t="shared" si="2978"/>
        <v/>
      </c>
      <c r="FQ175" s="71" t="str">
        <f t="shared" si="2978"/>
        <v/>
      </c>
      <c r="FR175" s="71" t="str">
        <f t="shared" si="2978"/>
        <v/>
      </c>
      <c r="FS175" s="71" t="str">
        <f t="shared" si="2978"/>
        <v/>
      </c>
    </row>
    <row r="176" spans="1:175" ht="16.5">
      <c r="A176" s="101"/>
      <c r="B176" s="116" t="s">
        <v>635</v>
      </c>
      <c r="C176" s="70" t="s">
        <v>636</v>
      </c>
      <c r="T176" s="70" t="s">
        <v>637</v>
      </c>
      <c r="U176" s="85" t="s">
        <v>638</v>
      </c>
      <c r="CN176" s="69" t="str">
        <f t="shared" si="2670"/>
        <v>InitUnitState('IN28',,,,,,,,,,)</v>
      </c>
      <c r="CO176" s="69" t="str">
        <f t="shared" si="2671"/>
        <v>InitUnitNormal('IN28',,,,,,,,,,)</v>
      </c>
      <c r="CP176" s="69" t="str">
        <f t="shared" si="2672"/>
        <v>InitUnitMagic('IN28',,,,,,,,,,)</v>
      </c>
      <c r="CQ176" s="69" t="str">
        <f t="shared" si="2673"/>
        <v>InitUnitAdd('IN28',,,,,,,,,,)</v>
      </c>
      <c r="CR176" s="69" t="str">
        <f t="shared" si="2974"/>
        <v>InitEquipData('IN28',,"",,,,,'','','','','','',"ReplaceableTextures\\CommandButtons\\BTNIN03.blp")</v>
      </c>
      <c r="CU176" s="95" t="str">
        <f t="shared" si="2819"/>
        <v>|n</v>
      </c>
      <c r="CV176" s="70" t="str">
        <f t="shared" si="2820"/>
        <v>使用后获得|Cffffc926随机类型技能升阶石|r</v>
      </c>
      <c r="CW176" s="60"/>
      <c r="CX176" s="60"/>
      <c r="CY176" s="60"/>
      <c r="CZ176" s="60"/>
      <c r="DA176" s="60"/>
      <c r="DB176" s="71" t="str">
        <f t="shared" ref="DB176:FM176" si="2979">IF(V176="","","|n"&amp;DB$2&amp;"+"&amp;V176&amp;DB$1)</f>
        <v/>
      </c>
      <c r="DC176" s="71" t="str">
        <f t="shared" si="2979"/>
        <v/>
      </c>
      <c r="DD176" s="71" t="str">
        <f t="shared" si="2979"/>
        <v/>
      </c>
      <c r="DE176" s="71" t="str">
        <f t="shared" si="2979"/>
        <v/>
      </c>
      <c r="DF176" s="71" t="str">
        <f t="shared" si="2979"/>
        <v/>
      </c>
      <c r="DG176" s="71" t="str">
        <f t="shared" si="2979"/>
        <v/>
      </c>
      <c r="DH176" s="71" t="str">
        <f t="shared" si="2979"/>
        <v/>
      </c>
      <c r="DI176" s="71" t="str">
        <f t="shared" si="2979"/>
        <v/>
      </c>
      <c r="DJ176" s="71" t="str">
        <f t="shared" si="2979"/>
        <v/>
      </c>
      <c r="DK176" s="71" t="str">
        <f t="shared" si="2979"/>
        <v/>
      </c>
      <c r="DL176" s="71" t="str">
        <f t="shared" si="2979"/>
        <v/>
      </c>
      <c r="DM176" s="71" t="str">
        <f t="shared" si="2979"/>
        <v/>
      </c>
      <c r="DN176" s="71" t="str">
        <f t="shared" si="2979"/>
        <v/>
      </c>
      <c r="DO176" s="71" t="str">
        <f t="shared" si="2979"/>
        <v/>
      </c>
      <c r="DP176" s="71" t="str">
        <f t="shared" si="2979"/>
        <v/>
      </c>
      <c r="DQ176" s="71" t="str">
        <f t="shared" si="2979"/>
        <v/>
      </c>
      <c r="DR176" s="71" t="str">
        <f t="shared" si="2979"/>
        <v/>
      </c>
      <c r="DS176" s="71" t="str">
        <f t="shared" si="2979"/>
        <v/>
      </c>
      <c r="DT176" s="71" t="str">
        <f t="shared" si="2979"/>
        <v/>
      </c>
      <c r="DU176" s="71" t="str">
        <f t="shared" si="2979"/>
        <v/>
      </c>
      <c r="DV176" s="71" t="str">
        <f t="shared" si="2979"/>
        <v/>
      </c>
      <c r="DW176" s="71" t="str">
        <f t="shared" si="2979"/>
        <v/>
      </c>
      <c r="DX176" s="71" t="str">
        <f t="shared" si="2979"/>
        <v/>
      </c>
      <c r="DY176" s="71" t="str">
        <f t="shared" si="2979"/>
        <v/>
      </c>
      <c r="DZ176" s="71" t="str">
        <f t="shared" si="2979"/>
        <v/>
      </c>
      <c r="EA176" s="71" t="str">
        <f t="shared" si="2979"/>
        <v/>
      </c>
      <c r="EB176" s="71" t="str">
        <f t="shared" si="2979"/>
        <v/>
      </c>
      <c r="EC176" s="71" t="str">
        <f t="shared" si="2979"/>
        <v/>
      </c>
      <c r="ED176" s="71" t="str">
        <f t="shared" si="2979"/>
        <v/>
      </c>
      <c r="EE176" s="71" t="str">
        <f t="shared" si="2979"/>
        <v/>
      </c>
      <c r="EF176" s="71" t="str">
        <f t="shared" si="2979"/>
        <v/>
      </c>
      <c r="EG176" s="71" t="str">
        <f t="shared" si="2979"/>
        <v/>
      </c>
      <c r="EH176" s="71" t="str">
        <f t="shared" si="2979"/>
        <v/>
      </c>
      <c r="EI176" s="71" t="str">
        <f t="shared" si="2979"/>
        <v/>
      </c>
      <c r="EJ176" s="71" t="str">
        <f t="shared" si="2979"/>
        <v/>
      </c>
      <c r="EK176" s="71" t="str">
        <f t="shared" si="2979"/>
        <v/>
      </c>
      <c r="EL176" s="71" t="str">
        <f t="shared" si="2979"/>
        <v/>
      </c>
      <c r="EM176" s="71" t="str">
        <f t="shared" si="2979"/>
        <v/>
      </c>
      <c r="EN176" s="71" t="str">
        <f t="shared" si="2979"/>
        <v/>
      </c>
      <c r="EO176" s="71" t="str">
        <f t="shared" si="2979"/>
        <v/>
      </c>
      <c r="EP176" s="71" t="str">
        <f t="shared" si="2979"/>
        <v/>
      </c>
      <c r="EQ176" s="71" t="str">
        <f t="shared" si="2979"/>
        <v/>
      </c>
      <c r="ER176" s="71" t="str">
        <f t="shared" si="2979"/>
        <v/>
      </c>
      <c r="ES176" s="71" t="str">
        <f t="shared" si="2979"/>
        <v/>
      </c>
      <c r="ET176" s="71" t="str">
        <f t="shared" si="2979"/>
        <v/>
      </c>
      <c r="EU176" s="71" t="str">
        <f t="shared" si="2979"/>
        <v/>
      </c>
      <c r="EV176" s="71" t="str">
        <f t="shared" si="2979"/>
        <v/>
      </c>
      <c r="EW176" s="71" t="str">
        <f t="shared" si="2979"/>
        <v/>
      </c>
      <c r="EX176" s="71" t="str">
        <f t="shared" si="2979"/>
        <v/>
      </c>
      <c r="EY176" s="71" t="str">
        <f t="shared" si="2979"/>
        <v/>
      </c>
      <c r="EZ176" s="71" t="str">
        <f t="shared" si="2979"/>
        <v/>
      </c>
      <c r="FA176" s="71" t="str">
        <f t="shared" si="2979"/>
        <v/>
      </c>
      <c r="FB176" s="71" t="str">
        <f t="shared" si="2979"/>
        <v/>
      </c>
      <c r="FC176" s="71" t="str">
        <f t="shared" si="2979"/>
        <v/>
      </c>
      <c r="FD176" s="71" t="str">
        <f t="shared" si="2979"/>
        <v/>
      </c>
      <c r="FE176" s="71" t="str">
        <f t="shared" si="2979"/>
        <v/>
      </c>
      <c r="FF176" s="71" t="str">
        <f t="shared" si="2979"/>
        <v/>
      </c>
      <c r="FG176" s="71" t="str">
        <f t="shared" si="2979"/>
        <v/>
      </c>
      <c r="FH176" s="71" t="str">
        <f t="shared" si="2979"/>
        <v/>
      </c>
      <c r="FI176" s="71" t="str">
        <f t="shared" si="2979"/>
        <v/>
      </c>
      <c r="FJ176" s="71" t="str">
        <f t="shared" si="2979"/>
        <v/>
      </c>
      <c r="FK176" s="71" t="str">
        <f t="shared" si="2979"/>
        <v/>
      </c>
      <c r="FL176" s="71" t="str">
        <f t="shared" si="2979"/>
        <v/>
      </c>
      <c r="FM176" s="71" t="str">
        <f t="shared" si="2979"/>
        <v/>
      </c>
      <c r="FN176" s="71" t="str">
        <f t="shared" ref="FN176:FS176" si="2980">IF(CH176="","","|n"&amp;FN$2&amp;"+"&amp;CH176&amp;FN$1)</f>
        <v/>
      </c>
      <c r="FO176" s="71" t="str">
        <f t="shared" si="2980"/>
        <v/>
      </c>
      <c r="FP176" s="71" t="str">
        <f t="shared" si="2980"/>
        <v/>
      </c>
      <c r="FQ176" s="71" t="str">
        <f t="shared" si="2980"/>
        <v/>
      </c>
      <c r="FR176" s="71" t="str">
        <f t="shared" si="2980"/>
        <v/>
      </c>
      <c r="FS176" s="71" t="str">
        <f t="shared" si="2980"/>
        <v/>
      </c>
    </row>
    <row r="177" spans="1:175" ht="16.5">
      <c r="A177" s="101"/>
      <c r="B177" s="116" t="s">
        <v>639</v>
      </c>
      <c r="C177" s="70" t="s">
        <v>640</v>
      </c>
      <c r="T177" s="70" t="s">
        <v>606</v>
      </c>
      <c r="U177" s="85" t="s">
        <v>487</v>
      </c>
      <c r="CN177" s="69" t="str">
        <f t="shared" si="2670"/>
        <v>InitUnitState('IN29',,,,,,,,,,)</v>
      </c>
      <c r="CO177" s="69" t="str">
        <f t="shared" si="2671"/>
        <v>InitUnitNormal('IN29',,,,,,,,,,)</v>
      </c>
      <c r="CP177" s="69" t="str">
        <f t="shared" si="2672"/>
        <v>InitUnitMagic('IN29',,,,,,,,,,)</v>
      </c>
      <c r="CQ177" s="69" t="str">
        <f t="shared" si="2673"/>
        <v>InitUnitAdd('IN29',,,,,,,,,,)</v>
      </c>
      <c r="CR177" s="69" t="str">
        <f t="shared" si="2974"/>
        <v>InitEquipData('IN29',,"",,,,,'','','','','','',"ReplaceableTextures\\CommandButtons\\BTN009.blp")</v>
      </c>
      <c r="CU177" s="95" t="str">
        <f t="shared" si="2819"/>
        <v>|n</v>
      </c>
      <c r="CV177" s="70" t="str">
        <f t="shared" si="2820"/>
        <v>使用后获得|Cffffc926随机类型技能附魔石|r</v>
      </c>
      <c r="CW177" s="60"/>
      <c r="CX177" s="60"/>
      <c r="CY177" s="60"/>
      <c r="CZ177" s="60"/>
      <c r="DA177" s="60"/>
      <c r="DB177" s="71" t="str">
        <f t="shared" ref="DB177:FM178" si="2981">IF(V177="","","|n"&amp;DB$2&amp;"+"&amp;V177&amp;DB$1)</f>
        <v/>
      </c>
      <c r="DC177" s="71" t="str">
        <f t="shared" si="2981"/>
        <v/>
      </c>
      <c r="DD177" s="71" t="str">
        <f t="shared" si="2981"/>
        <v/>
      </c>
      <c r="DE177" s="71" t="str">
        <f t="shared" si="2981"/>
        <v/>
      </c>
      <c r="DF177" s="71" t="str">
        <f t="shared" si="2981"/>
        <v/>
      </c>
      <c r="DG177" s="71" t="str">
        <f t="shared" si="2981"/>
        <v/>
      </c>
      <c r="DH177" s="71" t="str">
        <f t="shared" si="2981"/>
        <v/>
      </c>
      <c r="DI177" s="71" t="str">
        <f t="shared" si="2981"/>
        <v/>
      </c>
      <c r="DJ177" s="71" t="str">
        <f t="shared" si="2981"/>
        <v/>
      </c>
      <c r="DK177" s="71" t="str">
        <f t="shared" si="2981"/>
        <v/>
      </c>
      <c r="DL177" s="71" t="str">
        <f t="shared" si="2981"/>
        <v/>
      </c>
      <c r="DM177" s="71" t="str">
        <f t="shared" si="2981"/>
        <v/>
      </c>
      <c r="DN177" s="71" t="str">
        <f t="shared" si="2981"/>
        <v/>
      </c>
      <c r="DO177" s="71" t="str">
        <f t="shared" si="2981"/>
        <v/>
      </c>
      <c r="DP177" s="71" t="str">
        <f t="shared" si="2981"/>
        <v/>
      </c>
      <c r="DQ177" s="71" t="str">
        <f t="shared" si="2981"/>
        <v/>
      </c>
      <c r="DR177" s="71" t="str">
        <f t="shared" si="2981"/>
        <v/>
      </c>
      <c r="DS177" s="71" t="str">
        <f t="shared" si="2981"/>
        <v/>
      </c>
      <c r="DT177" s="71" t="str">
        <f t="shared" si="2981"/>
        <v/>
      </c>
      <c r="DU177" s="71" t="str">
        <f t="shared" si="2981"/>
        <v/>
      </c>
      <c r="DV177" s="71" t="str">
        <f t="shared" si="2981"/>
        <v/>
      </c>
      <c r="DW177" s="71" t="str">
        <f t="shared" si="2981"/>
        <v/>
      </c>
      <c r="DX177" s="71" t="str">
        <f t="shared" si="2981"/>
        <v/>
      </c>
      <c r="DY177" s="71" t="str">
        <f t="shared" si="2981"/>
        <v/>
      </c>
      <c r="DZ177" s="71" t="str">
        <f t="shared" si="2981"/>
        <v/>
      </c>
      <c r="EA177" s="71" t="str">
        <f t="shared" si="2981"/>
        <v/>
      </c>
      <c r="EB177" s="71" t="str">
        <f t="shared" si="2981"/>
        <v/>
      </c>
      <c r="EC177" s="71" t="str">
        <f t="shared" si="2981"/>
        <v/>
      </c>
      <c r="ED177" s="71" t="str">
        <f t="shared" si="2981"/>
        <v/>
      </c>
      <c r="EE177" s="71" t="str">
        <f t="shared" si="2981"/>
        <v/>
      </c>
      <c r="EF177" s="71" t="str">
        <f t="shared" si="2981"/>
        <v/>
      </c>
      <c r="EG177" s="71" t="str">
        <f t="shared" si="2981"/>
        <v/>
      </c>
      <c r="EH177" s="71" t="str">
        <f t="shared" si="2981"/>
        <v/>
      </c>
      <c r="EI177" s="71" t="str">
        <f t="shared" si="2981"/>
        <v/>
      </c>
      <c r="EJ177" s="71" t="str">
        <f t="shared" si="2981"/>
        <v/>
      </c>
      <c r="EK177" s="71" t="str">
        <f t="shared" si="2981"/>
        <v/>
      </c>
      <c r="EL177" s="71" t="str">
        <f t="shared" si="2981"/>
        <v/>
      </c>
      <c r="EM177" s="71" t="str">
        <f t="shared" si="2981"/>
        <v/>
      </c>
      <c r="EN177" s="71" t="str">
        <f t="shared" si="2981"/>
        <v/>
      </c>
      <c r="EO177" s="71" t="str">
        <f t="shared" si="2981"/>
        <v/>
      </c>
      <c r="EP177" s="71" t="str">
        <f t="shared" si="2981"/>
        <v/>
      </c>
      <c r="EQ177" s="71" t="str">
        <f t="shared" si="2981"/>
        <v/>
      </c>
      <c r="ER177" s="71" t="str">
        <f t="shared" si="2981"/>
        <v/>
      </c>
      <c r="ES177" s="71" t="str">
        <f t="shared" si="2981"/>
        <v/>
      </c>
      <c r="ET177" s="71" t="str">
        <f t="shared" si="2981"/>
        <v/>
      </c>
      <c r="EU177" s="71" t="str">
        <f t="shared" si="2981"/>
        <v/>
      </c>
      <c r="EV177" s="71" t="str">
        <f t="shared" si="2981"/>
        <v/>
      </c>
      <c r="EW177" s="71" t="str">
        <f t="shared" si="2981"/>
        <v/>
      </c>
      <c r="EX177" s="71" t="str">
        <f t="shared" si="2981"/>
        <v/>
      </c>
      <c r="EY177" s="71" t="str">
        <f t="shared" si="2981"/>
        <v/>
      </c>
      <c r="EZ177" s="71" t="str">
        <f t="shared" si="2981"/>
        <v/>
      </c>
      <c r="FA177" s="71" t="str">
        <f t="shared" si="2981"/>
        <v/>
      </c>
      <c r="FB177" s="71" t="str">
        <f t="shared" si="2981"/>
        <v/>
      </c>
      <c r="FC177" s="71" t="str">
        <f t="shared" si="2981"/>
        <v/>
      </c>
      <c r="FD177" s="71" t="str">
        <f t="shared" si="2981"/>
        <v/>
      </c>
      <c r="FE177" s="71" t="str">
        <f t="shared" si="2981"/>
        <v/>
      </c>
      <c r="FF177" s="71" t="str">
        <f t="shared" si="2981"/>
        <v/>
      </c>
      <c r="FG177" s="71" t="str">
        <f t="shared" si="2981"/>
        <v/>
      </c>
      <c r="FH177" s="71" t="str">
        <f t="shared" si="2981"/>
        <v/>
      </c>
      <c r="FI177" s="71" t="str">
        <f t="shared" si="2981"/>
        <v/>
      </c>
      <c r="FJ177" s="71" t="str">
        <f t="shared" si="2981"/>
        <v/>
      </c>
      <c r="FK177" s="71" t="str">
        <f t="shared" si="2981"/>
        <v/>
      </c>
      <c r="FL177" s="71" t="str">
        <f t="shared" si="2981"/>
        <v/>
      </c>
      <c r="FM177" s="71" t="str">
        <f t="shared" si="2981"/>
        <v/>
      </c>
      <c r="FN177" s="71" t="str">
        <f t="shared" ref="FN177:FS178" si="2982">IF(CH177="","","|n"&amp;FN$2&amp;"+"&amp;CH177&amp;FN$1)</f>
        <v/>
      </c>
      <c r="FO177" s="71" t="str">
        <f t="shared" si="2982"/>
        <v/>
      </c>
      <c r="FP177" s="71" t="str">
        <f t="shared" si="2982"/>
        <v/>
      </c>
      <c r="FQ177" s="71" t="str">
        <f t="shared" si="2982"/>
        <v/>
      </c>
      <c r="FR177" s="71" t="str">
        <f t="shared" si="2982"/>
        <v/>
      </c>
      <c r="FS177" s="71" t="str">
        <f t="shared" si="2982"/>
        <v/>
      </c>
    </row>
    <row r="178" spans="1:175" ht="16.5">
      <c r="A178" s="101"/>
      <c r="B178" s="116" t="s">
        <v>641</v>
      </c>
      <c r="C178" s="70" t="s">
        <v>642</v>
      </c>
      <c r="T178" s="70" t="s">
        <v>643</v>
      </c>
      <c r="U178" s="85" t="s">
        <v>644</v>
      </c>
      <c r="CN178" s="69" t="str">
        <f t="shared" ref="CN178:CN188" si="2983">"InitUnitState('"&amp;B178&amp;"',"&amp;V178&amp;","&amp;W178&amp;","&amp;X178&amp;","&amp;Y178&amp;","&amp;Z178&amp;","&amp;AA178&amp;","&amp;AB178&amp;","&amp;AC178&amp;","&amp;AD178&amp;","&amp;AE178&amp;")"</f>
        <v>InitUnitState('IN30',,,,,,,,,,)</v>
      </c>
      <c r="CO178" s="69" t="str">
        <f t="shared" ref="CO178:CO188" si="2984">"InitUnitNormal('"&amp;B178&amp;"',"&amp;AF178&amp;","&amp;AG178&amp;","&amp;AH178&amp;","&amp;AI178&amp;","&amp;AJ178&amp;","&amp;AK178&amp;","&amp;AL178&amp;","&amp;AM178&amp;","&amp;AN178&amp;","&amp;AO178&amp;")"</f>
        <v>InitUnitNormal('IN30',,,,,,,,,,)</v>
      </c>
      <c r="CP178" s="69" t="str">
        <f t="shared" ref="CP178:CP188" si="2985">"InitUnitMagic('"&amp;B178&amp;"',"&amp;AP178&amp;","&amp;AQ178&amp;","&amp;AR178&amp;","&amp;AS178&amp;","&amp;AT178&amp;","&amp;AU178&amp;","&amp;AV178&amp;","&amp;AW178&amp;","&amp;BI178&amp;","&amp;BJ178&amp;")"</f>
        <v>InitUnitMagic('IN30',,,,,,,,,,)</v>
      </c>
      <c r="CQ178" s="69" t="str">
        <f t="shared" ref="CQ178:CQ188" si="2986">"InitUnitAdd('"&amp;B178&amp;"',"&amp;BK178&amp;","&amp;BL178&amp;","&amp;BM178&amp;","&amp;BN178&amp;","&amp;BO178&amp;","&amp;BP178&amp;","&amp;BQ178&amp;","&amp;BR178&amp;","&amp;BS178&amp;","&amp;BT178&amp;")"</f>
        <v>InitUnitAdd('IN30',,,,,,,,,,)</v>
      </c>
      <c r="CR178" s="69" t="str">
        <f t="shared" si="2974"/>
        <v>InitEquipData('IN30',,"",,,,,'','','','','','',"ReplaceableTextures\\CommandButtons\\BTN010.blp")</v>
      </c>
      <c r="CU178" s="95" t="str">
        <f t="shared" ref="CU178:CU180" si="2987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70" t="str">
        <f t="shared" ref="CV178:CV180" si="2988">T178</f>
        <v>开启后获得|Cff00bfff随机奖励|r。</v>
      </c>
      <c r="CW178" s="60"/>
      <c r="CX178" s="60"/>
      <c r="CY178" s="60"/>
      <c r="CZ178" s="60"/>
      <c r="DA178" s="60"/>
      <c r="DB178" s="71" t="str">
        <f t="shared" si="2981"/>
        <v/>
      </c>
      <c r="DC178" s="71" t="str">
        <f t="shared" si="2981"/>
        <v/>
      </c>
      <c r="DD178" s="71" t="str">
        <f t="shared" si="2981"/>
        <v/>
      </c>
      <c r="DE178" s="71" t="str">
        <f t="shared" si="2981"/>
        <v/>
      </c>
      <c r="DF178" s="71" t="str">
        <f t="shared" si="2981"/>
        <v/>
      </c>
      <c r="DG178" s="71" t="str">
        <f t="shared" si="2981"/>
        <v/>
      </c>
      <c r="DH178" s="71" t="str">
        <f t="shared" si="2981"/>
        <v/>
      </c>
      <c r="DI178" s="71" t="str">
        <f t="shared" si="2981"/>
        <v/>
      </c>
      <c r="DJ178" s="71" t="str">
        <f t="shared" si="2981"/>
        <v/>
      </c>
      <c r="DK178" s="71" t="str">
        <f t="shared" si="2981"/>
        <v/>
      </c>
      <c r="DL178" s="71" t="str">
        <f t="shared" si="2981"/>
        <v/>
      </c>
      <c r="DM178" s="71" t="str">
        <f t="shared" si="2981"/>
        <v/>
      </c>
      <c r="DN178" s="71" t="str">
        <f t="shared" si="2981"/>
        <v/>
      </c>
      <c r="DO178" s="71" t="str">
        <f t="shared" si="2981"/>
        <v/>
      </c>
      <c r="DP178" s="71" t="str">
        <f t="shared" si="2981"/>
        <v/>
      </c>
      <c r="DQ178" s="71" t="str">
        <f t="shared" si="2981"/>
        <v/>
      </c>
      <c r="DR178" s="71" t="str">
        <f t="shared" si="2981"/>
        <v/>
      </c>
      <c r="DS178" s="71" t="str">
        <f t="shared" si="2981"/>
        <v/>
      </c>
      <c r="DT178" s="71" t="str">
        <f t="shared" si="2981"/>
        <v/>
      </c>
      <c r="DU178" s="71" t="str">
        <f t="shared" si="2981"/>
        <v/>
      </c>
      <c r="DV178" s="71" t="str">
        <f t="shared" si="2981"/>
        <v/>
      </c>
      <c r="DW178" s="71" t="str">
        <f t="shared" si="2981"/>
        <v/>
      </c>
      <c r="DX178" s="71" t="str">
        <f t="shared" si="2981"/>
        <v/>
      </c>
      <c r="DY178" s="71" t="str">
        <f t="shared" si="2981"/>
        <v/>
      </c>
      <c r="DZ178" s="71" t="str">
        <f t="shared" si="2981"/>
        <v/>
      </c>
      <c r="EA178" s="71" t="str">
        <f t="shared" si="2981"/>
        <v/>
      </c>
      <c r="EB178" s="71" t="str">
        <f t="shared" si="2981"/>
        <v/>
      </c>
      <c r="EC178" s="71" t="str">
        <f t="shared" si="2981"/>
        <v/>
      </c>
      <c r="ED178" s="71" t="str">
        <f t="shared" si="2981"/>
        <v/>
      </c>
      <c r="EE178" s="71" t="str">
        <f t="shared" si="2981"/>
        <v/>
      </c>
      <c r="EF178" s="71" t="str">
        <f t="shared" si="2981"/>
        <v/>
      </c>
      <c r="EG178" s="71" t="str">
        <f t="shared" si="2981"/>
        <v/>
      </c>
      <c r="EH178" s="71" t="str">
        <f t="shared" si="2981"/>
        <v/>
      </c>
      <c r="EI178" s="71" t="str">
        <f t="shared" si="2981"/>
        <v/>
      </c>
      <c r="EJ178" s="71" t="str">
        <f t="shared" si="2981"/>
        <v/>
      </c>
      <c r="EK178" s="71" t="str">
        <f t="shared" si="2981"/>
        <v/>
      </c>
      <c r="EL178" s="71" t="str">
        <f t="shared" si="2981"/>
        <v/>
      </c>
      <c r="EM178" s="71" t="str">
        <f t="shared" si="2981"/>
        <v/>
      </c>
      <c r="EN178" s="71" t="str">
        <f t="shared" si="2981"/>
        <v/>
      </c>
      <c r="EO178" s="71" t="str">
        <f t="shared" si="2981"/>
        <v/>
      </c>
      <c r="EP178" s="71" t="str">
        <f t="shared" si="2981"/>
        <v/>
      </c>
      <c r="EQ178" s="71" t="str">
        <f t="shared" si="2981"/>
        <v/>
      </c>
      <c r="ER178" s="71" t="str">
        <f t="shared" si="2981"/>
        <v/>
      </c>
      <c r="ES178" s="71" t="str">
        <f t="shared" si="2981"/>
        <v/>
      </c>
      <c r="ET178" s="71" t="str">
        <f t="shared" si="2981"/>
        <v/>
      </c>
      <c r="EU178" s="71" t="str">
        <f t="shared" si="2981"/>
        <v/>
      </c>
      <c r="EV178" s="71" t="str">
        <f t="shared" si="2981"/>
        <v/>
      </c>
      <c r="EW178" s="71" t="str">
        <f t="shared" si="2981"/>
        <v/>
      </c>
      <c r="EX178" s="71" t="str">
        <f t="shared" si="2981"/>
        <v/>
      </c>
      <c r="EY178" s="71" t="str">
        <f t="shared" si="2981"/>
        <v/>
      </c>
      <c r="EZ178" s="71" t="str">
        <f t="shared" si="2981"/>
        <v/>
      </c>
      <c r="FA178" s="71" t="str">
        <f t="shared" si="2981"/>
        <v/>
      </c>
      <c r="FB178" s="71" t="str">
        <f t="shared" si="2981"/>
        <v/>
      </c>
      <c r="FC178" s="71" t="str">
        <f t="shared" si="2981"/>
        <v/>
      </c>
      <c r="FD178" s="71" t="str">
        <f t="shared" si="2981"/>
        <v/>
      </c>
      <c r="FE178" s="71" t="str">
        <f t="shared" si="2981"/>
        <v/>
      </c>
      <c r="FF178" s="71" t="str">
        <f t="shared" si="2981"/>
        <v/>
      </c>
      <c r="FG178" s="71" t="str">
        <f t="shared" si="2981"/>
        <v/>
      </c>
      <c r="FH178" s="71" t="str">
        <f t="shared" si="2981"/>
        <v/>
      </c>
      <c r="FI178" s="71" t="str">
        <f t="shared" si="2981"/>
        <v/>
      </c>
      <c r="FJ178" s="71" t="str">
        <f t="shared" si="2981"/>
        <v/>
      </c>
      <c r="FK178" s="71" t="str">
        <f t="shared" si="2981"/>
        <v/>
      </c>
      <c r="FL178" s="71" t="str">
        <f t="shared" si="2981"/>
        <v/>
      </c>
      <c r="FM178" s="71" t="str">
        <f t="shared" si="2981"/>
        <v/>
      </c>
      <c r="FN178" s="71" t="str">
        <f t="shared" si="2982"/>
        <v/>
      </c>
      <c r="FO178" s="71" t="str">
        <f t="shared" si="2982"/>
        <v/>
      </c>
      <c r="FP178" s="71" t="str">
        <f t="shared" si="2982"/>
        <v/>
      </c>
      <c r="FQ178" s="71" t="str">
        <f t="shared" si="2982"/>
        <v/>
      </c>
      <c r="FR178" s="71" t="str">
        <f t="shared" si="2982"/>
        <v/>
      </c>
      <c r="FS178" s="71" t="str">
        <f t="shared" si="2982"/>
        <v/>
      </c>
    </row>
    <row r="179" spans="1:175" ht="16.5">
      <c r="A179" s="101"/>
      <c r="B179" s="116" t="s">
        <v>645</v>
      </c>
      <c r="C179" s="70" t="s">
        <v>646</v>
      </c>
      <c r="T179" s="70" t="s">
        <v>647</v>
      </c>
      <c r="U179" s="85" t="s">
        <v>648</v>
      </c>
      <c r="CN179" s="69" t="str">
        <f t="shared" si="2983"/>
        <v>InitUnitState('IN31',,,,,,,,,,)</v>
      </c>
      <c r="CO179" s="69" t="str">
        <f t="shared" si="2984"/>
        <v>InitUnitNormal('IN31',,,,,,,,,,)</v>
      </c>
      <c r="CP179" s="69" t="str">
        <f t="shared" si="2985"/>
        <v>InitUnitMagic('IN31',,,,,,,,,,)</v>
      </c>
      <c r="CQ179" s="69" t="str">
        <f t="shared" si="2986"/>
        <v>InitUnitAdd('IN31',,,,,,,,,,)</v>
      </c>
      <c r="CR179" s="69" t="str">
        <f t="shared" si="2974"/>
        <v>InitEquipData('IN31',,"",,,,,'','','','','','',"ReplaceableTextures\\CommandButtons\\BTN011.blp")</v>
      </c>
      <c r="CU179" s="95" t="str">
        <f t="shared" si="2987"/>
        <v>|n</v>
      </c>
      <c r="CV179" s="70" t="str">
        <f t="shared" si="2988"/>
        <v>开启后获得|Cffffd24d随机奖励|r。</v>
      </c>
      <c r="CW179" s="60"/>
      <c r="CX179" s="60"/>
      <c r="CY179" s="60"/>
      <c r="CZ179" s="60"/>
      <c r="DA179" s="60"/>
      <c r="DB179" s="71" t="str">
        <f t="shared" ref="DB179:DB180" si="2989">IF(V179="","","|n"&amp;DB$2&amp;"+"&amp;V179&amp;DB$1)</f>
        <v/>
      </c>
      <c r="DC179" s="71" t="str">
        <f t="shared" ref="DC179:DC180" si="2990">IF(W179="","","|n"&amp;DC$2&amp;"+"&amp;W179&amp;DC$1)</f>
        <v/>
      </c>
      <c r="DD179" s="71" t="str">
        <f t="shared" ref="DD179:DD180" si="2991">IF(X179="","","|n"&amp;DD$2&amp;"+"&amp;X179&amp;DD$1)</f>
        <v/>
      </c>
      <c r="DE179" s="71" t="str">
        <f t="shared" ref="DE179:DE180" si="2992">IF(Y179="","","|n"&amp;DE$2&amp;"+"&amp;Y179&amp;DE$1)</f>
        <v/>
      </c>
      <c r="DF179" s="71" t="str">
        <f t="shared" ref="DF179:DF180" si="2993">IF(Z179="","","|n"&amp;DF$2&amp;"+"&amp;Z179&amp;DF$1)</f>
        <v/>
      </c>
      <c r="DG179" s="71" t="str">
        <f t="shared" ref="DG179:DG180" si="2994">IF(AA179="","","|n"&amp;DG$2&amp;"+"&amp;AA179&amp;DG$1)</f>
        <v/>
      </c>
      <c r="DH179" s="71" t="str">
        <f t="shared" ref="DH179:DH180" si="2995">IF(AB179="","","|n"&amp;DH$2&amp;"+"&amp;AB179&amp;DH$1)</f>
        <v/>
      </c>
      <c r="DI179" s="71" t="str">
        <f t="shared" ref="DI179:DI180" si="2996">IF(AC179="","","|n"&amp;DI$2&amp;"+"&amp;AC179&amp;DI$1)</f>
        <v/>
      </c>
      <c r="DJ179" s="71" t="str">
        <f t="shared" ref="DJ179:DJ180" si="2997">IF(AD179="","","|n"&amp;DJ$2&amp;"+"&amp;AD179&amp;DJ$1)</f>
        <v/>
      </c>
      <c r="DK179" s="71" t="str">
        <f t="shared" ref="DK179:DK180" si="2998">IF(AE179="","","|n"&amp;DK$2&amp;"+"&amp;AE179&amp;DK$1)</f>
        <v/>
      </c>
      <c r="DL179" s="71" t="str">
        <f t="shared" ref="DL179:DL180" si="2999">IF(AF179="","","|n"&amp;DL$2&amp;"+"&amp;AF179&amp;DL$1)</f>
        <v/>
      </c>
      <c r="DM179" s="71" t="str">
        <f t="shared" ref="DM179:DM180" si="3000">IF(AG179="","","|n"&amp;DM$2&amp;"+"&amp;AG179&amp;DM$1)</f>
        <v/>
      </c>
      <c r="DN179" s="71" t="str">
        <f t="shared" ref="DN179:DN180" si="3001">IF(AH179="","","|n"&amp;DN$2&amp;"+"&amp;AH179&amp;DN$1)</f>
        <v/>
      </c>
      <c r="DO179" s="71" t="str">
        <f t="shared" ref="DO179:DO180" si="3002">IF(AI179="","","|n"&amp;DO$2&amp;"+"&amp;AI179&amp;DO$1)</f>
        <v/>
      </c>
      <c r="DP179" s="71" t="str">
        <f t="shared" ref="DP179:DP180" si="3003">IF(AJ179="","","|n"&amp;DP$2&amp;"+"&amp;AJ179&amp;DP$1)</f>
        <v/>
      </c>
      <c r="DQ179" s="71" t="str">
        <f t="shared" ref="DQ179:DQ180" si="3004">IF(AK179="","","|n"&amp;DQ$2&amp;"+"&amp;AK179&amp;DQ$1)</f>
        <v/>
      </c>
      <c r="DR179" s="71" t="str">
        <f t="shared" ref="DR179:DR180" si="3005">IF(AL179="","","|n"&amp;DR$2&amp;"+"&amp;AL179&amp;DR$1)</f>
        <v/>
      </c>
      <c r="DS179" s="71" t="str">
        <f t="shared" ref="DS179:DS180" si="3006">IF(AM179="","","|n"&amp;DS$2&amp;"+"&amp;AM179&amp;DS$1)</f>
        <v/>
      </c>
      <c r="DT179" s="71" t="str">
        <f t="shared" ref="DT179:DT180" si="3007">IF(AN179="","","|n"&amp;DT$2&amp;"+"&amp;AN179&amp;DT$1)</f>
        <v/>
      </c>
      <c r="DU179" s="71" t="str">
        <f t="shared" ref="DU179:DU180" si="3008">IF(AO179="","","|n"&amp;DU$2&amp;"+"&amp;AO179&amp;DU$1)</f>
        <v/>
      </c>
      <c r="DV179" s="71" t="str">
        <f t="shared" ref="DV179:DV180" si="3009">IF(AP179="","","|n"&amp;DV$2&amp;"+"&amp;AP179&amp;DV$1)</f>
        <v/>
      </c>
      <c r="DW179" s="71" t="str">
        <f t="shared" ref="DW179:DW180" si="3010">IF(AQ179="","","|n"&amp;DW$2&amp;"+"&amp;AQ179&amp;DW$1)</f>
        <v/>
      </c>
      <c r="DX179" s="71" t="str">
        <f t="shared" ref="DX179:DX180" si="3011">IF(AR179="","","|n"&amp;DX$2&amp;"+"&amp;AR179&amp;DX$1)</f>
        <v/>
      </c>
      <c r="DY179" s="71" t="str">
        <f t="shared" ref="DY179:DY180" si="3012">IF(AS179="","","|n"&amp;DY$2&amp;"+"&amp;AS179&amp;DY$1)</f>
        <v/>
      </c>
      <c r="DZ179" s="71" t="str">
        <f t="shared" ref="DZ179:DZ180" si="3013">IF(AT179="","","|n"&amp;DZ$2&amp;"+"&amp;AT179&amp;DZ$1)</f>
        <v/>
      </c>
      <c r="EA179" s="71" t="str">
        <f t="shared" ref="EA179:EA180" si="3014">IF(AU179="","","|n"&amp;EA$2&amp;"+"&amp;AU179&amp;EA$1)</f>
        <v/>
      </c>
      <c r="EB179" s="71" t="str">
        <f t="shared" ref="EB179:EB180" si="3015">IF(AV179="","","|n"&amp;EB$2&amp;"+"&amp;AV179&amp;EB$1)</f>
        <v/>
      </c>
      <c r="EC179" s="71" t="str">
        <f t="shared" ref="EC179:EC180" si="3016">IF(AW179="","","|n"&amp;EC$2&amp;"+"&amp;AW179&amp;EC$1)</f>
        <v/>
      </c>
      <c r="ED179" s="71" t="str">
        <f t="shared" ref="ED179:ED180" si="3017">IF(AX179="","","|n"&amp;ED$2&amp;"+"&amp;AX179&amp;ED$1)</f>
        <v/>
      </c>
      <c r="EE179" s="71" t="str">
        <f t="shared" ref="EE179:EE180" si="3018">IF(AY179="","","|n"&amp;EE$2&amp;"+"&amp;AY179&amp;EE$1)</f>
        <v/>
      </c>
      <c r="EF179" s="71" t="str">
        <f t="shared" ref="EF179:EF180" si="3019">IF(AZ179="","","|n"&amp;EF$2&amp;"+"&amp;AZ179&amp;EF$1)</f>
        <v/>
      </c>
      <c r="EG179" s="71" t="str">
        <f t="shared" ref="EG179:EG180" si="3020">IF(BA179="","","|n"&amp;EG$2&amp;"+"&amp;BA179&amp;EG$1)</f>
        <v/>
      </c>
      <c r="EH179" s="71" t="str">
        <f t="shared" ref="EH179:EH180" si="3021">IF(BB179="","","|n"&amp;EH$2&amp;"+"&amp;BB179&amp;EH$1)</f>
        <v/>
      </c>
      <c r="EI179" s="71" t="str">
        <f t="shared" ref="EI179:EI180" si="3022">IF(BC179="","","|n"&amp;EI$2&amp;"+"&amp;BC179&amp;EI$1)</f>
        <v/>
      </c>
      <c r="EJ179" s="71" t="str">
        <f t="shared" ref="EJ179:EJ180" si="3023">IF(BD179="","","|n"&amp;EJ$2&amp;"+"&amp;BD179&amp;EJ$1)</f>
        <v/>
      </c>
      <c r="EK179" s="71" t="str">
        <f t="shared" ref="EK179:EK180" si="3024">IF(BE179="","","|n"&amp;EK$2&amp;"+"&amp;BE179&amp;EK$1)</f>
        <v/>
      </c>
      <c r="EL179" s="71" t="str">
        <f t="shared" ref="EL179:EL180" si="3025">IF(BF179="","","|n"&amp;EL$2&amp;"+"&amp;BF179&amp;EL$1)</f>
        <v/>
      </c>
      <c r="EM179" s="71" t="str">
        <f t="shared" ref="EM179:EM180" si="3026">IF(BG179="","","|n"&amp;EM$2&amp;"+"&amp;BG179&amp;EM$1)</f>
        <v/>
      </c>
      <c r="EN179" s="71" t="str">
        <f t="shared" ref="EN179:EN180" si="3027">IF(BH179="","","|n"&amp;EN$2&amp;"+"&amp;BH179&amp;EN$1)</f>
        <v/>
      </c>
      <c r="EO179" s="71" t="str">
        <f t="shared" ref="EO179:EO180" si="3028">IF(BI179="","","|n"&amp;EO$2&amp;"+"&amp;BI179&amp;EO$1)</f>
        <v/>
      </c>
      <c r="EP179" s="71" t="str">
        <f t="shared" ref="EP179:EP180" si="3029">IF(BJ179="","","|n"&amp;EP$2&amp;"+"&amp;BJ179&amp;EP$1)</f>
        <v/>
      </c>
      <c r="EQ179" s="71" t="str">
        <f t="shared" ref="EQ179:EQ180" si="3030">IF(BK179="","","|n"&amp;EQ$2&amp;"+"&amp;BK179&amp;EQ$1)</f>
        <v/>
      </c>
      <c r="ER179" s="71" t="str">
        <f t="shared" ref="ER179:ER180" si="3031">IF(BL179="","","|n"&amp;ER$2&amp;"+"&amp;BL179&amp;ER$1)</f>
        <v/>
      </c>
      <c r="ES179" s="71" t="str">
        <f t="shared" ref="ES179:ES180" si="3032">IF(BM179="","","|n"&amp;ES$2&amp;"+"&amp;BM179&amp;ES$1)</f>
        <v/>
      </c>
      <c r="ET179" s="71" t="str">
        <f t="shared" ref="ET179:ET180" si="3033">IF(BN179="","","|n"&amp;ET$2&amp;"+"&amp;BN179&amp;ET$1)</f>
        <v/>
      </c>
      <c r="EU179" s="71" t="str">
        <f t="shared" ref="EU179:EU180" si="3034">IF(BO179="","","|n"&amp;EU$2&amp;"+"&amp;BO179&amp;EU$1)</f>
        <v/>
      </c>
      <c r="EV179" s="71" t="str">
        <f t="shared" ref="EV179:EV180" si="3035">IF(BP179="","","|n"&amp;EV$2&amp;"+"&amp;BP179&amp;EV$1)</f>
        <v/>
      </c>
      <c r="EW179" s="71" t="str">
        <f t="shared" ref="EW179:EW180" si="3036">IF(BQ179="","","|n"&amp;EW$2&amp;"+"&amp;BQ179&amp;EW$1)</f>
        <v/>
      </c>
      <c r="EX179" s="71" t="str">
        <f t="shared" ref="EX179:EX180" si="3037">IF(BR179="","","|n"&amp;EX$2&amp;"+"&amp;BR179&amp;EX$1)</f>
        <v/>
      </c>
      <c r="EY179" s="71" t="str">
        <f t="shared" ref="EY179:EY180" si="3038">IF(BS179="","","|n"&amp;EY$2&amp;"+"&amp;BS179&amp;EY$1)</f>
        <v/>
      </c>
      <c r="EZ179" s="71" t="str">
        <f t="shared" ref="EZ179:EZ180" si="3039">IF(BT179="","","|n"&amp;EZ$2&amp;"+"&amp;BT179&amp;EZ$1)</f>
        <v/>
      </c>
      <c r="FA179" s="71" t="str">
        <f t="shared" ref="FA179:FA180" si="3040">IF(BU179="","","|n"&amp;FA$2&amp;"+"&amp;BU179&amp;FA$1)</f>
        <v/>
      </c>
      <c r="FB179" s="71" t="str">
        <f t="shared" ref="FB179:FB180" si="3041">IF(BV179="","","|n"&amp;FB$2&amp;"+"&amp;BV179&amp;FB$1)</f>
        <v/>
      </c>
      <c r="FC179" s="71" t="str">
        <f t="shared" ref="FC179:FC180" si="3042">IF(BW179="","","|n"&amp;FC$2&amp;"+"&amp;BW179&amp;FC$1)</f>
        <v/>
      </c>
      <c r="FD179" s="71" t="str">
        <f t="shared" ref="FD179:FD180" si="3043">IF(BX179="","","|n"&amp;FD$2&amp;"+"&amp;BX179&amp;FD$1)</f>
        <v/>
      </c>
      <c r="FE179" s="71" t="str">
        <f t="shared" ref="FE179:FE180" si="3044">IF(BY179="","","|n"&amp;FE$2&amp;"+"&amp;BY179&amp;FE$1)</f>
        <v/>
      </c>
      <c r="FF179" s="71" t="str">
        <f t="shared" ref="FF179:FF180" si="3045">IF(BZ179="","","|n"&amp;FF$2&amp;"+"&amp;BZ179&amp;FF$1)</f>
        <v/>
      </c>
      <c r="FG179" s="71" t="str">
        <f t="shared" ref="FG179:FG180" si="3046">IF(CA179="","","|n"&amp;FG$2&amp;"+"&amp;CA179&amp;FG$1)</f>
        <v/>
      </c>
      <c r="FH179" s="71" t="str">
        <f t="shared" ref="FH179:FH180" si="3047">IF(CB179="","","|n"&amp;FH$2&amp;"+"&amp;CB179&amp;FH$1)</f>
        <v/>
      </c>
      <c r="FI179" s="71" t="str">
        <f t="shared" ref="FI179:FI180" si="3048">IF(CC179="","","|n"&amp;FI$2&amp;"+"&amp;CC179&amp;FI$1)</f>
        <v/>
      </c>
      <c r="FJ179" s="71" t="str">
        <f t="shared" ref="FJ179:FJ180" si="3049">IF(CD179="","","|n"&amp;FJ$2&amp;"+"&amp;CD179&amp;FJ$1)</f>
        <v/>
      </c>
      <c r="FK179" s="71" t="str">
        <f t="shared" ref="FK179:FK180" si="3050">IF(CE179="","","|n"&amp;FK$2&amp;"+"&amp;CE179&amp;FK$1)</f>
        <v/>
      </c>
      <c r="FL179" s="71" t="str">
        <f t="shared" ref="FL179:FL180" si="3051">IF(CF179="","","|n"&amp;FL$2&amp;"+"&amp;CF179&amp;FL$1)</f>
        <v/>
      </c>
      <c r="FM179" s="71" t="str">
        <f t="shared" ref="FM179:FM180" si="3052">IF(CG179="","","|n"&amp;FM$2&amp;"+"&amp;CG179&amp;FM$1)</f>
        <v/>
      </c>
      <c r="FN179" s="71" t="str">
        <f t="shared" ref="FN179:FN180" si="3053">IF(CH179="","","|n"&amp;FN$2&amp;"+"&amp;CH179&amp;FN$1)</f>
        <v/>
      </c>
      <c r="FO179" s="71" t="str">
        <f t="shared" ref="FO179:FO180" si="3054">IF(CI179="","","|n"&amp;FO$2&amp;"+"&amp;CI179&amp;FO$1)</f>
        <v/>
      </c>
      <c r="FP179" s="71" t="str">
        <f t="shared" ref="FP179:FP180" si="3055">IF(CJ179="","","|n"&amp;FP$2&amp;"+"&amp;CJ179&amp;FP$1)</f>
        <v/>
      </c>
      <c r="FQ179" s="71" t="str">
        <f t="shared" ref="FQ179:FQ180" si="3056">IF(CK179="","","|n"&amp;FQ$2&amp;"+"&amp;CK179&amp;FQ$1)</f>
        <v/>
      </c>
      <c r="FR179" s="71" t="str">
        <f t="shared" ref="FR179:FR180" si="3057">IF(CL179="","","|n"&amp;FR$2&amp;"+"&amp;CL179&amp;FR$1)</f>
        <v/>
      </c>
      <c r="FS179" s="71" t="str">
        <f t="shared" ref="FS179:FS180" si="3058">IF(CM179="","","|n"&amp;FS$2&amp;"+"&amp;CM179&amp;FS$1)</f>
        <v/>
      </c>
    </row>
    <row r="180" spans="1:175" ht="16.5">
      <c r="A180" s="101"/>
      <c r="B180" s="116" t="s">
        <v>649</v>
      </c>
      <c r="C180" s="70" t="s">
        <v>636</v>
      </c>
      <c r="T180" s="70" t="s">
        <v>637</v>
      </c>
      <c r="U180" s="85" t="s">
        <v>638</v>
      </c>
      <c r="CN180" s="69" t="str">
        <f t="shared" si="2983"/>
        <v>InitUnitState('IN32',,,,,,,,,,)</v>
      </c>
      <c r="CO180" s="69" t="str">
        <f t="shared" si="2984"/>
        <v>InitUnitNormal('IN32',,,,,,,,,,)</v>
      </c>
      <c r="CP180" s="69" t="str">
        <f t="shared" si="2985"/>
        <v>InitUnitMagic('IN32',,,,,,,,,,)</v>
      </c>
      <c r="CQ180" s="69" t="str">
        <f t="shared" si="2986"/>
        <v>InitUnitAdd('IN32',,,,,,,,,,)</v>
      </c>
      <c r="CR180" s="69" t="str">
        <f t="shared" si="2974"/>
        <v>InitEquipData('IN32',,"",,,,,'','','','','','',"ReplaceableTextures\\CommandButtons\\BTNIS11.blp")</v>
      </c>
      <c r="CU180" s="95" t="str">
        <f t="shared" si="2987"/>
        <v>|n</v>
      </c>
      <c r="CV180" s="70" t="str">
        <f t="shared" si="2988"/>
        <v>使用后获得|Cffffc926随机类型技能升阶石|r</v>
      </c>
      <c r="CW180" s="60"/>
      <c r="CX180" s="60"/>
      <c r="CY180" s="60"/>
      <c r="CZ180" s="60"/>
      <c r="DA180" s="60"/>
      <c r="DB180" s="71" t="str">
        <f t="shared" si="2989"/>
        <v/>
      </c>
      <c r="DC180" s="71" t="str">
        <f t="shared" si="2990"/>
        <v/>
      </c>
      <c r="DD180" s="71" t="str">
        <f t="shared" si="2991"/>
        <v/>
      </c>
      <c r="DE180" s="71" t="str">
        <f t="shared" si="2992"/>
        <v/>
      </c>
      <c r="DF180" s="71" t="str">
        <f t="shared" si="2993"/>
        <v/>
      </c>
      <c r="DG180" s="71" t="str">
        <f t="shared" si="2994"/>
        <v/>
      </c>
      <c r="DH180" s="71" t="str">
        <f t="shared" si="2995"/>
        <v/>
      </c>
      <c r="DI180" s="71" t="str">
        <f t="shared" si="2996"/>
        <v/>
      </c>
      <c r="DJ180" s="71" t="str">
        <f t="shared" si="2997"/>
        <v/>
      </c>
      <c r="DK180" s="71" t="str">
        <f t="shared" si="2998"/>
        <v/>
      </c>
      <c r="DL180" s="71" t="str">
        <f t="shared" si="2999"/>
        <v/>
      </c>
      <c r="DM180" s="71" t="str">
        <f t="shared" si="3000"/>
        <v/>
      </c>
      <c r="DN180" s="71" t="str">
        <f t="shared" si="3001"/>
        <v/>
      </c>
      <c r="DO180" s="71" t="str">
        <f t="shared" si="3002"/>
        <v/>
      </c>
      <c r="DP180" s="71" t="str">
        <f t="shared" si="3003"/>
        <v/>
      </c>
      <c r="DQ180" s="71" t="str">
        <f t="shared" si="3004"/>
        <v/>
      </c>
      <c r="DR180" s="71" t="str">
        <f t="shared" si="3005"/>
        <v/>
      </c>
      <c r="DS180" s="71" t="str">
        <f t="shared" si="3006"/>
        <v/>
      </c>
      <c r="DT180" s="71" t="str">
        <f t="shared" si="3007"/>
        <v/>
      </c>
      <c r="DU180" s="71" t="str">
        <f t="shared" si="3008"/>
        <v/>
      </c>
      <c r="DV180" s="71" t="str">
        <f t="shared" si="3009"/>
        <v/>
      </c>
      <c r="DW180" s="71" t="str">
        <f t="shared" si="3010"/>
        <v/>
      </c>
      <c r="DX180" s="71" t="str">
        <f t="shared" si="3011"/>
        <v/>
      </c>
      <c r="DY180" s="71" t="str">
        <f t="shared" si="3012"/>
        <v/>
      </c>
      <c r="DZ180" s="71" t="str">
        <f t="shared" si="3013"/>
        <v/>
      </c>
      <c r="EA180" s="71" t="str">
        <f t="shared" si="3014"/>
        <v/>
      </c>
      <c r="EB180" s="71" t="str">
        <f t="shared" si="3015"/>
        <v/>
      </c>
      <c r="EC180" s="71" t="str">
        <f t="shared" si="3016"/>
        <v/>
      </c>
      <c r="ED180" s="71" t="str">
        <f t="shared" si="3017"/>
        <v/>
      </c>
      <c r="EE180" s="71" t="str">
        <f t="shared" si="3018"/>
        <v/>
      </c>
      <c r="EF180" s="71" t="str">
        <f t="shared" si="3019"/>
        <v/>
      </c>
      <c r="EG180" s="71" t="str">
        <f t="shared" si="3020"/>
        <v/>
      </c>
      <c r="EH180" s="71" t="str">
        <f t="shared" si="3021"/>
        <v/>
      </c>
      <c r="EI180" s="71" t="str">
        <f t="shared" si="3022"/>
        <v/>
      </c>
      <c r="EJ180" s="71" t="str">
        <f t="shared" si="3023"/>
        <v/>
      </c>
      <c r="EK180" s="71" t="str">
        <f t="shared" si="3024"/>
        <v/>
      </c>
      <c r="EL180" s="71" t="str">
        <f t="shared" si="3025"/>
        <v/>
      </c>
      <c r="EM180" s="71" t="str">
        <f t="shared" si="3026"/>
        <v/>
      </c>
      <c r="EN180" s="71" t="str">
        <f t="shared" si="3027"/>
        <v/>
      </c>
      <c r="EO180" s="71" t="str">
        <f t="shared" si="3028"/>
        <v/>
      </c>
      <c r="EP180" s="71" t="str">
        <f t="shared" si="3029"/>
        <v/>
      </c>
      <c r="EQ180" s="71" t="str">
        <f t="shared" si="3030"/>
        <v/>
      </c>
      <c r="ER180" s="71" t="str">
        <f t="shared" si="3031"/>
        <v/>
      </c>
      <c r="ES180" s="71" t="str">
        <f t="shared" si="3032"/>
        <v/>
      </c>
      <c r="ET180" s="71" t="str">
        <f t="shared" si="3033"/>
        <v/>
      </c>
      <c r="EU180" s="71" t="str">
        <f t="shared" si="3034"/>
        <v/>
      </c>
      <c r="EV180" s="71" t="str">
        <f t="shared" si="3035"/>
        <v/>
      </c>
      <c r="EW180" s="71" t="str">
        <f t="shared" si="3036"/>
        <v/>
      </c>
      <c r="EX180" s="71" t="str">
        <f t="shared" si="3037"/>
        <v/>
      </c>
      <c r="EY180" s="71" t="str">
        <f t="shared" si="3038"/>
        <v/>
      </c>
      <c r="EZ180" s="71" t="str">
        <f t="shared" si="3039"/>
        <v/>
      </c>
      <c r="FA180" s="71" t="str">
        <f t="shared" si="3040"/>
        <v/>
      </c>
      <c r="FB180" s="71" t="str">
        <f t="shared" si="3041"/>
        <v/>
      </c>
      <c r="FC180" s="71" t="str">
        <f t="shared" si="3042"/>
        <v/>
      </c>
      <c r="FD180" s="71" t="str">
        <f t="shared" si="3043"/>
        <v/>
      </c>
      <c r="FE180" s="71" t="str">
        <f t="shared" si="3044"/>
        <v/>
      </c>
      <c r="FF180" s="71" t="str">
        <f t="shared" si="3045"/>
        <v/>
      </c>
      <c r="FG180" s="71" t="str">
        <f t="shared" si="3046"/>
        <v/>
      </c>
      <c r="FH180" s="71" t="str">
        <f t="shared" si="3047"/>
        <v/>
      </c>
      <c r="FI180" s="71" t="str">
        <f t="shared" si="3048"/>
        <v/>
      </c>
      <c r="FJ180" s="71" t="str">
        <f t="shared" si="3049"/>
        <v/>
      </c>
      <c r="FK180" s="71" t="str">
        <f t="shared" si="3050"/>
        <v/>
      </c>
      <c r="FL180" s="71" t="str">
        <f t="shared" si="3051"/>
        <v/>
      </c>
      <c r="FM180" s="71" t="str">
        <f t="shared" si="3052"/>
        <v/>
      </c>
      <c r="FN180" s="71" t="str">
        <f t="shared" si="3053"/>
        <v/>
      </c>
      <c r="FO180" s="71" t="str">
        <f t="shared" si="3054"/>
        <v/>
      </c>
      <c r="FP180" s="71" t="str">
        <f t="shared" si="3055"/>
        <v/>
      </c>
      <c r="FQ180" s="71" t="str">
        <f t="shared" si="3056"/>
        <v/>
      </c>
      <c r="FR180" s="71" t="str">
        <f t="shared" si="3057"/>
        <v/>
      </c>
      <c r="FS180" s="71" t="str">
        <f t="shared" si="3058"/>
        <v/>
      </c>
    </row>
    <row r="181" spans="1:175" ht="16.5">
      <c r="A181" s="101"/>
      <c r="B181" s="115" t="s">
        <v>650</v>
      </c>
      <c r="C181" s="22" t="s">
        <v>651</v>
      </c>
      <c r="T181" s="70" t="s">
        <v>652</v>
      </c>
      <c r="U181" s="85" t="str">
        <f t="shared" ref="U181:U192" si="3059">"ReplaceableTextures\\CommandButtons\\BTN"&amp;B181&amp;".blp"</f>
        <v>ReplaceableTextures\\CommandButtons\\BTNIN33.blp</v>
      </c>
      <c r="CN181" s="69" t="str">
        <f t="shared" si="2983"/>
        <v>InitUnitState('IN33',,,,,,,,,,)</v>
      </c>
      <c r="CO181" s="69" t="str">
        <f t="shared" si="2984"/>
        <v>InitUnitNormal('IN33',,,,,,,,,,)</v>
      </c>
      <c r="CP181" s="69" t="str">
        <f t="shared" si="2985"/>
        <v>InitUnitMagic('IN33',,,,,,,,,,)</v>
      </c>
      <c r="CQ181" s="69" t="str">
        <f t="shared" si="2986"/>
        <v>InitUnitAdd('IN33',,,,,,,,,,)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217&amp;CR$1&amp;")"</f>
        <v>InitEquipData('IN33',,"",,,,,'','','','','','',"ReplaceableTextures\\CommandButtons\\BTNIZ0F.blp")</v>
      </c>
      <c r="CU181" s="95" t="str">
        <f t="shared" ref="CU181:CU188" si="3060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0" t="str">
        <f t="shared" ref="CV181:CV188" si="3061">T181</f>
        <v>攻击|Cffffc926+2500|r</v>
      </c>
      <c r="CW181" s="60"/>
      <c r="CX181" s="60"/>
      <c r="CY181" s="60"/>
      <c r="CZ181" s="60"/>
      <c r="DA181" s="60"/>
      <c r="DB181" s="71" t="str">
        <f t="shared" ref="DB181:FM181" si="3062">IF(V181="","","|n"&amp;DB$2&amp;"+"&amp;V181&amp;DB$1)</f>
        <v/>
      </c>
      <c r="DC181" s="71" t="str">
        <f t="shared" si="3062"/>
        <v/>
      </c>
      <c r="DD181" s="71" t="str">
        <f t="shared" si="3062"/>
        <v/>
      </c>
      <c r="DE181" s="71" t="str">
        <f t="shared" si="3062"/>
        <v/>
      </c>
      <c r="DF181" s="71" t="str">
        <f t="shared" si="3062"/>
        <v/>
      </c>
      <c r="DG181" s="71" t="str">
        <f t="shared" si="3062"/>
        <v/>
      </c>
      <c r="DH181" s="71" t="str">
        <f t="shared" si="3062"/>
        <v/>
      </c>
      <c r="DI181" s="71" t="str">
        <f t="shared" si="3062"/>
        <v/>
      </c>
      <c r="DJ181" s="71" t="str">
        <f t="shared" si="3062"/>
        <v/>
      </c>
      <c r="DK181" s="71" t="str">
        <f t="shared" si="3062"/>
        <v/>
      </c>
      <c r="DL181" s="71" t="str">
        <f t="shared" si="3062"/>
        <v/>
      </c>
      <c r="DM181" s="71" t="str">
        <f t="shared" si="3062"/>
        <v/>
      </c>
      <c r="DN181" s="71" t="str">
        <f t="shared" si="3062"/>
        <v/>
      </c>
      <c r="DO181" s="71" t="str">
        <f t="shared" si="3062"/>
        <v/>
      </c>
      <c r="DP181" s="71" t="str">
        <f t="shared" si="3062"/>
        <v/>
      </c>
      <c r="DQ181" s="71" t="str">
        <f t="shared" si="3062"/>
        <v/>
      </c>
      <c r="DR181" s="71" t="str">
        <f t="shared" si="3062"/>
        <v/>
      </c>
      <c r="DS181" s="71" t="str">
        <f t="shared" si="3062"/>
        <v/>
      </c>
      <c r="DT181" s="71" t="str">
        <f t="shared" si="3062"/>
        <v/>
      </c>
      <c r="DU181" s="71" t="str">
        <f t="shared" si="3062"/>
        <v/>
      </c>
      <c r="DV181" s="71" t="str">
        <f t="shared" si="3062"/>
        <v/>
      </c>
      <c r="DW181" s="71" t="str">
        <f t="shared" si="3062"/>
        <v/>
      </c>
      <c r="DX181" s="71" t="str">
        <f t="shared" si="3062"/>
        <v/>
      </c>
      <c r="DY181" s="71" t="str">
        <f t="shared" si="3062"/>
        <v/>
      </c>
      <c r="DZ181" s="71" t="str">
        <f t="shared" si="3062"/>
        <v/>
      </c>
      <c r="EA181" s="71" t="str">
        <f t="shared" si="3062"/>
        <v/>
      </c>
      <c r="EB181" s="71" t="str">
        <f t="shared" si="3062"/>
        <v/>
      </c>
      <c r="EC181" s="71" t="str">
        <f t="shared" si="3062"/>
        <v/>
      </c>
      <c r="ED181" s="71" t="str">
        <f t="shared" si="3062"/>
        <v/>
      </c>
      <c r="EE181" s="71" t="str">
        <f t="shared" si="3062"/>
        <v/>
      </c>
      <c r="EF181" s="71" t="str">
        <f t="shared" si="3062"/>
        <v/>
      </c>
      <c r="EG181" s="71" t="str">
        <f t="shared" si="3062"/>
        <v/>
      </c>
      <c r="EH181" s="71" t="str">
        <f t="shared" si="3062"/>
        <v/>
      </c>
      <c r="EI181" s="71" t="str">
        <f t="shared" si="3062"/>
        <v/>
      </c>
      <c r="EJ181" s="71" t="str">
        <f t="shared" si="3062"/>
        <v/>
      </c>
      <c r="EK181" s="71" t="str">
        <f t="shared" si="3062"/>
        <v/>
      </c>
      <c r="EL181" s="71" t="str">
        <f t="shared" si="3062"/>
        <v/>
      </c>
      <c r="EM181" s="71" t="str">
        <f t="shared" si="3062"/>
        <v/>
      </c>
      <c r="EN181" s="71" t="str">
        <f t="shared" si="3062"/>
        <v/>
      </c>
      <c r="EO181" s="71" t="str">
        <f t="shared" si="3062"/>
        <v/>
      </c>
      <c r="EP181" s="71" t="str">
        <f t="shared" si="3062"/>
        <v/>
      </c>
      <c r="EQ181" s="71" t="str">
        <f t="shared" si="3062"/>
        <v/>
      </c>
      <c r="ER181" s="71" t="str">
        <f t="shared" si="3062"/>
        <v/>
      </c>
      <c r="ES181" s="71" t="str">
        <f t="shared" si="3062"/>
        <v/>
      </c>
      <c r="ET181" s="71" t="str">
        <f t="shared" si="3062"/>
        <v/>
      </c>
      <c r="EU181" s="71" t="str">
        <f t="shared" si="3062"/>
        <v/>
      </c>
      <c r="EV181" s="71" t="str">
        <f t="shared" si="3062"/>
        <v/>
      </c>
      <c r="EW181" s="71" t="str">
        <f t="shared" si="3062"/>
        <v/>
      </c>
      <c r="EX181" s="71" t="str">
        <f t="shared" si="3062"/>
        <v/>
      </c>
      <c r="EY181" s="71" t="str">
        <f t="shared" si="3062"/>
        <v/>
      </c>
      <c r="EZ181" s="71" t="str">
        <f t="shared" si="3062"/>
        <v/>
      </c>
      <c r="FA181" s="71" t="str">
        <f t="shared" si="3062"/>
        <v/>
      </c>
      <c r="FB181" s="71" t="str">
        <f t="shared" si="3062"/>
        <v/>
      </c>
      <c r="FC181" s="71" t="str">
        <f t="shared" si="3062"/>
        <v/>
      </c>
      <c r="FD181" s="71" t="str">
        <f t="shared" si="3062"/>
        <v/>
      </c>
      <c r="FE181" s="71" t="str">
        <f t="shared" si="3062"/>
        <v/>
      </c>
      <c r="FF181" s="71" t="str">
        <f t="shared" si="3062"/>
        <v/>
      </c>
      <c r="FG181" s="71" t="str">
        <f t="shared" si="3062"/>
        <v/>
      </c>
      <c r="FH181" s="71" t="str">
        <f t="shared" si="3062"/>
        <v/>
      </c>
      <c r="FI181" s="71" t="str">
        <f t="shared" si="3062"/>
        <v/>
      </c>
      <c r="FJ181" s="71" t="str">
        <f t="shared" si="3062"/>
        <v/>
      </c>
      <c r="FK181" s="71" t="str">
        <f t="shared" si="3062"/>
        <v/>
      </c>
      <c r="FL181" s="71" t="str">
        <f t="shared" si="3062"/>
        <v/>
      </c>
      <c r="FM181" s="71" t="str">
        <f t="shared" si="3062"/>
        <v/>
      </c>
      <c r="FN181" s="71" t="str">
        <f t="shared" ref="FN181:FS181" si="3063">IF(CH181="","","|n"&amp;FN$2&amp;"+"&amp;CH181&amp;FN$1)</f>
        <v/>
      </c>
      <c r="FO181" s="71" t="str">
        <f t="shared" si="3063"/>
        <v/>
      </c>
      <c r="FP181" s="71" t="str">
        <f t="shared" si="3063"/>
        <v/>
      </c>
      <c r="FQ181" s="71" t="str">
        <f t="shared" si="3063"/>
        <v/>
      </c>
      <c r="FR181" s="71" t="str">
        <f t="shared" si="3063"/>
        <v/>
      </c>
      <c r="FS181" s="71" t="str">
        <f t="shared" si="3063"/>
        <v/>
      </c>
    </row>
    <row r="182" spans="1:175" ht="16.5">
      <c r="A182" s="101"/>
      <c r="B182" s="101" t="s">
        <v>653</v>
      </c>
      <c r="C182" s="95" t="s">
        <v>654</v>
      </c>
      <c r="T182" s="70" t="s">
        <v>655</v>
      </c>
      <c r="U182" s="85" t="str">
        <f t="shared" si="3059"/>
        <v>ReplaceableTextures\\CommandButtons\\BTNIN34.blp</v>
      </c>
      <c r="CN182" s="69" t="str">
        <f t="shared" si="2983"/>
        <v>InitUnitState('IN34',,,,,,,,,,)</v>
      </c>
      <c r="CO182" s="69" t="str">
        <f t="shared" si="2984"/>
        <v>InitUnitNormal('IN34',,,,,,,,,,)</v>
      </c>
      <c r="CP182" s="69" t="str">
        <f t="shared" si="2985"/>
        <v>InitUnitMagic('IN34',,,,,,,,,,)</v>
      </c>
      <c r="CQ182" s="69" t="str">
        <f t="shared" si="2986"/>
        <v>InitUnitAdd('IN34',,,,,,,,,,)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InitEquipData('IN34',,"",,,,,'','','','','','',"ReplaceableTextures\\CommandButtons\\BTN024.blp")</v>
      </c>
      <c r="CU182" s="95" t="str">
        <f t="shared" si="3060"/>
        <v>|n</v>
      </c>
      <c r="CV182" s="70" t="str">
        <f t="shared" si="3061"/>
        <v>攻击|Cffffc926+10000|r</v>
      </c>
      <c r="CW182" s="60"/>
      <c r="CX182" s="60"/>
      <c r="CY182" s="60"/>
      <c r="CZ182" s="60"/>
      <c r="DA182" s="60"/>
      <c r="DB182" s="71" t="str">
        <f t="shared" ref="DB182:FM182" si="3064">IF(V182="","","|n"&amp;DB$2&amp;"+"&amp;V182&amp;DB$1)</f>
        <v/>
      </c>
      <c r="DC182" s="71" t="str">
        <f t="shared" si="3064"/>
        <v/>
      </c>
      <c r="DD182" s="71" t="str">
        <f t="shared" si="3064"/>
        <v/>
      </c>
      <c r="DE182" s="71" t="str">
        <f t="shared" si="3064"/>
        <v/>
      </c>
      <c r="DF182" s="71" t="str">
        <f t="shared" si="3064"/>
        <v/>
      </c>
      <c r="DG182" s="71" t="str">
        <f t="shared" si="3064"/>
        <v/>
      </c>
      <c r="DH182" s="71" t="str">
        <f t="shared" si="3064"/>
        <v/>
      </c>
      <c r="DI182" s="71" t="str">
        <f t="shared" si="3064"/>
        <v/>
      </c>
      <c r="DJ182" s="71" t="str">
        <f t="shared" si="3064"/>
        <v/>
      </c>
      <c r="DK182" s="71" t="str">
        <f t="shared" si="3064"/>
        <v/>
      </c>
      <c r="DL182" s="71" t="str">
        <f t="shared" si="3064"/>
        <v/>
      </c>
      <c r="DM182" s="71" t="str">
        <f t="shared" si="3064"/>
        <v/>
      </c>
      <c r="DN182" s="71" t="str">
        <f t="shared" si="3064"/>
        <v/>
      </c>
      <c r="DO182" s="71" t="str">
        <f t="shared" si="3064"/>
        <v/>
      </c>
      <c r="DP182" s="71" t="str">
        <f t="shared" si="3064"/>
        <v/>
      </c>
      <c r="DQ182" s="71" t="str">
        <f t="shared" si="3064"/>
        <v/>
      </c>
      <c r="DR182" s="71" t="str">
        <f t="shared" si="3064"/>
        <v/>
      </c>
      <c r="DS182" s="71" t="str">
        <f t="shared" si="3064"/>
        <v/>
      </c>
      <c r="DT182" s="71" t="str">
        <f t="shared" si="3064"/>
        <v/>
      </c>
      <c r="DU182" s="71" t="str">
        <f t="shared" si="3064"/>
        <v/>
      </c>
      <c r="DV182" s="71" t="str">
        <f t="shared" si="3064"/>
        <v/>
      </c>
      <c r="DW182" s="71" t="str">
        <f t="shared" si="3064"/>
        <v/>
      </c>
      <c r="DX182" s="71" t="str">
        <f t="shared" si="3064"/>
        <v/>
      </c>
      <c r="DY182" s="71" t="str">
        <f t="shared" si="3064"/>
        <v/>
      </c>
      <c r="DZ182" s="71" t="str">
        <f t="shared" si="3064"/>
        <v/>
      </c>
      <c r="EA182" s="71" t="str">
        <f t="shared" si="3064"/>
        <v/>
      </c>
      <c r="EB182" s="71" t="str">
        <f t="shared" si="3064"/>
        <v/>
      </c>
      <c r="EC182" s="71" t="str">
        <f t="shared" si="3064"/>
        <v/>
      </c>
      <c r="ED182" s="71" t="str">
        <f t="shared" si="3064"/>
        <v/>
      </c>
      <c r="EE182" s="71" t="str">
        <f t="shared" si="3064"/>
        <v/>
      </c>
      <c r="EF182" s="71" t="str">
        <f t="shared" si="3064"/>
        <v/>
      </c>
      <c r="EG182" s="71" t="str">
        <f t="shared" si="3064"/>
        <v/>
      </c>
      <c r="EH182" s="71" t="str">
        <f t="shared" si="3064"/>
        <v/>
      </c>
      <c r="EI182" s="71" t="str">
        <f t="shared" si="3064"/>
        <v/>
      </c>
      <c r="EJ182" s="71" t="str">
        <f t="shared" si="3064"/>
        <v/>
      </c>
      <c r="EK182" s="71" t="str">
        <f t="shared" si="3064"/>
        <v/>
      </c>
      <c r="EL182" s="71" t="str">
        <f t="shared" si="3064"/>
        <v/>
      </c>
      <c r="EM182" s="71" t="str">
        <f t="shared" si="3064"/>
        <v/>
      </c>
      <c r="EN182" s="71" t="str">
        <f t="shared" si="3064"/>
        <v/>
      </c>
      <c r="EO182" s="71" t="str">
        <f t="shared" si="3064"/>
        <v/>
      </c>
      <c r="EP182" s="71" t="str">
        <f t="shared" si="3064"/>
        <v/>
      </c>
      <c r="EQ182" s="71" t="str">
        <f t="shared" si="3064"/>
        <v/>
      </c>
      <c r="ER182" s="71" t="str">
        <f t="shared" si="3064"/>
        <v/>
      </c>
      <c r="ES182" s="71" t="str">
        <f t="shared" si="3064"/>
        <v/>
      </c>
      <c r="ET182" s="71" t="str">
        <f t="shared" si="3064"/>
        <v/>
      </c>
      <c r="EU182" s="71" t="str">
        <f t="shared" si="3064"/>
        <v/>
      </c>
      <c r="EV182" s="71" t="str">
        <f t="shared" si="3064"/>
        <v/>
      </c>
      <c r="EW182" s="71" t="str">
        <f t="shared" si="3064"/>
        <v/>
      </c>
      <c r="EX182" s="71" t="str">
        <f t="shared" si="3064"/>
        <v/>
      </c>
      <c r="EY182" s="71" t="str">
        <f t="shared" si="3064"/>
        <v/>
      </c>
      <c r="EZ182" s="71" t="str">
        <f t="shared" si="3064"/>
        <v/>
      </c>
      <c r="FA182" s="71" t="str">
        <f t="shared" si="3064"/>
        <v/>
      </c>
      <c r="FB182" s="71" t="str">
        <f t="shared" si="3064"/>
        <v/>
      </c>
      <c r="FC182" s="71" t="str">
        <f t="shared" si="3064"/>
        <v/>
      </c>
      <c r="FD182" s="71" t="str">
        <f t="shared" si="3064"/>
        <v/>
      </c>
      <c r="FE182" s="71" t="str">
        <f t="shared" si="3064"/>
        <v/>
      </c>
      <c r="FF182" s="71" t="str">
        <f t="shared" si="3064"/>
        <v/>
      </c>
      <c r="FG182" s="71" t="str">
        <f t="shared" si="3064"/>
        <v/>
      </c>
      <c r="FH182" s="71" t="str">
        <f t="shared" si="3064"/>
        <v/>
      </c>
      <c r="FI182" s="71" t="str">
        <f t="shared" si="3064"/>
        <v/>
      </c>
      <c r="FJ182" s="71" t="str">
        <f t="shared" si="3064"/>
        <v/>
      </c>
      <c r="FK182" s="71" t="str">
        <f t="shared" si="3064"/>
        <v/>
      </c>
      <c r="FL182" s="71" t="str">
        <f t="shared" si="3064"/>
        <v/>
      </c>
      <c r="FM182" s="71" t="str">
        <f t="shared" si="3064"/>
        <v/>
      </c>
      <c r="FN182" s="71" t="str">
        <f t="shared" ref="FN182:FS182" si="3065">IF(CH182="","","|n"&amp;FN$2&amp;"+"&amp;CH182&amp;FN$1)</f>
        <v/>
      </c>
      <c r="FO182" s="71" t="str">
        <f t="shared" si="3065"/>
        <v/>
      </c>
      <c r="FP182" s="71" t="str">
        <f t="shared" si="3065"/>
        <v/>
      </c>
      <c r="FQ182" s="71" t="str">
        <f t="shared" si="3065"/>
        <v/>
      </c>
      <c r="FR182" s="71" t="str">
        <f t="shared" si="3065"/>
        <v/>
      </c>
      <c r="FS182" s="71" t="str">
        <f t="shared" si="3065"/>
        <v/>
      </c>
    </row>
    <row r="183" spans="1:175" ht="16.5">
      <c r="A183" s="101"/>
      <c r="B183" s="115" t="s">
        <v>656</v>
      </c>
      <c r="C183" s="22" t="s">
        <v>657</v>
      </c>
      <c r="T183" s="70" t="s">
        <v>658</v>
      </c>
      <c r="U183" s="85" t="str">
        <f t="shared" si="3059"/>
        <v>ReplaceableTextures\\CommandButtons\\BTNIN35.blp</v>
      </c>
      <c r="CN183" s="69" t="str">
        <f t="shared" si="2983"/>
        <v>InitUnitState('IN35',,,,,,,,,,)</v>
      </c>
      <c r="CO183" s="69" t="str">
        <f t="shared" si="2984"/>
        <v>InitUnitNormal('IN35',,,,,,,,,,)</v>
      </c>
      <c r="CP183" s="69" t="str">
        <f t="shared" si="2985"/>
        <v>InitUnitMagic('IN35',,,,,,,,,,)</v>
      </c>
      <c r="CQ183" s="69" t="str">
        <f t="shared" si="2986"/>
        <v>InitUnitAdd('IN35',,,,,,,,,,)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InitEquipData('IN35',,"",,,,,'','','','','','',"ReplaceableTextures\\CommandButtons\\BTN021.blp")</v>
      </c>
      <c r="CU183" s="95" t="str">
        <f t="shared" si="3060"/>
        <v>|n</v>
      </c>
      <c r="CV183" s="70" t="str">
        <f t="shared" si="3061"/>
        <v>业力|Cffffc926+1000|r</v>
      </c>
      <c r="CW183" s="60"/>
      <c r="CX183" s="60"/>
      <c r="CY183" s="60"/>
      <c r="CZ183" s="60"/>
      <c r="DA183" s="60"/>
      <c r="DB183" s="71" t="str">
        <f t="shared" ref="DB183:FM183" si="3066">IF(V183="","","|n"&amp;DB$2&amp;"+"&amp;V183&amp;DB$1)</f>
        <v/>
      </c>
      <c r="DC183" s="71" t="str">
        <f t="shared" si="3066"/>
        <v/>
      </c>
      <c r="DD183" s="71" t="str">
        <f t="shared" si="3066"/>
        <v/>
      </c>
      <c r="DE183" s="71" t="str">
        <f t="shared" si="3066"/>
        <v/>
      </c>
      <c r="DF183" s="71" t="str">
        <f t="shared" si="3066"/>
        <v/>
      </c>
      <c r="DG183" s="71" t="str">
        <f t="shared" si="3066"/>
        <v/>
      </c>
      <c r="DH183" s="71" t="str">
        <f t="shared" si="3066"/>
        <v/>
      </c>
      <c r="DI183" s="71" t="str">
        <f t="shared" si="3066"/>
        <v/>
      </c>
      <c r="DJ183" s="71" t="str">
        <f t="shared" si="3066"/>
        <v/>
      </c>
      <c r="DK183" s="71" t="str">
        <f t="shared" si="3066"/>
        <v/>
      </c>
      <c r="DL183" s="71" t="str">
        <f t="shared" si="3066"/>
        <v/>
      </c>
      <c r="DM183" s="71" t="str">
        <f t="shared" si="3066"/>
        <v/>
      </c>
      <c r="DN183" s="71" t="str">
        <f t="shared" si="3066"/>
        <v/>
      </c>
      <c r="DO183" s="71" t="str">
        <f t="shared" si="3066"/>
        <v/>
      </c>
      <c r="DP183" s="71" t="str">
        <f t="shared" si="3066"/>
        <v/>
      </c>
      <c r="DQ183" s="71" t="str">
        <f t="shared" si="3066"/>
        <v/>
      </c>
      <c r="DR183" s="71" t="str">
        <f t="shared" si="3066"/>
        <v/>
      </c>
      <c r="DS183" s="71" t="str">
        <f t="shared" si="3066"/>
        <v/>
      </c>
      <c r="DT183" s="71" t="str">
        <f t="shared" si="3066"/>
        <v/>
      </c>
      <c r="DU183" s="71" t="str">
        <f t="shared" si="3066"/>
        <v/>
      </c>
      <c r="DV183" s="71" t="str">
        <f t="shared" si="3066"/>
        <v/>
      </c>
      <c r="DW183" s="71" t="str">
        <f t="shared" si="3066"/>
        <v/>
      </c>
      <c r="DX183" s="71" t="str">
        <f t="shared" si="3066"/>
        <v/>
      </c>
      <c r="DY183" s="71" t="str">
        <f t="shared" si="3066"/>
        <v/>
      </c>
      <c r="DZ183" s="71" t="str">
        <f t="shared" si="3066"/>
        <v/>
      </c>
      <c r="EA183" s="71" t="str">
        <f t="shared" si="3066"/>
        <v/>
      </c>
      <c r="EB183" s="71" t="str">
        <f t="shared" si="3066"/>
        <v/>
      </c>
      <c r="EC183" s="71" t="str">
        <f t="shared" si="3066"/>
        <v/>
      </c>
      <c r="ED183" s="71" t="str">
        <f t="shared" si="3066"/>
        <v/>
      </c>
      <c r="EE183" s="71" t="str">
        <f t="shared" si="3066"/>
        <v/>
      </c>
      <c r="EF183" s="71" t="str">
        <f t="shared" si="3066"/>
        <v/>
      </c>
      <c r="EG183" s="71" t="str">
        <f t="shared" si="3066"/>
        <v/>
      </c>
      <c r="EH183" s="71" t="str">
        <f t="shared" si="3066"/>
        <v/>
      </c>
      <c r="EI183" s="71" t="str">
        <f t="shared" si="3066"/>
        <v/>
      </c>
      <c r="EJ183" s="71" t="str">
        <f t="shared" si="3066"/>
        <v/>
      </c>
      <c r="EK183" s="71" t="str">
        <f t="shared" si="3066"/>
        <v/>
      </c>
      <c r="EL183" s="71" t="str">
        <f t="shared" si="3066"/>
        <v/>
      </c>
      <c r="EM183" s="71" t="str">
        <f t="shared" si="3066"/>
        <v/>
      </c>
      <c r="EN183" s="71" t="str">
        <f t="shared" si="3066"/>
        <v/>
      </c>
      <c r="EO183" s="71" t="str">
        <f t="shared" si="3066"/>
        <v/>
      </c>
      <c r="EP183" s="71" t="str">
        <f t="shared" si="3066"/>
        <v/>
      </c>
      <c r="EQ183" s="71" t="str">
        <f t="shared" si="3066"/>
        <v/>
      </c>
      <c r="ER183" s="71" t="str">
        <f t="shared" si="3066"/>
        <v/>
      </c>
      <c r="ES183" s="71" t="str">
        <f t="shared" si="3066"/>
        <v/>
      </c>
      <c r="ET183" s="71" t="str">
        <f t="shared" si="3066"/>
        <v/>
      </c>
      <c r="EU183" s="71" t="str">
        <f t="shared" si="3066"/>
        <v/>
      </c>
      <c r="EV183" s="71" t="str">
        <f t="shared" si="3066"/>
        <v/>
      </c>
      <c r="EW183" s="71" t="str">
        <f t="shared" si="3066"/>
        <v/>
      </c>
      <c r="EX183" s="71" t="str">
        <f t="shared" si="3066"/>
        <v/>
      </c>
      <c r="EY183" s="71" t="str">
        <f t="shared" si="3066"/>
        <v/>
      </c>
      <c r="EZ183" s="71" t="str">
        <f t="shared" si="3066"/>
        <v/>
      </c>
      <c r="FA183" s="71" t="str">
        <f t="shared" si="3066"/>
        <v/>
      </c>
      <c r="FB183" s="71" t="str">
        <f t="shared" si="3066"/>
        <v/>
      </c>
      <c r="FC183" s="71" t="str">
        <f t="shared" si="3066"/>
        <v/>
      </c>
      <c r="FD183" s="71" t="str">
        <f t="shared" si="3066"/>
        <v/>
      </c>
      <c r="FE183" s="71" t="str">
        <f t="shared" si="3066"/>
        <v/>
      </c>
      <c r="FF183" s="71" t="str">
        <f t="shared" si="3066"/>
        <v/>
      </c>
      <c r="FG183" s="71" t="str">
        <f t="shared" si="3066"/>
        <v/>
      </c>
      <c r="FH183" s="71" t="str">
        <f t="shared" si="3066"/>
        <v/>
      </c>
      <c r="FI183" s="71" t="str">
        <f t="shared" si="3066"/>
        <v/>
      </c>
      <c r="FJ183" s="71" t="str">
        <f t="shared" si="3066"/>
        <v/>
      </c>
      <c r="FK183" s="71" t="str">
        <f t="shared" si="3066"/>
        <v/>
      </c>
      <c r="FL183" s="71" t="str">
        <f t="shared" si="3066"/>
        <v/>
      </c>
      <c r="FM183" s="71" t="str">
        <f t="shared" si="3066"/>
        <v/>
      </c>
      <c r="FN183" s="71" t="str">
        <f t="shared" ref="FN183:FS183" si="3067">IF(CH183="","","|n"&amp;FN$2&amp;"+"&amp;CH183&amp;FN$1)</f>
        <v/>
      </c>
      <c r="FO183" s="71" t="str">
        <f t="shared" si="3067"/>
        <v/>
      </c>
      <c r="FP183" s="71" t="str">
        <f t="shared" si="3067"/>
        <v/>
      </c>
      <c r="FQ183" s="71" t="str">
        <f t="shared" si="3067"/>
        <v/>
      </c>
      <c r="FR183" s="71" t="str">
        <f t="shared" si="3067"/>
        <v/>
      </c>
      <c r="FS183" s="71" t="str">
        <f t="shared" si="3067"/>
        <v/>
      </c>
    </row>
    <row r="184" spans="1:175" ht="16.5">
      <c r="A184" s="101"/>
      <c r="B184" s="101" t="s">
        <v>659</v>
      </c>
      <c r="C184" s="22" t="s">
        <v>660</v>
      </c>
      <c r="T184" s="70" t="s">
        <v>661</v>
      </c>
      <c r="U184" s="85" t="str">
        <f t="shared" si="3059"/>
        <v>ReplaceableTextures\\CommandButtons\\BTNIN36.blp</v>
      </c>
      <c r="CN184" s="69" t="str">
        <f t="shared" si="2983"/>
        <v>InitUnitState('IN36',,,,,,,,,,)</v>
      </c>
      <c r="CO184" s="69" t="str">
        <f t="shared" si="2984"/>
        <v>InitUnitNormal('IN36',,,,,,,,,,)</v>
      </c>
      <c r="CP184" s="69" t="str">
        <f t="shared" si="2985"/>
        <v>InitUnitMagic('IN36',,,,,,,,,,)</v>
      </c>
      <c r="CQ184" s="69" t="str">
        <f t="shared" si="2986"/>
        <v>InitUnitAdd('IN36',,,,,,,,,,)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230&amp;CR$1&amp;")"</f>
        <v>InitEquipData('IN36',,"",,,,,'','','','','','',"ReplaceableTextures\\CommandButtons\\BTN002.blp")</v>
      </c>
      <c r="CU184" s="95" t="str">
        <f t="shared" si="3060"/>
        <v>|n</v>
      </c>
      <c r="CV184" s="70" t="str">
        <f t="shared" si="3061"/>
        <v>业力|Cffffc926+2500|r</v>
      </c>
      <c r="CW184" s="60"/>
      <c r="CX184" s="60"/>
      <c r="CY184" s="60"/>
      <c r="CZ184" s="60"/>
      <c r="DA184" s="60"/>
      <c r="DB184" s="71" t="str">
        <f t="shared" ref="DB184:FM184" si="3068">IF(V184="","","|n"&amp;DB$2&amp;"+"&amp;V184&amp;DB$1)</f>
        <v/>
      </c>
      <c r="DC184" s="71" t="str">
        <f t="shared" si="3068"/>
        <v/>
      </c>
      <c r="DD184" s="71" t="str">
        <f t="shared" si="3068"/>
        <v/>
      </c>
      <c r="DE184" s="71" t="str">
        <f t="shared" si="3068"/>
        <v/>
      </c>
      <c r="DF184" s="71" t="str">
        <f t="shared" si="3068"/>
        <v/>
      </c>
      <c r="DG184" s="71" t="str">
        <f t="shared" si="3068"/>
        <v/>
      </c>
      <c r="DH184" s="71" t="str">
        <f t="shared" si="3068"/>
        <v/>
      </c>
      <c r="DI184" s="71" t="str">
        <f t="shared" si="3068"/>
        <v/>
      </c>
      <c r="DJ184" s="71" t="str">
        <f t="shared" si="3068"/>
        <v/>
      </c>
      <c r="DK184" s="71" t="str">
        <f t="shared" si="3068"/>
        <v/>
      </c>
      <c r="DL184" s="71" t="str">
        <f t="shared" si="3068"/>
        <v/>
      </c>
      <c r="DM184" s="71" t="str">
        <f t="shared" si="3068"/>
        <v/>
      </c>
      <c r="DN184" s="71" t="str">
        <f t="shared" si="3068"/>
        <v/>
      </c>
      <c r="DO184" s="71" t="str">
        <f t="shared" si="3068"/>
        <v/>
      </c>
      <c r="DP184" s="71" t="str">
        <f t="shared" si="3068"/>
        <v/>
      </c>
      <c r="DQ184" s="71" t="str">
        <f t="shared" si="3068"/>
        <v/>
      </c>
      <c r="DR184" s="71" t="str">
        <f t="shared" si="3068"/>
        <v/>
      </c>
      <c r="DS184" s="71" t="str">
        <f t="shared" si="3068"/>
        <v/>
      </c>
      <c r="DT184" s="71" t="str">
        <f t="shared" si="3068"/>
        <v/>
      </c>
      <c r="DU184" s="71" t="str">
        <f t="shared" si="3068"/>
        <v/>
      </c>
      <c r="DV184" s="71" t="str">
        <f t="shared" si="3068"/>
        <v/>
      </c>
      <c r="DW184" s="71" t="str">
        <f t="shared" si="3068"/>
        <v/>
      </c>
      <c r="DX184" s="71" t="str">
        <f t="shared" si="3068"/>
        <v/>
      </c>
      <c r="DY184" s="71" t="str">
        <f t="shared" si="3068"/>
        <v/>
      </c>
      <c r="DZ184" s="71" t="str">
        <f t="shared" si="3068"/>
        <v/>
      </c>
      <c r="EA184" s="71" t="str">
        <f t="shared" si="3068"/>
        <v/>
      </c>
      <c r="EB184" s="71" t="str">
        <f t="shared" si="3068"/>
        <v/>
      </c>
      <c r="EC184" s="71" t="str">
        <f t="shared" si="3068"/>
        <v/>
      </c>
      <c r="ED184" s="71" t="str">
        <f t="shared" si="3068"/>
        <v/>
      </c>
      <c r="EE184" s="71" t="str">
        <f t="shared" si="3068"/>
        <v/>
      </c>
      <c r="EF184" s="71" t="str">
        <f t="shared" si="3068"/>
        <v/>
      </c>
      <c r="EG184" s="71" t="str">
        <f t="shared" si="3068"/>
        <v/>
      </c>
      <c r="EH184" s="71" t="str">
        <f t="shared" si="3068"/>
        <v/>
      </c>
      <c r="EI184" s="71" t="str">
        <f t="shared" si="3068"/>
        <v/>
      </c>
      <c r="EJ184" s="71" t="str">
        <f t="shared" si="3068"/>
        <v/>
      </c>
      <c r="EK184" s="71" t="str">
        <f t="shared" si="3068"/>
        <v/>
      </c>
      <c r="EL184" s="71" t="str">
        <f t="shared" si="3068"/>
        <v/>
      </c>
      <c r="EM184" s="71" t="str">
        <f t="shared" si="3068"/>
        <v/>
      </c>
      <c r="EN184" s="71" t="str">
        <f t="shared" si="3068"/>
        <v/>
      </c>
      <c r="EO184" s="71" t="str">
        <f t="shared" si="3068"/>
        <v/>
      </c>
      <c r="EP184" s="71" t="str">
        <f t="shared" si="3068"/>
        <v/>
      </c>
      <c r="EQ184" s="71" t="str">
        <f t="shared" si="3068"/>
        <v/>
      </c>
      <c r="ER184" s="71" t="str">
        <f t="shared" si="3068"/>
        <v/>
      </c>
      <c r="ES184" s="71" t="str">
        <f t="shared" si="3068"/>
        <v/>
      </c>
      <c r="ET184" s="71" t="str">
        <f t="shared" si="3068"/>
        <v/>
      </c>
      <c r="EU184" s="71" t="str">
        <f t="shared" si="3068"/>
        <v/>
      </c>
      <c r="EV184" s="71" t="str">
        <f t="shared" si="3068"/>
        <v/>
      </c>
      <c r="EW184" s="71" t="str">
        <f t="shared" si="3068"/>
        <v/>
      </c>
      <c r="EX184" s="71" t="str">
        <f t="shared" si="3068"/>
        <v/>
      </c>
      <c r="EY184" s="71" t="str">
        <f t="shared" si="3068"/>
        <v/>
      </c>
      <c r="EZ184" s="71" t="str">
        <f t="shared" si="3068"/>
        <v/>
      </c>
      <c r="FA184" s="71" t="str">
        <f t="shared" si="3068"/>
        <v/>
      </c>
      <c r="FB184" s="71" t="str">
        <f t="shared" si="3068"/>
        <v/>
      </c>
      <c r="FC184" s="71" t="str">
        <f t="shared" si="3068"/>
        <v/>
      </c>
      <c r="FD184" s="71" t="str">
        <f t="shared" si="3068"/>
        <v/>
      </c>
      <c r="FE184" s="71" t="str">
        <f t="shared" si="3068"/>
        <v/>
      </c>
      <c r="FF184" s="71" t="str">
        <f t="shared" si="3068"/>
        <v/>
      </c>
      <c r="FG184" s="71" t="str">
        <f t="shared" si="3068"/>
        <v/>
      </c>
      <c r="FH184" s="71" t="str">
        <f t="shared" si="3068"/>
        <v/>
      </c>
      <c r="FI184" s="71" t="str">
        <f t="shared" si="3068"/>
        <v/>
      </c>
      <c r="FJ184" s="71" t="str">
        <f t="shared" si="3068"/>
        <v/>
      </c>
      <c r="FK184" s="71" t="str">
        <f t="shared" si="3068"/>
        <v/>
      </c>
      <c r="FL184" s="71" t="str">
        <f t="shared" si="3068"/>
        <v/>
      </c>
      <c r="FM184" s="71" t="str">
        <f t="shared" si="3068"/>
        <v/>
      </c>
      <c r="FN184" s="71" t="str">
        <f t="shared" ref="FN184:FS184" si="3069">IF(CH184="","","|n"&amp;FN$2&amp;"+"&amp;CH184&amp;FN$1)</f>
        <v/>
      </c>
      <c r="FO184" s="71" t="str">
        <f t="shared" si="3069"/>
        <v/>
      </c>
      <c r="FP184" s="71" t="str">
        <f t="shared" si="3069"/>
        <v/>
      </c>
      <c r="FQ184" s="71" t="str">
        <f t="shared" si="3069"/>
        <v/>
      </c>
      <c r="FR184" s="71" t="str">
        <f t="shared" si="3069"/>
        <v/>
      </c>
      <c r="FS184" s="71" t="str">
        <f t="shared" si="3069"/>
        <v/>
      </c>
    </row>
    <row r="185" spans="1:175" ht="16.5">
      <c r="A185" s="101"/>
      <c r="B185" s="115" t="s">
        <v>662</v>
      </c>
      <c r="C185" s="22" t="s">
        <v>663</v>
      </c>
      <c r="T185" s="70" t="s">
        <v>664</v>
      </c>
      <c r="U185" s="85" t="str">
        <f t="shared" si="3059"/>
        <v>ReplaceableTextures\\CommandButtons\\BTNIN37.blp</v>
      </c>
      <c r="CN185" s="69" t="str">
        <f t="shared" si="2983"/>
        <v>InitUnitState('IN37',,,,,,,,,,)</v>
      </c>
      <c r="CO185" s="69" t="str">
        <f t="shared" si="2984"/>
        <v>InitUnitNormal('IN37',,,,,,,,,,)</v>
      </c>
      <c r="CP185" s="69" t="str">
        <f t="shared" si="2985"/>
        <v>InitUnitMagic('IN37',,,,,,,,,,)</v>
      </c>
      <c r="CQ185" s="69" t="str">
        <f t="shared" si="2986"/>
        <v>InitUnitAdd('IN37',,,,,,,,,,)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226&amp;CR$1&amp;")"</f>
        <v>InitEquipData('IN37',,"",,,,,'','','','','','',"ReplaceableTextures\\CommandButtons\\BTN020.blp")</v>
      </c>
      <c r="CU185" s="95" t="str">
        <f t="shared" si="3060"/>
        <v>|n</v>
      </c>
      <c r="CV185" s="70" t="str">
        <f t="shared" si="3061"/>
        <v>业力|Cffffc926+10000|r</v>
      </c>
      <c r="CW185" s="60"/>
      <c r="CX185" s="60"/>
      <c r="CY185" s="60"/>
      <c r="CZ185" s="60"/>
      <c r="DA185" s="60"/>
      <c r="DB185" s="71" t="str">
        <f t="shared" ref="DB185:FM185" si="3070">IF(V185="","","|n"&amp;DB$2&amp;"+"&amp;V185&amp;DB$1)</f>
        <v/>
      </c>
      <c r="DC185" s="71" t="str">
        <f t="shared" si="3070"/>
        <v/>
      </c>
      <c r="DD185" s="71" t="str">
        <f t="shared" si="3070"/>
        <v/>
      </c>
      <c r="DE185" s="71" t="str">
        <f t="shared" si="3070"/>
        <v/>
      </c>
      <c r="DF185" s="71" t="str">
        <f t="shared" si="3070"/>
        <v/>
      </c>
      <c r="DG185" s="71" t="str">
        <f t="shared" si="3070"/>
        <v/>
      </c>
      <c r="DH185" s="71" t="str">
        <f t="shared" si="3070"/>
        <v/>
      </c>
      <c r="DI185" s="71" t="str">
        <f t="shared" si="3070"/>
        <v/>
      </c>
      <c r="DJ185" s="71" t="str">
        <f t="shared" si="3070"/>
        <v/>
      </c>
      <c r="DK185" s="71" t="str">
        <f t="shared" si="3070"/>
        <v/>
      </c>
      <c r="DL185" s="71" t="str">
        <f t="shared" si="3070"/>
        <v/>
      </c>
      <c r="DM185" s="71" t="str">
        <f t="shared" si="3070"/>
        <v/>
      </c>
      <c r="DN185" s="71" t="str">
        <f t="shared" si="3070"/>
        <v/>
      </c>
      <c r="DO185" s="71" t="str">
        <f t="shared" si="3070"/>
        <v/>
      </c>
      <c r="DP185" s="71" t="str">
        <f t="shared" si="3070"/>
        <v/>
      </c>
      <c r="DQ185" s="71" t="str">
        <f t="shared" si="3070"/>
        <v/>
      </c>
      <c r="DR185" s="71" t="str">
        <f t="shared" si="3070"/>
        <v/>
      </c>
      <c r="DS185" s="71" t="str">
        <f t="shared" si="3070"/>
        <v/>
      </c>
      <c r="DT185" s="71" t="str">
        <f t="shared" si="3070"/>
        <v/>
      </c>
      <c r="DU185" s="71" t="str">
        <f t="shared" si="3070"/>
        <v/>
      </c>
      <c r="DV185" s="71" t="str">
        <f t="shared" si="3070"/>
        <v/>
      </c>
      <c r="DW185" s="71" t="str">
        <f t="shared" si="3070"/>
        <v/>
      </c>
      <c r="DX185" s="71" t="str">
        <f t="shared" si="3070"/>
        <v/>
      </c>
      <c r="DY185" s="71" t="str">
        <f t="shared" si="3070"/>
        <v/>
      </c>
      <c r="DZ185" s="71" t="str">
        <f t="shared" si="3070"/>
        <v/>
      </c>
      <c r="EA185" s="71" t="str">
        <f t="shared" si="3070"/>
        <v/>
      </c>
      <c r="EB185" s="71" t="str">
        <f t="shared" si="3070"/>
        <v/>
      </c>
      <c r="EC185" s="71" t="str">
        <f t="shared" si="3070"/>
        <v/>
      </c>
      <c r="ED185" s="71" t="str">
        <f t="shared" si="3070"/>
        <v/>
      </c>
      <c r="EE185" s="71" t="str">
        <f t="shared" si="3070"/>
        <v/>
      </c>
      <c r="EF185" s="71" t="str">
        <f t="shared" si="3070"/>
        <v/>
      </c>
      <c r="EG185" s="71" t="str">
        <f t="shared" si="3070"/>
        <v/>
      </c>
      <c r="EH185" s="71" t="str">
        <f t="shared" si="3070"/>
        <v/>
      </c>
      <c r="EI185" s="71" t="str">
        <f t="shared" si="3070"/>
        <v/>
      </c>
      <c r="EJ185" s="71" t="str">
        <f t="shared" si="3070"/>
        <v/>
      </c>
      <c r="EK185" s="71" t="str">
        <f t="shared" si="3070"/>
        <v/>
      </c>
      <c r="EL185" s="71" t="str">
        <f t="shared" si="3070"/>
        <v/>
      </c>
      <c r="EM185" s="71" t="str">
        <f t="shared" si="3070"/>
        <v/>
      </c>
      <c r="EN185" s="71" t="str">
        <f t="shared" si="3070"/>
        <v/>
      </c>
      <c r="EO185" s="71" t="str">
        <f t="shared" si="3070"/>
        <v/>
      </c>
      <c r="EP185" s="71" t="str">
        <f t="shared" si="3070"/>
        <v/>
      </c>
      <c r="EQ185" s="71" t="str">
        <f t="shared" si="3070"/>
        <v/>
      </c>
      <c r="ER185" s="71" t="str">
        <f t="shared" si="3070"/>
        <v/>
      </c>
      <c r="ES185" s="71" t="str">
        <f t="shared" si="3070"/>
        <v/>
      </c>
      <c r="ET185" s="71" t="str">
        <f t="shared" si="3070"/>
        <v/>
      </c>
      <c r="EU185" s="71" t="str">
        <f t="shared" si="3070"/>
        <v/>
      </c>
      <c r="EV185" s="71" t="str">
        <f t="shared" si="3070"/>
        <v/>
      </c>
      <c r="EW185" s="71" t="str">
        <f t="shared" si="3070"/>
        <v/>
      </c>
      <c r="EX185" s="71" t="str">
        <f t="shared" si="3070"/>
        <v/>
      </c>
      <c r="EY185" s="71" t="str">
        <f t="shared" si="3070"/>
        <v/>
      </c>
      <c r="EZ185" s="71" t="str">
        <f t="shared" si="3070"/>
        <v/>
      </c>
      <c r="FA185" s="71" t="str">
        <f t="shared" si="3070"/>
        <v/>
      </c>
      <c r="FB185" s="71" t="str">
        <f t="shared" si="3070"/>
        <v/>
      </c>
      <c r="FC185" s="71" t="str">
        <f t="shared" si="3070"/>
        <v/>
      </c>
      <c r="FD185" s="71" t="str">
        <f t="shared" si="3070"/>
        <v/>
      </c>
      <c r="FE185" s="71" t="str">
        <f t="shared" si="3070"/>
        <v/>
      </c>
      <c r="FF185" s="71" t="str">
        <f t="shared" si="3070"/>
        <v/>
      </c>
      <c r="FG185" s="71" t="str">
        <f t="shared" si="3070"/>
        <v/>
      </c>
      <c r="FH185" s="71" t="str">
        <f t="shared" si="3070"/>
        <v/>
      </c>
      <c r="FI185" s="71" t="str">
        <f t="shared" si="3070"/>
        <v/>
      </c>
      <c r="FJ185" s="71" t="str">
        <f t="shared" si="3070"/>
        <v/>
      </c>
      <c r="FK185" s="71" t="str">
        <f t="shared" si="3070"/>
        <v/>
      </c>
      <c r="FL185" s="71" t="str">
        <f t="shared" si="3070"/>
        <v/>
      </c>
      <c r="FM185" s="71" t="str">
        <f t="shared" si="3070"/>
        <v/>
      </c>
      <c r="FN185" s="71" t="str">
        <f t="shared" ref="FN185:FS185" si="3071">IF(CH185="","","|n"&amp;FN$2&amp;"+"&amp;CH185&amp;FN$1)</f>
        <v/>
      </c>
      <c r="FO185" s="71" t="str">
        <f t="shared" si="3071"/>
        <v/>
      </c>
      <c r="FP185" s="71" t="str">
        <f t="shared" si="3071"/>
        <v/>
      </c>
      <c r="FQ185" s="71" t="str">
        <f t="shared" si="3071"/>
        <v/>
      </c>
      <c r="FR185" s="71" t="str">
        <f t="shared" si="3071"/>
        <v/>
      </c>
      <c r="FS185" s="71" t="str">
        <f t="shared" si="3071"/>
        <v/>
      </c>
    </row>
    <row r="186" spans="1:175" ht="16.5">
      <c r="A186" s="101"/>
      <c r="B186" s="101" t="s">
        <v>665</v>
      </c>
      <c r="C186" s="95" t="s">
        <v>666</v>
      </c>
      <c r="T186" s="70" t="s">
        <v>667</v>
      </c>
      <c r="U186" s="85" t="str">
        <f t="shared" si="3059"/>
        <v>ReplaceableTextures\\CommandButtons\\BTNIN38.blp</v>
      </c>
      <c r="CN186" s="69" t="str">
        <f t="shared" si="2983"/>
        <v>InitUnitState('IN38',,,,,,,,,,)</v>
      </c>
      <c r="CO186" s="69" t="str">
        <f t="shared" si="2984"/>
        <v>InitUnitNormal('IN38',,,,,,,,,,)</v>
      </c>
      <c r="CP186" s="69" t="str">
        <f t="shared" si="2985"/>
        <v>InitUnitMagic('IN38',,,,,,,,,,)</v>
      </c>
      <c r="CQ186" s="69" t="str">
        <f t="shared" si="2986"/>
        <v>InitUnitAdd('IN38',,,,,,,,,,)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232&amp;CR$1&amp;")"</f>
        <v>InitEquipData('IN38',,"",,,,,'','','','','','',"ReplaceableTextures\\CommandButtons\\BTNIN02.blp")</v>
      </c>
      <c r="CU186" s="95" t="str">
        <f t="shared" si="3060"/>
        <v>|n</v>
      </c>
      <c r="CV186" s="70" t="str">
        <f t="shared" si="3061"/>
        <v>生命|Cffffc926+20000|r</v>
      </c>
      <c r="CW186" s="60"/>
      <c r="CX186" s="60"/>
      <c r="CY186" s="60"/>
      <c r="CZ186" s="60"/>
      <c r="DA186" s="60"/>
      <c r="DB186" s="71" t="str">
        <f t="shared" ref="DB186:FM186" si="3072">IF(V186="","","|n"&amp;DB$2&amp;"+"&amp;V186&amp;DB$1)</f>
        <v/>
      </c>
      <c r="DC186" s="71" t="str">
        <f t="shared" si="3072"/>
        <v/>
      </c>
      <c r="DD186" s="71" t="str">
        <f t="shared" si="3072"/>
        <v/>
      </c>
      <c r="DE186" s="71" t="str">
        <f t="shared" si="3072"/>
        <v/>
      </c>
      <c r="DF186" s="71" t="str">
        <f t="shared" si="3072"/>
        <v/>
      </c>
      <c r="DG186" s="71" t="str">
        <f t="shared" si="3072"/>
        <v/>
      </c>
      <c r="DH186" s="71" t="str">
        <f t="shared" si="3072"/>
        <v/>
      </c>
      <c r="DI186" s="71" t="str">
        <f t="shared" si="3072"/>
        <v/>
      </c>
      <c r="DJ186" s="71" t="str">
        <f t="shared" si="3072"/>
        <v/>
      </c>
      <c r="DK186" s="71" t="str">
        <f t="shared" si="3072"/>
        <v/>
      </c>
      <c r="DL186" s="71" t="str">
        <f t="shared" si="3072"/>
        <v/>
      </c>
      <c r="DM186" s="71" t="str">
        <f t="shared" si="3072"/>
        <v/>
      </c>
      <c r="DN186" s="71" t="str">
        <f t="shared" si="3072"/>
        <v/>
      </c>
      <c r="DO186" s="71" t="str">
        <f t="shared" si="3072"/>
        <v/>
      </c>
      <c r="DP186" s="71" t="str">
        <f t="shared" si="3072"/>
        <v/>
      </c>
      <c r="DQ186" s="71" t="str">
        <f t="shared" si="3072"/>
        <v/>
      </c>
      <c r="DR186" s="71" t="str">
        <f t="shared" si="3072"/>
        <v/>
      </c>
      <c r="DS186" s="71" t="str">
        <f t="shared" si="3072"/>
        <v/>
      </c>
      <c r="DT186" s="71" t="str">
        <f t="shared" si="3072"/>
        <v/>
      </c>
      <c r="DU186" s="71" t="str">
        <f t="shared" si="3072"/>
        <v/>
      </c>
      <c r="DV186" s="71" t="str">
        <f t="shared" si="3072"/>
        <v/>
      </c>
      <c r="DW186" s="71" t="str">
        <f t="shared" si="3072"/>
        <v/>
      </c>
      <c r="DX186" s="71" t="str">
        <f t="shared" si="3072"/>
        <v/>
      </c>
      <c r="DY186" s="71" t="str">
        <f t="shared" si="3072"/>
        <v/>
      </c>
      <c r="DZ186" s="71" t="str">
        <f t="shared" si="3072"/>
        <v/>
      </c>
      <c r="EA186" s="71" t="str">
        <f t="shared" si="3072"/>
        <v/>
      </c>
      <c r="EB186" s="71" t="str">
        <f t="shared" si="3072"/>
        <v/>
      </c>
      <c r="EC186" s="71" t="str">
        <f t="shared" si="3072"/>
        <v/>
      </c>
      <c r="ED186" s="71" t="str">
        <f t="shared" si="3072"/>
        <v/>
      </c>
      <c r="EE186" s="71" t="str">
        <f t="shared" si="3072"/>
        <v/>
      </c>
      <c r="EF186" s="71" t="str">
        <f t="shared" si="3072"/>
        <v/>
      </c>
      <c r="EG186" s="71" t="str">
        <f t="shared" si="3072"/>
        <v/>
      </c>
      <c r="EH186" s="71" t="str">
        <f t="shared" si="3072"/>
        <v/>
      </c>
      <c r="EI186" s="71" t="str">
        <f t="shared" si="3072"/>
        <v/>
      </c>
      <c r="EJ186" s="71" t="str">
        <f t="shared" si="3072"/>
        <v/>
      </c>
      <c r="EK186" s="71" t="str">
        <f t="shared" si="3072"/>
        <v/>
      </c>
      <c r="EL186" s="71" t="str">
        <f t="shared" si="3072"/>
        <v/>
      </c>
      <c r="EM186" s="71" t="str">
        <f t="shared" si="3072"/>
        <v/>
      </c>
      <c r="EN186" s="71" t="str">
        <f t="shared" si="3072"/>
        <v/>
      </c>
      <c r="EO186" s="71" t="str">
        <f t="shared" si="3072"/>
        <v/>
      </c>
      <c r="EP186" s="71" t="str">
        <f t="shared" si="3072"/>
        <v/>
      </c>
      <c r="EQ186" s="71" t="str">
        <f t="shared" si="3072"/>
        <v/>
      </c>
      <c r="ER186" s="71" t="str">
        <f t="shared" si="3072"/>
        <v/>
      </c>
      <c r="ES186" s="71" t="str">
        <f t="shared" si="3072"/>
        <v/>
      </c>
      <c r="ET186" s="71" t="str">
        <f t="shared" si="3072"/>
        <v/>
      </c>
      <c r="EU186" s="71" t="str">
        <f t="shared" si="3072"/>
        <v/>
      </c>
      <c r="EV186" s="71" t="str">
        <f t="shared" si="3072"/>
        <v/>
      </c>
      <c r="EW186" s="71" t="str">
        <f t="shared" si="3072"/>
        <v/>
      </c>
      <c r="EX186" s="71" t="str">
        <f t="shared" si="3072"/>
        <v/>
      </c>
      <c r="EY186" s="71" t="str">
        <f t="shared" si="3072"/>
        <v/>
      </c>
      <c r="EZ186" s="71" t="str">
        <f t="shared" si="3072"/>
        <v/>
      </c>
      <c r="FA186" s="71" t="str">
        <f t="shared" si="3072"/>
        <v/>
      </c>
      <c r="FB186" s="71" t="str">
        <f t="shared" si="3072"/>
        <v/>
      </c>
      <c r="FC186" s="71" t="str">
        <f t="shared" si="3072"/>
        <v/>
      </c>
      <c r="FD186" s="71" t="str">
        <f t="shared" si="3072"/>
        <v/>
      </c>
      <c r="FE186" s="71" t="str">
        <f t="shared" si="3072"/>
        <v/>
      </c>
      <c r="FF186" s="71" t="str">
        <f t="shared" si="3072"/>
        <v/>
      </c>
      <c r="FG186" s="71" t="str">
        <f t="shared" si="3072"/>
        <v/>
      </c>
      <c r="FH186" s="71" t="str">
        <f t="shared" si="3072"/>
        <v/>
      </c>
      <c r="FI186" s="71" t="str">
        <f t="shared" si="3072"/>
        <v/>
      </c>
      <c r="FJ186" s="71" t="str">
        <f t="shared" si="3072"/>
        <v/>
      </c>
      <c r="FK186" s="71" t="str">
        <f t="shared" si="3072"/>
        <v/>
      </c>
      <c r="FL186" s="71" t="str">
        <f t="shared" si="3072"/>
        <v/>
      </c>
      <c r="FM186" s="71" t="str">
        <f t="shared" si="3072"/>
        <v/>
      </c>
      <c r="FN186" s="71" t="str">
        <f t="shared" ref="FN186:FS186" si="3073">IF(CH186="","","|n"&amp;FN$2&amp;"+"&amp;CH186&amp;FN$1)</f>
        <v/>
      </c>
      <c r="FO186" s="71" t="str">
        <f t="shared" si="3073"/>
        <v/>
      </c>
      <c r="FP186" s="71" t="str">
        <f t="shared" si="3073"/>
        <v/>
      </c>
      <c r="FQ186" s="71" t="str">
        <f t="shared" si="3073"/>
        <v/>
      </c>
      <c r="FR186" s="71" t="str">
        <f t="shared" si="3073"/>
        <v/>
      </c>
      <c r="FS186" s="71" t="str">
        <f t="shared" si="3073"/>
        <v/>
      </c>
    </row>
    <row r="187" spans="1:175" ht="16.5">
      <c r="A187" s="101"/>
      <c r="B187" s="115" t="s">
        <v>668</v>
      </c>
      <c r="C187" s="22" t="s">
        <v>669</v>
      </c>
      <c r="T187" s="70" t="s">
        <v>670</v>
      </c>
      <c r="U187" s="85" t="str">
        <f t="shared" si="3059"/>
        <v>ReplaceableTextures\\CommandButtons\\BTNIN39.blp</v>
      </c>
      <c r="CN187" s="69" t="str">
        <f t="shared" si="2983"/>
        <v>InitUnitState('IN39',,,,,,,,,,)</v>
      </c>
      <c r="CO187" s="69" t="str">
        <f t="shared" si="2984"/>
        <v>InitUnitNormal('IN39',,,,,,,,,,)</v>
      </c>
      <c r="CP187" s="69" t="str">
        <f t="shared" si="2985"/>
        <v>InitUnitMagic('IN39',,,,,,,,,,)</v>
      </c>
      <c r="CQ187" s="69" t="str">
        <f t="shared" si="2986"/>
        <v>InitUnitAdd('IN39',,,,,,,,,,)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233&amp;CR$1&amp;")"</f>
        <v>InitEquipData('IN39',,"",,,,,'','','','','','',"ReplaceableTextures\\CommandButtons\\BTNIN03.blp")</v>
      </c>
      <c r="CU187" s="95" t="str">
        <f t="shared" si="3060"/>
        <v>|n</v>
      </c>
      <c r="CV187" s="70" t="str">
        <f t="shared" si="3061"/>
        <v>生命|Cffffc926+50000|r</v>
      </c>
      <c r="CW187" s="60"/>
      <c r="CX187" s="60"/>
      <c r="CY187" s="60"/>
      <c r="CZ187" s="60"/>
      <c r="DA187" s="60"/>
      <c r="DB187" s="71" t="str">
        <f t="shared" ref="DB187:FM187" si="3074">IF(V187="","","|n"&amp;DB$2&amp;"+"&amp;V187&amp;DB$1)</f>
        <v/>
      </c>
      <c r="DC187" s="71" t="str">
        <f t="shared" si="3074"/>
        <v/>
      </c>
      <c r="DD187" s="71" t="str">
        <f t="shared" si="3074"/>
        <v/>
      </c>
      <c r="DE187" s="71" t="str">
        <f t="shared" si="3074"/>
        <v/>
      </c>
      <c r="DF187" s="71" t="str">
        <f t="shared" si="3074"/>
        <v/>
      </c>
      <c r="DG187" s="71" t="str">
        <f t="shared" si="3074"/>
        <v/>
      </c>
      <c r="DH187" s="71" t="str">
        <f t="shared" si="3074"/>
        <v/>
      </c>
      <c r="DI187" s="71" t="str">
        <f t="shared" si="3074"/>
        <v/>
      </c>
      <c r="DJ187" s="71" t="str">
        <f t="shared" si="3074"/>
        <v/>
      </c>
      <c r="DK187" s="71" t="str">
        <f t="shared" si="3074"/>
        <v/>
      </c>
      <c r="DL187" s="71" t="str">
        <f t="shared" si="3074"/>
        <v/>
      </c>
      <c r="DM187" s="71" t="str">
        <f t="shared" si="3074"/>
        <v/>
      </c>
      <c r="DN187" s="71" t="str">
        <f t="shared" si="3074"/>
        <v/>
      </c>
      <c r="DO187" s="71" t="str">
        <f t="shared" si="3074"/>
        <v/>
      </c>
      <c r="DP187" s="71" t="str">
        <f t="shared" si="3074"/>
        <v/>
      </c>
      <c r="DQ187" s="71" t="str">
        <f t="shared" si="3074"/>
        <v/>
      </c>
      <c r="DR187" s="71" t="str">
        <f t="shared" si="3074"/>
        <v/>
      </c>
      <c r="DS187" s="71" t="str">
        <f t="shared" si="3074"/>
        <v/>
      </c>
      <c r="DT187" s="71" t="str">
        <f t="shared" si="3074"/>
        <v/>
      </c>
      <c r="DU187" s="71" t="str">
        <f t="shared" si="3074"/>
        <v/>
      </c>
      <c r="DV187" s="71" t="str">
        <f t="shared" si="3074"/>
        <v/>
      </c>
      <c r="DW187" s="71" t="str">
        <f t="shared" si="3074"/>
        <v/>
      </c>
      <c r="DX187" s="71" t="str">
        <f t="shared" si="3074"/>
        <v/>
      </c>
      <c r="DY187" s="71" t="str">
        <f t="shared" si="3074"/>
        <v/>
      </c>
      <c r="DZ187" s="71" t="str">
        <f t="shared" si="3074"/>
        <v/>
      </c>
      <c r="EA187" s="71" t="str">
        <f t="shared" si="3074"/>
        <v/>
      </c>
      <c r="EB187" s="71" t="str">
        <f t="shared" si="3074"/>
        <v/>
      </c>
      <c r="EC187" s="71" t="str">
        <f t="shared" si="3074"/>
        <v/>
      </c>
      <c r="ED187" s="71" t="str">
        <f t="shared" si="3074"/>
        <v/>
      </c>
      <c r="EE187" s="71" t="str">
        <f t="shared" si="3074"/>
        <v/>
      </c>
      <c r="EF187" s="71" t="str">
        <f t="shared" si="3074"/>
        <v/>
      </c>
      <c r="EG187" s="71" t="str">
        <f t="shared" si="3074"/>
        <v/>
      </c>
      <c r="EH187" s="71" t="str">
        <f t="shared" si="3074"/>
        <v/>
      </c>
      <c r="EI187" s="71" t="str">
        <f t="shared" si="3074"/>
        <v/>
      </c>
      <c r="EJ187" s="71" t="str">
        <f t="shared" si="3074"/>
        <v/>
      </c>
      <c r="EK187" s="71" t="str">
        <f t="shared" si="3074"/>
        <v/>
      </c>
      <c r="EL187" s="71" t="str">
        <f t="shared" si="3074"/>
        <v/>
      </c>
      <c r="EM187" s="71" t="str">
        <f t="shared" si="3074"/>
        <v/>
      </c>
      <c r="EN187" s="71" t="str">
        <f t="shared" si="3074"/>
        <v/>
      </c>
      <c r="EO187" s="71" t="str">
        <f t="shared" si="3074"/>
        <v/>
      </c>
      <c r="EP187" s="71" t="str">
        <f t="shared" si="3074"/>
        <v/>
      </c>
      <c r="EQ187" s="71" t="str">
        <f t="shared" si="3074"/>
        <v/>
      </c>
      <c r="ER187" s="71" t="str">
        <f t="shared" si="3074"/>
        <v/>
      </c>
      <c r="ES187" s="71" t="str">
        <f t="shared" si="3074"/>
        <v/>
      </c>
      <c r="ET187" s="71" t="str">
        <f t="shared" si="3074"/>
        <v/>
      </c>
      <c r="EU187" s="71" t="str">
        <f t="shared" si="3074"/>
        <v/>
      </c>
      <c r="EV187" s="71" t="str">
        <f t="shared" si="3074"/>
        <v/>
      </c>
      <c r="EW187" s="71" t="str">
        <f t="shared" si="3074"/>
        <v/>
      </c>
      <c r="EX187" s="71" t="str">
        <f t="shared" si="3074"/>
        <v/>
      </c>
      <c r="EY187" s="71" t="str">
        <f t="shared" si="3074"/>
        <v/>
      </c>
      <c r="EZ187" s="71" t="str">
        <f t="shared" si="3074"/>
        <v/>
      </c>
      <c r="FA187" s="71" t="str">
        <f t="shared" si="3074"/>
        <v/>
      </c>
      <c r="FB187" s="71" t="str">
        <f t="shared" si="3074"/>
        <v/>
      </c>
      <c r="FC187" s="71" t="str">
        <f t="shared" si="3074"/>
        <v/>
      </c>
      <c r="FD187" s="71" t="str">
        <f t="shared" si="3074"/>
        <v/>
      </c>
      <c r="FE187" s="71" t="str">
        <f t="shared" si="3074"/>
        <v/>
      </c>
      <c r="FF187" s="71" t="str">
        <f t="shared" si="3074"/>
        <v/>
      </c>
      <c r="FG187" s="71" t="str">
        <f t="shared" si="3074"/>
        <v/>
      </c>
      <c r="FH187" s="71" t="str">
        <f t="shared" si="3074"/>
        <v/>
      </c>
      <c r="FI187" s="71" t="str">
        <f t="shared" si="3074"/>
        <v/>
      </c>
      <c r="FJ187" s="71" t="str">
        <f t="shared" si="3074"/>
        <v/>
      </c>
      <c r="FK187" s="71" t="str">
        <f t="shared" si="3074"/>
        <v/>
      </c>
      <c r="FL187" s="71" t="str">
        <f t="shared" si="3074"/>
        <v/>
      </c>
      <c r="FM187" s="71" t="str">
        <f t="shared" si="3074"/>
        <v/>
      </c>
      <c r="FN187" s="71" t="str">
        <f t="shared" ref="FN187:FS187" si="3075">IF(CH187="","","|n"&amp;FN$2&amp;"+"&amp;CH187&amp;FN$1)</f>
        <v/>
      </c>
      <c r="FO187" s="71" t="str">
        <f t="shared" si="3075"/>
        <v/>
      </c>
      <c r="FP187" s="71" t="str">
        <f t="shared" si="3075"/>
        <v/>
      </c>
      <c r="FQ187" s="71" t="str">
        <f t="shared" si="3075"/>
        <v/>
      </c>
      <c r="FR187" s="71" t="str">
        <f t="shared" si="3075"/>
        <v/>
      </c>
      <c r="FS187" s="71" t="str">
        <f t="shared" si="3075"/>
        <v/>
      </c>
    </row>
    <row r="188" spans="1:175" ht="16.5">
      <c r="A188" s="101"/>
      <c r="B188" s="101" t="s">
        <v>671</v>
      </c>
      <c r="C188" s="22" t="s">
        <v>672</v>
      </c>
      <c r="T188" s="70" t="s">
        <v>673</v>
      </c>
      <c r="U188" s="85" t="str">
        <f t="shared" si="3059"/>
        <v>ReplaceableTextures\\CommandButtons\\BTNIN40.blp</v>
      </c>
      <c r="CN188" s="69" t="str">
        <f t="shared" si="2983"/>
        <v>InitUnitState('IN40',,,,,,,,,,)</v>
      </c>
      <c r="CO188" s="69" t="str">
        <f t="shared" si="2984"/>
        <v>InitUnitNormal('IN40',,,,,,,,,,)</v>
      </c>
      <c r="CP188" s="69" t="str">
        <f t="shared" si="2985"/>
        <v>InitUnitMagic('IN40',,,,,,,,,,)</v>
      </c>
      <c r="CQ188" s="69" t="str">
        <f t="shared" si="2986"/>
        <v>InitUnitAdd('IN40',,,,,,,,,,)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234&amp;CR$1&amp;")"</f>
        <v>InitEquipData('IN40',,"",,,,,'','','','','','',"ReplaceableTextures\\CommandButtons\\BTN009.blp")</v>
      </c>
      <c r="CU188" s="95" t="str">
        <f t="shared" si="3060"/>
        <v>|n</v>
      </c>
      <c r="CV188" s="70" t="str">
        <f t="shared" si="3061"/>
        <v>生命|Cffffc926+200000|r</v>
      </c>
      <c r="CW188" s="60"/>
      <c r="CX188" s="60"/>
      <c r="CY188" s="60"/>
      <c r="CZ188" s="60"/>
      <c r="DA188" s="60"/>
      <c r="DB188" s="71" t="str">
        <f t="shared" ref="DB188:FM188" si="3076">IF(V188="","","|n"&amp;DB$2&amp;"+"&amp;V188&amp;DB$1)</f>
        <v/>
      </c>
      <c r="DC188" s="71" t="str">
        <f t="shared" si="3076"/>
        <v/>
      </c>
      <c r="DD188" s="71" t="str">
        <f t="shared" si="3076"/>
        <v/>
      </c>
      <c r="DE188" s="71" t="str">
        <f t="shared" si="3076"/>
        <v/>
      </c>
      <c r="DF188" s="71" t="str">
        <f t="shared" si="3076"/>
        <v/>
      </c>
      <c r="DG188" s="71" t="str">
        <f t="shared" si="3076"/>
        <v/>
      </c>
      <c r="DH188" s="71" t="str">
        <f t="shared" si="3076"/>
        <v/>
      </c>
      <c r="DI188" s="71" t="str">
        <f t="shared" si="3076"/>
        <v/>
      </c>
      <c r="DJ188" s="71" t="str">
        <f t="shared" si="3076"/>
        <v/>
      </c>
      <c r="DK188" s="71" t="str">
        <f t="shared" si="3076"/>
        <v/>
      </c>
      <c r="DL188" s="71" t="str">
        <f t="shared" si="3076"/>
        <v/>
      </c>
      <c r="DM188" s="71" t="str">
        <f t="shared" si="3076"/>
        <v/>
      </c>
      <c r="DN188" s="71" t="str">
        <f t="shared" si="3076"/>
        <v/>
      </c>
      <c r="DO188" s="71" t="str">
        <f t="shared" si="3076"/>
        <v/>
      </c>
      <c r="DP188" s="71" t="str">
        <f t="shared" si="3076"/>
        <v/>
      </c>
      <c r="DQ188" s="71" t="str">
        <f t="shared" si="3076"/>
        <v/>
      </c>
      <c r="DR188" s="71" t="str">
        <f t="shared" si="3076"/>
        <v/>
      </c>
      <c r="DS188" s="71" t="str">
        <f t="shared" si="3076"/>
        <v/>
      </c>
      <c r="DT188" s="71" t="str">
        <f t="shared" si="3076"/>
        <v/>
      </c>
      <c r="DU188" s="71" t="str">
        <f t="shared" si="3076"/>
        <v/>
      </c>
      <c r="DV188" s="71" t="str">
        <f t="shared" si="3076"/>
        <v/>
      </c>
      <c r="DW188" s="71" t="str">
        <f t="shared" si="3076"/>
        <v/>
      </c>
      <c r="DX188" s="71" t="str">
        <f t="shared" si="3076"/>
        <v/>
      </c>
      <c r="DY188" s="71" t="str">
        <f t="shared" si="3076"/>
        <v/>
      </c>
      <c r="DZ188" s="71" t="str">
        <f t="shared" si="3076"/>
        <v/>
      </c>
      <c r="EA188" s="71" t="str">
        <f t="shared" si="3076"/>
        <v/>
      </c>
      <c r="EB188" s="71" t="str">
        <f t="shared" si="3076"/>
        <v/>
      </c>
      <c r="EC188" s="71" t="str">
        <f t="shared" si="3076"/>
        <v/>
      </c>
      <c r="ED188" s="71" t="str">
        <f t="shared" si="3076"/>
        <v/>
      </c>
      <c r="EE188" s="71" t="str">
        <f t="shared" si="3076"/>
        <v/>
      </c>
      <c r="EF188" s="71" t="str">
        <f t="shared" si="3076"/>
        <v/>
      </c>
      <c r="EG188" s="71" t="str">
        <f t="shared" si="3076"/>
        <v/>
      </c>
      <c r="EH188" s="71" t="str">
        <f t="shared" si="3076"/>
        <v/>
      </c>
      <c r="EI188" s="71" t="str">
        <f t="shared" si="3076"/>
        <v/>
      </c>
      <c r="EJ188" s="71" t="str">
        <f t="shared" si="3076"/>
        <v/>
      </c>
      <c r="EK188" s="71" t="str">
        <f t="shared" si="3076"/>
        <v/>
      </c>
      <c r="EL188" s="71" t="str">
        <f t="shared" si="3076"/>
        <v/>
      </c>
      <c r="EM188" s="71" t="str">
        <f t="shared" si="3076"/>
        <v/>
      </c>
      <c r="EN188" s="71" t="str">
        <f t="shared" si="3076"/>
        <v/>
      </c>
      <c r="EO188" s="71" t="str">
        <f t="shared" si="3076"/>
        <v/>
      </c>
      <c r="EP188" s="71" t="str">
        <f t="shared" si="3076"/>
        <v/>
      </c>
      <c r="EQ188" s="71" t="str">
        <f t="shared" si="3076"/>
        <v/>
      </c>
      <c r="ER188" s="71" t="str">
        <f t="shared" si="3076"/>
        <v/>
      </c>
      <c r="ES188" s="71" t="str">
        <f t="shared" si="3076"/>
        <v/>
      </c>
      <c r="ET188" s="71" t="str">
        <f t="shared" si="3076"/>
        <v/>
      </c>
      <c r="EU188" s="71" t="str">
        <f t="shared" si="3076"/>
        <v/>
      </c>
      <c r="EV188" s="71" t="str">
        <f t="shared" si="3076"/>
        <v/>
      </c>
      <c r="EW188" s="71" t="str">
        <f t="shared" si="3076"/>
        <v/>
      </c>
      <c r="EX188" s="71" t="str">
        <f t="shared" si="3076"/>
        <v/>
      </c>
      <c r="EY188" s="71" t="str">
        <f t="shared" si="3076"/>
        <v/>
      </c>
      <c r="EZ188" s="71" t="str">
        <f t="shared" si="3076"/>
        <v/>
      </c>
      <c r="FA188" s="71" t="str">
        <f t="shared" si="3076"/>
        <v/>
      </c>
      <c r="FB188" s="71" t="str">
        <f t="shared" si="3076"/>
        <v/>
      </c>
      <c r="FC188" s="71" t="str">
        <f t="shared" si="3076"/>
        <v/>
      </c>
      <c r="FD188" s="71" t="str">
        <f t="shared" si="3076"/>
        <v/>
      </c>
      <c r="FE188" s="71" t="str">
        <f t="shared" si="3076"/>
        <v/>
      </c>
      <c r="FF188" s="71" t="str">
        <f t="shared" si="3076"/>
        <v/>
      </c>
      <c r="FG188" s="71" t="str">
        <f t="shared" si="3076"/>
        <v/>
      </c>
      <c r="FH188" s="71" t="str">
        <f t="shared" si="3076"/>
        <v/>
      </c>
      <c r="FI188" s="71" t="str">
        <f t="shared" si="3076"/>
        <v/>
      </c>
      <c r="FJ188" s="71" t="str">
        <f t="shared" si="3076"/>
        <v/>
      </c>
      <c r="FK188" s="71" t="str">
        <f t="shared" si="3076"/>
        <v/>
      </c>
      <c r="FL188" s="71" t="str">
        <f t="shared" si="3076"/>
        <v/>
      </c>
      <c r="FM188" s="71" t="str">
        <f t="shared" si="3076"/>
        <v/>
      </c>
      <c r="FN188" s="71" t="str">
        <f t="shared" ref="FN188:FS188" si="3077">IF(CH188="","","|n"&amp;FN$2&amp;"+"&amp;CH188&amp;FN$1)</f>
        <v/>
      </c>
      <c r="FO188" s="71" t="str">
        <f t="shared" si="3077"/>
        <v/>
      </c>
      <c r="FP188" s="71" t="str">
        <f t="shared" si="3077"/>
        <v/>
      </c>
      <c r="FQ188" s="71" t="str">
        <f t="shared" si="3077"/>
        <v/>
      </c>
      <c r="FR188" s="71" t="str">
        <f t="shared" si="3077"/>
        <v/>
      </c>
      <c r="FS188" s="71" t="str">
        <f t="shared" si="3077"/>
        <v/>
      </c>
    </row>
    <row r="189" spans="1:175" ht="16.5">
      <c r="A189" s="101"/>
      <c r="B189" s="101" t="s">
        <v>674</v>
      </c>
      <c r="C189" s="101" t="s">
        <v>675</v>
      </c>
      <c r="T189" s="120" t="s">
        <v>676</v>
      </c>
      <c r="U189" s="85" t="str">
        <f t="shared" si="3059"/>
        <v>ReplaceableTextures\\CommandButtons\\BTNIP01.blp</v>
      </c>
      <c r="CN189" s="69" t="str">
        <f t="shared" ref="CN189:CN197" si="3078">"InitUnitState('"&amp;B189&amp;"',"&amp;V189&amp;","&amp;W189&amp;","&amp;X189&amp;","&amp;Y189&amp;","&amp;Z189&amp;","&amp;AA189&amp;","&amp;AB189&amp;","&amp;AC189&amp;","&amp;AD189&amp;","&amp;AE189&amp;")"</f>
        <v>InitUnitState('IP01',,,,,,,,,,)</v>
      </c>
      <c r="CO189" s="69" t="str">
        <f t="shared" ref="CO189:CO197" si="3079">"InitUnitNormal('"&amp;B189&amp;"',"&amp;AF189&amp;","&amp;AG189&amp;","&amp;AH189&amp;","&amp;AI189&amp;","&amp;AJ189&amp;","&amp;AK189&amp;","&amp;AL189&amp;","&amp;AM189&amp;","&amp;AN189&amp;","&amp;AO189&amp;")"</f>
        <v>InitUnitNormal('IP01',,,,,,,,,,)</v>
      </c>
      <c r="CP189" s="69" t="str">
        <f t="shared" ref="CP189:CP197" si="3080">"InitUnitMagic('"&amp;B189&amp;"',"&amp;AP189&amp;","&amp;AQ189&amp;","&amp;AR189&amp;","&amp;AS189&amp;","&amp;AT189&amp;","&amp;AU189&amp;","&amp;AV189&amp;","&amp;AW189&amp;","&amp;BI189&amp;","&amp;BJ189&amp;")"</f>
        <v>InitUnitMagic('IP01',,,,,,,,,,)</v>
      </c>
      <c r="CQ189" s="69" t="str">
        <f t="shared" ref="CQ189:CQ197" si="3081">"InitUnitAdd('"&amp;B189&amp;"',"&amp;BK189&amp;","&amp;BL189&amp;","&amp;BM189&amp;","&amp;BN189&amp;","&amp;BO189&amp;","&amp;BP189&amp;","&amp;BQ189&amp;","&amp;BR189&amp;","&amp;BS189&amp;","&amp;BT189&amp;")"</f>
        <v>InitUnitAdd('IP01',,,,,,,,,,)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InitEquipData('IP01',,"",,,,,'','','','','','',"ReplaceableTextures\\CommandButtons\\BTNIP02.blp")</v>
      </c>
      <c r="CU189" s="95" t="str">
        <f t="shared" ref="CU189" si="3082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0" t="str">
        <f t="shared" ref="CV189" si="3083">T189</f>
        <v>每次|Cffffd24d完成|r时渊副本将消耗|Cffffd24d1|r个|Cffffd24d时渊入场券|r</v>
      </c>
      <c r="CW189" s="60"/>
      <c r="CX189" s="60"/>
      <c r="CY189" s="60"/>
      <c r="CZ189" s="60"/>
      <c r="DA189" s="60"/>
      <c r="DB189" s="71" t="str">
        <f t="shared" ref="DB189" si="3084">IF(V189="","","|n"&amp;DB$2&amp;"+"&amp;V189&amp;DB$1)</f>
        <v/>
      </c>
      <c r="DC189" s="71" t="str">
        <f t="shared" ref="DC189" si="3085">IF(W189="","","|n"&amp;DC$2&amp;"+"&amp;W189&amp;DC$1)</f>
        <v/>
      </c>
      <c r="DD189" s="71" t="str">
        <f t="shared" ref="DD189" si="3086">IF(X189="","","|n"&amp;DD$2&amp;"+"&amp;X189&amp;DD$1)</f>
        <v/>
      </c>
      <c r="DE189" s="71" t="str">
        <f t="shared" ref="DE189" si="3087">IF(Y189="","","|n"&amp;DE$2&amp;"+"&amp;Y189&amp;DE$1)</f>
        <v/>
      </c>
      <c r="DF189" s="71" t="str">
        <f t="shared" ref="DF189" si="3088">IF(Z189="","","|n"&amp;DF$2&amp;"+"&amp;Z189&amp;DF$1)</f>
        <v/>
      </c>
      <c r="DG189" s="71" t="str">
        <f t="shared" ref="DG189" si="3089">IF(AA189="","","|n"&amp;DG$2&amp;"+"&amp;AA189&amp;DG$1)</f>
        <v/>
      </c>
      <c r="DH189" s="71" t="str">
        <f t="shared" ref="DH189" si="3090">IF(AB189="","","|n"&amp;DH$2&amp;"+"&amp;AB189&amp;DH$1)</f>
        <v/>
      </c>
      <c r="DI189" s="71" t="str">
        <f t="shared" ref="DI189" si="3091">IF(AC189="","","|n"&amp;DI$2&amp;"+"&amp;AC189&amp;DI$1)</f>
        <v/>
      </c>
      <c r="DJ189" s="71" t="str">
        <f t="shared" ref="DJ189" si="3092">IF(AD189="","","|n"&amp;DJ$2&amp;"+"&amp;AD189&amp;DJ$1)</f>
        <v/>
      </c>
      <c r="DK189" s="71" t="str">
        <f t="shared" ref="DK189" si="3093">IF(AE189="","","|n"&amp;DK$2&amp;"+"&amp;AE189&amp;DK$1)</f>
        <v/>
      </c>
      <c r="DL189" s="71" t="str">
        <f t="shared" ref="DL189" si="3094">IF(AF189="","","|n"&amp;DL$2&amp;"+"&amp;AF189&amp;DL$1)</f>
        <v/>
      </c>
      <c r="DM189" s="71" t="str">
        <f t="shared" ref="DM189" si="3095">IF(AG189="","","|n"&amp;DM$2&amp;"+"&amp;AG189&amp;DM$1)</f>
        <v/>
      </c>
      <c r="DN189" s="71" t="str">
        <f t="shared" ref="DN189" si="3096">IF(AH189="","","|n"&amp;DN$2&amp;"+"&amp;AH189&amp;DN$1)</f>
        <v/>
      </c>
      <c r="DO189" s="71" t="str">
        <f t="shared" ref="DO189" si="3097">IF(AI189="","","|n"&amp;DO$2&amp;"+"&amp;AI189&amp;DO$1)</f>
        <v/>
      </c>
      <c r="DP189" s="71" t="str">
        <f t="shared" ref="DP189" si="3098">IF(AJ189="","","|n"&amp;DP$2&amp;"+"&amp;AJ189&amp;DP$1)</f>
        <v/>
      </c>
      <c r="DQ189" s="71" t="str">
        <f t="shared" ref="DQ189" si="3099">IF(AK189="","","|n"&amp;DQ$2&amp;"+"&amp;AK189&amp;DQ$1)</f>
        <v/>
      </c>
      <c r="DR189" s="71" t="str">
        <f t="shared" ref="DR189" si="3100">IF(AL189="","","|n"&amp;DR$2&amp;"+"&amp;AL189&amp;DR$1)</f>
        <v/>
      </c>
      <c r="DS189" s="71" t="str">
        <f t="shared" ref="DS189" si="3101">IF(AM189="","","|n"&amp;DS$2&amp;"+"&amp;AM189&amp;DS$1)</f>
        <v/>
      </c>
      <c r="DT189" s="71" t="str">
        <f t="shared" ref="DT189" si="3102">IF(AN189="","","|n"&amp;DT$2&amp;"+"&amp;AN189&amp;DT$1)</f>
        <v/>
      </c>
      <c r="DU189" s="71" t="str">
        <f t="shared" ref="DU189" si="3103">IF(AO189="","","|n"&amp;DU$2&amp;"+"&amp;AO189&amp;DU$1)</f>
        <v/>
      </c>
      <c r="DV189" s="71" t="str">
        <f t="shared" ref="DV189" si="3104">IF(AP189="","","|n"&amp;DV$2&amp;"+"&amp;AP189&amp;DV$1)</f>
        <v/>
      </c>
      <c r="DW189" s="71" t="str">
        <f t="shared" ref="DW189" si="3105">IF(AQ189="","","|n"&amp;DW$2&amp;"+"&amp;AQ189&amp;DW$1)</f>
        <v/>
      </c>
      <c r="DX189" s="71" t="str">
        <f t="shared" ref="DX189" si="3106">IF(AR189="","","|n"&amp;DX$2&amp;"+"&amp;AR189&amp;DX$1)</f>
        <v/>
      </c>
      <c r="DY189" s="71" t="str">
        <f t="shared" ref="DY189" si="3107">IF(AS189="","","|n"&amp;DY$2&amp;"+"&amp;AS189&amp;DY$1)</f>
        <v/>
      </c>
      <c r="DZ189" s="71" t="str">
        <f t="shared" ref="DZ189" si="3108">IF(AT189="","","|n"&amp;DZ$2&amp;"+"&amp;AT189&amp;DZ$1)</f>
        <v/>
      </c>
      <c r="EA189" s="71" t="str">
        <f t="shared" ref="EA189" si="3109">IF(AU189="","","|n"&amp;EA$2&amp;"+"&amp;AU189&amp;EA$1)</f>
        <v/>
      </c>
      <c r="EB189" s="71" t="str">
        <f t="shared" ref="EB189" si="3110">IF(AV189="","","|n"&amp;EB$2&amp;"+"&amp;AV189&amp;EB$1)</f>
        <v/>
      </c>
      <c r="EC189" s="71" t="str">
        <f t="shared" ref="EC189" si="3111">IF(AW189="","","|n"&amp;EC$2&amp;"+"&amp;AW189&amp;EC$1)</f>
        <v/>
      </c>
      <c r="ED189" s="71" t="str">
        <f t="shared" ref="ED189" si="3112">IF(AX189="","","|n"&amp;ED$2&amp;"+"&amp;AX189&amp;ED$1)</f>
        <v/>
      </c>
      <c r="EE189" s="71" t="str">
        <f t="shared" ref="EE189" si="3113">IF(AY189="","","|n"&amp;EE$2&amp;"+"&amp;AY189&amp;EE$1)</f>
        <v/>
      </c>
      <c r="EF189" s="71" t="str">
        <f t="shared" ref="EF189" si="3114">IF(AZ189="","","|n"&amp;EF$2&amp;"+"&amp;AZ189&amp;EF$1)</f>
        <v/>
      </c>
      <c r="EG189" s="71" t="str">
        <f t="shared" ref="EG189" si="3115">IF(BA189="","","|n"&amp;EG$2&amp;"+"&amp;BA189&amp;EG$1)</f>
        <v/>
      </c>
      <c r="EH189" s="71" t="str">
        <f t="shared" ref="EH189" si="3116">IF(BB189="","","|n"&amp;EH$2&amp;"+"&amp;BB189&amp;EH$1)</f>
        <v/>
      </c>
      <c r="EI189" s="71" t="str">
        <f t="shared" ref="EI189" si="3117">IF(BC189="","","|n"&amp;EI$2&amp;"+"&amp;BC189&amp;EI$1)</f>
        <v/>
      </c>
      <c r="EJ189" s="71" t="str">
        <f t="shared" ref="EJ189" si="3118">IF(BD189="","","|n"&amp;EJ$2&amp;"+"&amp;BD189&amp;EJ$1)</f>
        <v/>
      </c>
      <c r="EK189" s="71" t="str">
        <f t="shared" ref="EK189" si="3119">IF(BE189="","","|n"&amp;EK$2&amp;"+"&amp;BE189&amp;EK$1)</f>
        <v/>
      </c>
      <c r="EL189" s="71" t="str">
        <f t="shared" ref="EL189" si="3120">IF(BF189="","","|n"&amp;EL$2&amp;"+"&amp;BF189&amp;EL$1)</f>
        <v/>
      </c>
      <c r="EM189" s="71" t="str">
        <f t="shared" ref="EM189" si="3121">IF(BG189="","","|n"&amp;EM$2&amp;"+"&amp;BG189&amp;EM$1)</f>
        <v/>
      </c>
      <c r="EN189" s="71" t="str">
        <f t="shared" ref="EN189" si="3122">IF(BH189="","","|n"&amp;EN$2&amp;"+"&amp;BH189&amp;EN$1)</f>
        <v/>
      </c>
      <c r="EO189" s="71" t="str">
        <f t="shared" ref="EO189" si="3123">IF(BI189="","","|n"&amp;EO$2&amp;"+"&amp;BI189&amp;EO$1)</f>
        <v/>
      </c>
      <c r="EP189" s="71" t="str">
        <f t="shared" ref="EP189" si="3124">IF(BJ189="","","|n"&amp;EP$2&amp;"+"&amp;BJ189&amp;EP$1)</f>
        <v/>
      </c>
      <c r="EQ189" s="71" t="str">
        <f t="shared" ref="EQ189" si="3125">IF(BK189="","","|n"&amp;EQ$2&amp;"+"&amp;BK189&amp;EQ$1)</f>
        <v/>
      </c>
      <c r="ER189" s="71" t="str">
        <f t="shared" ref="ER189" si="3126">IF(BL189="","","|n"&amp;ER$2&amp;"+"&amp;BL189&amp;ER$1)</f>
        <v/>
      </c>
      <c r="ES189" s="71" t="str">
        <f t="shared" ref="ES189" si="3127">IF(BM189="","","|n"&amp;ES$2&amp;"+"&amp;BM189&amp;ES$1)</f>
        <v/>
      </c>
      <c r="ET189" s="71" t="str">
        <f t="shared" ref="ET189" si="3128">IF(BN189="","","|n"&amp;ET$2&amp;"+"&amp;BN189&amp;ET$1)</f>
        <v/>
      </c>
      <c r="EU189" s="71" t="str">
        <f t="shared" ref="EU189" si="3129">IF(BO189="","","|n"&amp;EU$2&amp;"+"&amp;BO189&amp;EU$1)</f>
        <v/>
      </c>
      <c r="EV189" s="71" t="str">
        <f t="shared" ref="EV189" si="3130">IF(BP189="","","|n"&amp;EV$2&amp;"+"&amp;BP189&amp;EV$1)</f>
        <v/>
      </c>
      <c r="EW189" s="71" t="str">
        <f t="shared" ref="EW189" si="3131">IF(BQ189="","","|n"&amp;EW$2&amp;"+"&amp;BQ189&amp;EW$1)</f>
        <v/>
      </c>
      <c r="EX189" s="71" t="str">
        <f t="shared" ref="EX189" si="3132">IF(BR189="","","|n"&amp;EX$2&amp;"+"&amp;BR189&amp;EX$1)</f>
        <v/>
      </c>
      <c r="EY189" s="71" t="str">
        <f t="shared" ref="EY189" si="3133">IF(BS189="","","|n"&amp;EY$2&amp;"+"&amp;BS189&amp;EY$1)</f>
        <v/>
      </c>
      <c r="EZ189" s="71" t="str">
        <f t="shared" ref="EZ189" si="3134">IF(BT189="","","|n"&amp;EZ$2&amp;"+"&amp;BT189&amp;EZ$1)</f>
        <v/>
      </c>
      <c r="FA189" s="71" t="str">
        <f t="shared" ref="FA189" si="3135">IF(BU189="","","|n"&amp;FA$2&amp;"+"&amp;BU189&amp;FA$1)</f>
        <v/>
      </c>
      <c r="FB189" s="71" t="str">
        <f t="shared" ref="FB189" si="3136">IF(BV189="","","|n"&amp;FB$2&amp;"+"&amp;BV189&amp;FB$1)</f>
        <v/>
      </c>
      <c r="FC189" s="71" t="str">
        <f t="shared" ref="FC189" si="3137">IF(BW189="","","|n"&amp;FC$2&amp;"+"&amp;BW189&amp;FC$1)</f>
        <v/>
      </c>
      <c r="FD189" s="71" t="str">
        <f t="shared" ref="FD189" si="3138">IF(BX189="","","|n"&amp;FD$2&amp;"+"&amp;BX189&amp;FD$1)</f>
        <v/>
      </c>
      <c r="FE189" s="71" t="str">
        <f t="shared" ref="FE189" si="3139">IF(BY189="","","|n"&amp;FE$2&amp;"+"&amp;BY189&amp;FE$1)</f>
        <v/>
      </c>
      <c r="FF189" s="71" t="str">
        <f t="shared" ref="FF189" si="3140">IF(BZ189="","","|n"&amp;FF$2&amp;"+"&amp;BZ189&amp;FF$1)</f>
        <v/>
      </c>
      <c r="FG189" s="71" t="str">
        <f t="shared" ref="FG189" si="3141">IF(CA189="","","|n"&amp;FG$2&amp;"+"&amp;CA189&amp;FG$1)</f>
        <v/>
      </c>
      <c r="FH189" s="71" t="str">
        <f t="shared" ref="FH189" si="3142">IF(CB189="","","|n"&amp;FH$2&amp;"+"&amp;CB189&amp;FH$1)</f>
        <v/>
      </c>
      <c r="FI189" s="71" t="str">
        <f t="shared" ref="FI189" si="3143">IF(CC189="","","|n"&amp;FI$2&amp;"+"&amp;CC189&amp;FI$1)</f>
        <v/>
      </c>
      <c r="FJ189" s="71" t="str">
        <f t="shared" ref="FJ189" si="3144">IF(CD189="","","|n"&amp;FJ$2&amp;"+"&amp;CD189&amp;FJ$1)</f>
        <v/>
      </c>
      <c r="FK189" s="71" t="str">
        <f t="shared" ref="FK189" si="3145">IF(CE189="","","|n"&amp;FK$2&amp;"+"&amp;CE189&amp;FK$1)</f>
        <v/>
      </c>
      <c r="FL189" s="71" t="str">
        <f t="shared" ref="FL189" si="3146">IF(CF189="","","|n"&amp;FL$2&amp;"+"&amp;CF189&amp;FL$1)</f>
        <v/>
      </c>
      <c r="FM189" s="71" t="str">
        <f t="shared" ref="FM189" si="3147">IF(CG189="","","|n"&amp;FM$2&amp;"+"&amp;CG189&amp;FM$1)</f>
        <v/>
      </c>
      <c r="FN189" s="71" t="str">
        <f t="shared" ref="FN189" si="3148">IF(CH189="","","|n"&amp;FN$2&amp;"+"&amp;CH189&amp;FN$1)</f>
        <v/>
      </c>
      <c r="FO189" s="71" t="str">
        <f t="shared" ref="FO189" si="3149">IF(CI189="","","|n"&amp;FO$2&amp;"+"&amp;CI189&amp;FO$1)</f>
        <v/>
      </c>
      <c r="FP189" s="71" t="str">
        <f t="shared" ref="FP189" si="3150">IF(CJ189="","","|n"&amp;FP$2&amp;"+"&amp;CJ189&amp;FP$1)</f>
        <v/>
      </c>
      <c r="FQ189" s="71" t="str">
        <f t="shared" ref="FQ189" si="3151">IF(CK189="","","|n"&amp;FQ$2&amp;"+"&amp;CK189&amp;FQ$1)</f>
        <v/>
      </c>
      <c r="FR189" s="71" t="str">
        <f t="shared" ref="FR189" si="3152">IF(CL189="","","|n"&amp;FR$2&amp;"+"&amp;CL189&amp;FR$1)</f>
        <v/>
      </c>
      <c r="FS189" s="71" t="str">
        <f t="shared" ref="FS189" si="3153">IF(CM189="","","|n"&amp;FS$2&amp;"+"&amp;CM189&amp;FS$1)</f>
        <v/>
      </c>
    </row>
    <row r="190" spans="1:175" ht="16.5">
      <c r="A190" s="79"/>
      <c r="B190" s="101" t="s">
        <v>677</v>
      </c>
      <c r="C190" s="79" t="s">
        <v>678</v>
      </c>
      <c r="T190" s="121" t="s">
        <v>679</v>
      </c>
      <c r="U190" s="85" t="str">
        <f t="shared" si="3059"/>
        <v>ReplaceableTextures\\CommandButtons\\BTNIP02.blp</v>
      </c>
      <c r="CN190" s="69" t="str">
        <f t="shared" si="3078"/>
        <v>InitUnitState('IP02',,,,,,,,,,)</v>
      </c>
      <c r="CO190" s="69" t="str">
        <f t="shared" si="3079"/>
        <v>InitUnitNormal('IP02',,,,,,,,,,)</v>
      </c>
      <c r="CP190" s="69" t="str">
        <f t="shared" si="3080"/>
        <v>InitUnitMagic('IP02',,,,,,,,,,)</v>
      </c>
      <c r="CQ190" s="69" t="str">
        <f t="shared" si="3081"/>
        <v>InitUnitAdd('IP02',,,,,,,,,,)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InitEquipData('IP02',,"",,,,,'','','','','','',"ReplaceableTextures\\CommandButtons\\BTNIP03.blp")</v>
      </c>
      <c r="CU190" s="95" t="str">
        <f t="shared" ref="CU190:CU191" si="3154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0" t="str">
        <f t="shared" ref="CV190:CV191" si="3155">T190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90" s="60"/>
      <c r="CX190" s="60"/>
      <c r="CY190" s="60"/>
      <c r="CZ190" s="60"/>
      <c r="DA190" s="60"/>
      <c r="DB190" s="71" t="str">
        <f t="shared" ref="DB190:DB191" si="3156">IF(V190="","","|n"&amp;DB$2&amp;"+"&amp;V190&amp;DB$1)</f>
        <v/>
      </c>
      <c r="DC190" s="71" t="str">
        <f t="shared" ref="DC190:DC191" si="3157">IF(W190="","","|n"&amp;DC$2&amp;"+"&amp;W190&amp;DC$1)</f>
        <v/>
      </c>
      <c r="DD190" s="71" t="str">
        <f t="shared" ref="DD190:DD191" si="3158">IF(X190="","","|n"&amp;DD$2&amp;"+"&amp;X190&amp;DD$1)</f>
        <v/>
      </c>
      <c r="DE190" s="71" t="str">
        <f t="shared" ref="DE190:DE191" si="3159">IF(Y190="","","|n"&amp;DE$2&amp;"+"&amp;Y190&amp;DE$1)</f>
        <v/>
      </c>
      <c r="DF190" s="71" t="str">
        <f t="shared" ref="DF190:DF191" si="3160">IF(Z190="","","|n"&amp;DF$2&amp;"+"&amp;Z190&amp;DF$1)</f>
        <v/>
      </c>
      <c r="DG190" s="71" t="str">
        <f t="shared" ref="DG190:DG191" si="3161">IF(AA190="","","|n"&amp;DG$2&amp;"+"&amp;AA190&amp;DG$1)</f>
        <v/>
      </c>
      <c r="DH190" s="71" t="str">
        <f t="shared" ref="DH190:DH191" si="3162">IF(AB190="","","|n"&amp;DH$2&amp;"+"&amp;AB190&amp;DH$1)</f>
        <v/>
      </c>
      <c r="DI190" s="71" t="str">
        <f t="shared" ref="DI190:DI191" si="3163">IF(AC190="","","|n"&amp;DI$2&amp;"+"&amp;AC190&amp;DI$1)</f>
        <v/>
      </c>
      <c r="DJ190" s="71" t="str">
        <f t="shared" ref="DJ190:DJ191" si="3164">IF(AD190="","","|n"&amp;DJ$2&amp;"+"&amp;AD190&amp;DJ$1)</f>
        <v/>
      </c>
      <c r="DK190" s="71" t="str">
        <f t="shared" ref="DK190:DK191" si="3165">IF(AE190="","","|n"&amp;DK$2&amp;"+"&amp;AE190&amp;DK$1)</f>
        <v/>
      </c>
      <c r="DL190" s="71" t="str">
        <f t="shared" ref="DL190:DL191" si="3166">IF(AF190="","","|n"&amp;DL$2&amp;"+"&amp;AF190&amp;DL$1)</f>
        <v/>
      </c>
      <c r="DM190" s="71" t="str">
        <f t="shared" ref="DM190:DM191" si="3167">IF(AG190="","","|n"&amp;DM$2&amp;"+"&amp;AG190&amp;DM$1)</f>
        <v/>
      </c>
      <c r="DN190" s="71" t="str">
        <f t="shared" ref="DN190:DN191" si="3168">IF(AH190="","","|n"&amp;DN$2&amp;"+"&amp;AH190&amp;DN$1)</f>
        <v/>
      </c>
      <c r="DO190" s="71" t="str">
        <f t="shared" ref="DO190:DO191" si="3169">IF(AI190="","","|n"&amp;DO$2&amp;"+"&amp;AI190&amp;DO$1)</f>
        <v/>
      </c>
      <c r="DP190" s="71" t="str">
        <f t="shared" ref="DP190:DP191" si="3170">IF(AJ190="","","|n"&amp;DP$2&amp;"+"&amp;AJ190&amp;DP$1)</f>
        <v/>
      </c>
      <c r="DQ190" s="71" t="str">
        <f t="shared" ref="DQ190:DQ191" si="3171">IF(AK190="","","|n"&amp;DQ$2&amp;"+"&amp;AK190&amp;DQ$1)</f>
        <v/>
      </c>
      <c r="DR190" s="71" t="str">
        <f t="shared" ref="DR190:DR191" si="3172">IF(AL190="","","|n"&amp;DR$2&amp;"+"&amp;AL190&amp;DR$1)</f>
        <v/>
      </c>
      <c r="DS190" s="71" t="str">
        <f t="shared" ref="DS190:DS191" si="3173">IF(AM190="","","|n"&amp;DS$2&amp;"+"&amp;AM190&amp;DS$1)</f>
        <v/>
      </c>
      <c r="DT190" s="71" t="str">
        <f t="shared" ref="DT190:DT191" si="3174">IF(AN190="","","|n"&amp;DT$2&amp;"+"&amp;AN190&amp;DT$1)</f>
        <v/>
      </c>
      <c r="DU190" s="71" t="str">
        <f t="shared" ref="DU190:DU191" si="3175">IF(AO190="","","|n"&amp;DU$2&amp;"+"&amp;AO190&amp;DU$1)</f>
        <v/>
      </c>
      <c r="DV190" s="71" t="str">
        <f t="shared" ref="DV190:DV191" si="3176">IF(AP190="","","|n"&amp;DV$2&amp;"+"&amp;AP190&amp;DV$1)</f>
        <v/>
      </c>
      <c r="DW190" s="71" t="str">
        <f t="shared" ref="DW190:DW191" si="3177">IF(AQ190="","","|n"&amp;DW$2&amp;"+"&amp;AQ190&amp;DW$1)</f>
        <v/>
      </c>
      <c r="DX190" s="71" t="str">
        <f t="shared" ref="DX190:DX191" si="3178">IF(AR190="","","|n"&amp;DX$2&amp;"+"&amp;AR190&amp;DX$1)</f>
        <v/>
      </c>
      <c r="DY190" s="71" t="str">
        <f t="shared" ref="DY190:DY191" si="3179">IF(AS190="","","|n"&amp;DY$2&amp;"+"&amp;AS190&amp;DY$1)</f>
        <v/>
      </c>
      <c r="DZ190" s="71" t="str">
        <f t="shared" ref="DZ190:DZ191" si="3180">IF(AT190="","","|n"&amp;DZ$2&amp;"+"&amp;AT190&amp;DZ$1)</f>
        <v/>
      </c>
      <c r="EA190" s="71" t="str">
        <f t="shared" ref="EA190:EA191" si="3181">IF(AU190="","","|n"&amp;EA$2&amp;"+"&amp;AU190&amp;EA$1)</f>
        <v/>
      </c>
      <c r="EB190" s="71" t="str">
        <f t="shared" ref="EB190:EB191" si="3182">IF(AV190="","","|n"&amp;EB$2&amp;"+"&amp;AV190&amp;EB$1)</f>
        <v/>
      </c>
      <c r="EC190" s="71" t="str">
        <f t="shared" ref="EC190:EC191" si="3183">IF(AW190="","","|n"&amp;EC$2&amp;"+"&amp;AW190&amp;EC$1)</f>
        <v/>
      </c>
      <c r="ED190" s="71" t="str">
        <f t="shared" ref="ED190:ED191" si="3184">IF(AX190="","","|n"&amp;ED$2&amp;"+"&amp;AX190&amp;ED$1)</f>
        <v/>
      </c>
      <c r="EE190" s="71" t="str">
        <f t="shared" ref="EE190:EE191" si="3185">IF(AY190="","","|n"&amp;EE$2&amp;"+"&amp;AY190&amp;EE$1)</f>
        <v/>
      </c>
      <c r="EF190" s="71" t="str">
        <f t="shared" ref="EF190:EF191" si="3186">IF(AZ190="","","|n"&amp;EF$2&amp;"+"&amp;AZ190&amp;EF$1)</f>
        <v/>
      </c>
      <c r="EG190" s="71" t="str">
        <f t="shared" ref="EG190:EG191" si="3187">IF(BA190="","","|n"&amp;EG$2&amp;"+"&amp;BA190&amp;EG$1)</f>
        <v/>
      </c>
      <c r="EH190" s="71" t="str">
        <f t="shared" ref="EH190:EH191" si="3188">IF(BB190="","","|n"&amp;EH$2&amp;"+"&amp;BB190&amp;EH$1)</f>
        <v/>
      </c>
      <c r="EI190" s="71" t="str">
        <f t="shared" ref="EI190:EI191" si="3189">IF(BC190="","","|n"&amp;EI$2&amp;"+"&amp;BC190&amp;EI$1)</f>
        <v/>
      </c>
      <c r="EJ190" s="71" t="str">
        <f t="shared" ref="EJ190:EJ191" si="3190">IF(BD190="","","|n"&amp;EJ$2&amp;"+"&amp;BD190&amp;EJ$1)</f>
        <v/>
      </c>
      <c r="EK190" s="71" t="str">
        <f t="shared" ref="EK190:EK191" si="3191">IF(BE190="","","|n"&amp;EK$2&amp;"+"&amp;BE190&amp;EK$1)</f>
        <v/>
      </c>
      <c r="EL190" s="71" t="str">
        <f t="shared" ref="EL190:EL191" si="3192">IF(BF190="","","|n"&amp;EL$2&amp;"+"&amp;BF190&amp;EL$1)</f>
        <v/>
      </c>
      <c r="EM190" s="71" t="str">
        <f t="shared" ref="EM190:EM191" si="3193">IF(BG190="","","|n"&amp;EM$2&amp;"+"&amp;BG190&amp;EM$1)</f>
        <v/>
      </c>
      <c r="EN190" s="71" t="str">
        <f t="shared" ref="EN190:EN191" si="3194">IF(BH190="","","|n"&amp;EN$2&amp;"+"&amp;BH190&amp;EN$1)</f>
        <v/>
      </c>
      <c r="EO190" s="71" t="str">
        <f t="shared" ref="EO190:EO191" si="3195">IF(BI190="","","|n"&amp;EO$2&amp;"+"&amp;BI190&amp;EO$1)</f>
        <v/>
      </c>
      <c r="EP190" s="71" t="str">
        <f t="shared" ref="EP190:EP191" si="3196">IF(BJ190="","","|n"&amp;EP$2&amp;"+"&amp;BJ190&amp;EP$1)</f>
        <v/>
      </c>
      <c r="EQ190" s="71" t="str">
        <f t="shared" ref="EQ190:EQ191" si="3197">IF(BK190="","","|n"&amp;EQ$2&amp;"+"&amp;BK190&amp;EQ$1)</f>
        <v/>
      </c>
      <c r="ER190" s="71" t="str">
        <f t="shared" ref="ER190:ER191" si="3198">IF(BL190="","","|n"&amp;ER$2&amp;"+"&amp;BL190&amp;ER$1)</f>
        <v/>
      </c>
      <c r="ES190" s="71" t="str">
        <f t="shared" ref="ES190:ES191" si="3199">IF(BM190="","","|n"&amp;ES$2&amp;"+"&amp;BM190&amp;ES$1)</f>
        <v/>
      </c>
      <c r="ET190" s="71" t="str">
        <f t="shared" ref="ET190:ET191" si="3200">IF(BN190="","","|n"&amp;ET$2&amp;"+"&amp;BN190&amp;ET$1)</f>
        <v/>
      </c>
      <c r="EU190" s="71" t="str">
        <f t="shared" ref="EU190:EU191" si="3201">IF(BO190="","","|n"&amp;EU$2&amp;"+"&amp;BO190&amp;EU$1)</f>
        <v/>
      </c>
      <c r="EV190" s="71" t="str">
        <f t="shared" ref="EV190:EV191" si="3202">IF(BP190="","","|n"&amp;EV$2&amp;"+"&amp;BP190&amp;EV$1)</f>
        <v/>
      </c>
      <c r="EW190" s="71" t="str">
        <f t="shared" ref="EW190:EW191" si="3203">IF(BQ190="","","|n"&amp;EW$2&amp;"+"&amp;BQ190&amp;EW$1)</f>
        <v/>
      </c>
      <c r="EX190" s="71" t="str">
        <f t="shared" ref="EX190:EX191" si="3204">IF(BR190="","","|n"&amp;EX$2&amp;"+"&amp;BR190&amp;EX$1)</f>
        <v/>
      </c>
      <c r="EY190" s="71" t="str">
        <f t="shared" ref="EY190:EY191" si="3205">IF(BS190="","","|n"&amp;EY$2&amp;"+"&amp;BS190&amp;EY$1)</f>
        <v/>
      </c>
      <c r="EZ190" s="71" t="str">
        <f t="shared" ref="EZ190:EZ191" si="3206">IF(BT190="","","|n"&amp;EZ$2&amp;"+"&amp;BT190&amp;EZ$1)</f>
        <v/>
      </c>
      <c r="FA190" s="71" t="str">
        <f t="shared" ref="FA190:FA191" si="3207">IF(BU190="","","|n"&amp;FA$2&amp;"+"&amp;BU190&amp;FA$1)</f>
        <v/>
      </c>
      <c r="FB190" s="71" t="str">
        <f t="shared" ref="FB190:FB191" si="3208">IF(BV190="","","|n"&amp;FB$2&amp;"+"&amp;BV190&amp;FB$1)</f>
        <v/>
      </c>
      <c r="FC190" s="71" t="str">
        <f t="shared" ref="FC190:FC191" si="3209">IF(BW190="","","|n"&amp;FC$2&amp;"+"&amp;BW190&amp;FC$1)</f>
        <v/>
      </c>
      <c r="FD190" s="71" t="str">
        <f t="shared" ref="FD190:FD191" si="3210">IF(BX190="","","|n"&amp;FD$2&amp;"+"&amp;BX190&amp;FD$1)</f>
        <v/>
      </c>
      <c r="FE190" s="71" t="str">
        <f t="shared" ref="FE190:FE191" si="3211">IF(BY190="","","|n"&amp;FE$2&amp;"+"&amp;BY190&amp;FE$1)</f>
        <v/>
      </c>
      <c r="FF190" s="71" t="str">
        <f t="shared" ref="FF190:FF191" si="3212">IF(BZ190="","","|n"&amp;FF$2&amp;"+"&amp;BZ190&amp;FF$1)</f>
        <v/>
      </c>
      <c r="FG190" s="71" t="str">
        <f t="shared" ref="FG190:FG191" si="3213">IF(CA190="","","|n"&amp;FG$2&amp;"+"&amp;CA190&amp;FG$1)</f>
        <v/>
      </c>
      <c r="FH190" s="71" t="str">
        <f t="shared" ref="FH190:FH191" si="3214">IF(CB190="","","|n"&amp;FH$2&amp;"+"&amp;CB190&amp;FH$1)</f>
        <v/>
      </c>
      <c r="FI190" s="71" t="str">
        <f t="shared" ref="FI190:FI191" si="3215">IF(CC190="","","|n"&amp;FI$2&amp;"+"&amp;CC190&amp;FI$1)</f>
        <v/>
      </c>
      <c r="FJ190" s="71" t="str">
        <f t="shared" ref="FJ190:FJ191" si="3216">IF(CD190="","","|n"&amp;FJ$2&amp;"+"&amp;CD190&amp;FJ$1)</f>
        <v/>
      </c>
      <c r="FK190" s="71" t="str">
        <f t="shared" ref="FK190:FK191" si="3217">IF(CE190="","","|n"&amp;FK$2&amp;"+"&amp;CE190&amp;FK$1)</f>
        <v/>
      </c>
      <c r="FL190" s="71" t="str">
        <f t="shared" ref="FL190:FL191" si="3218">IF(CF190="","","|n"&amp;FL$2&amp;"+"&amp;CF190&amp;FL$1)</f>
        <v/>
      </c>
      <c r="FM190" s="71" t="str">
        <f t="shared" ref="FM190:FM191" si="3219">IF(CG190="","","|n"&amp;FM$2&amp;"+"&amp;CG190&amp;FM$1)</f>
        <v/>
      </c>
      <c r="FN190" s="71" t="str">
        <f t="shared" ref="FN190:FN191" si="3220">IF(CH190="","","|n"&amp;FN$2&amp;"+"&amp;CH190&amp;FN$1)</f>
        <v/>
      </c>
      <c r="FO190" s="71" t="str">
        <f t="shared" ref="FO190:FO191" si="3221">IF(CI190="","","|n"&amp;FO$2&amp;"+"&amp;CI190&amp;FO$1)</f>
        <v/>
      </c>
      <c r="FP190" s="71" t="str">
        <f t="shared" ref="FP190:FP191" si="3222">IF(CJ190="","","|n"&amp;FP$2&amp;"+"&amp;CJ190&amp;FP$1)</f>
        <v/>
      </c>
      <c r="FQ190" s="71" t="str">
        <f t="shared" ref="FQ190:FQ191" si="3223">IF(CK190="","","|n"&amp;FQ$2&amp;"+"&amp;CK190&amp;FQ$1)</f>
        <v/>
      </c>
      <c r="FR190" s="71" t="str">
        <f t="shared" ref="FR190:FR191" si="3224">IF(CL190="","","|n"&amp;FR$2&amp;"+"&amp;CL190&amp;FR$1)</f>
        <v/>
      </c>
      <c r="FS190" s="71" t="str">
        <f t="shared" ref="FS190:FS191" si="3225">IF(CM190="","","|n"&amp;FS$2&amp;"+"&amp;CM190&amp;FS$1)</f>
        <v/>
      </c>
    </row>
    <row r="191" spans="1:175" ht="16.5">
      <c r="A191" s="79"/>
      <c r="B191" s="101" t="s">
        <v>680</v>
      </c>
      <c r="C191" s="79" t="s">
        <v>681</v>
      </c>
      <c r="T191" s="114" t="s">
        <v>682</v>
      </c>
      <c r="U191" s="85" t="str">
        <f t="shared" si="3059"/>
        <v>ReplaceableTextures\\CommandButtons\\BTNIP03.blp</v>
      </c>
      <c r="CN191" s="69" t="str">
        <f t="shared" si="3078"/>
        <v>InitUnitState('IP03',,,,,,,,,,)</v>
      </c>
      <c r="CO191" s="69" t="str">
        <f t="shared" si="3079"/>
        <v>InitUnitNormal('IP03',,,,,,,,,,)</v>
      </c>
      <c r="CP191" s="69" t="str">
        <f t="shared" si="3080"/>
        <v>InitUnitMagic('IP03',,,,,,,,,,)</v>
      </c>
      <c r="CQ191" s="69" t="str">
        <f t="shared" si="3081"/>
        <v>InitUnitAdd('IP03',,,,,,,,,,)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InitEquipData('IP03',,"",,,,,'','','','','','',"ReplaceableTextures\\CommandButtons\\BTNIT01.blp")</v>
      </c>
      <c r="CU191" s="95" t="str">
        <f t="shared" si="3154"/>
        <v>|n</v>
      </c>
      <c r="CV191" s="70" t="str">
        <f t="shared" si="315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91" s="60"/>
      <c r="CX191" s="60"/>
      <c r="CY191" s="60"/>
      <c r="CZ191" s="60"/>
      <c r="DA191" s="60"/>
      <c r="DB191" s="71" t="str">
        <f t="shared" si="3156"/>
        <v/>
      </c>
      <c r="DC191" s="71" t="str">
        <f t="shared" si="3157"/>
        <v/>
      </c>
      <c r="DD191" s="71" t="str">
        <f t="shared" si="3158"/>
        <v/>
      </c>
      <c r="DE191" s="71" t="str">
        <f t="shared" si="3159"/>
        <v/>
      </c>
      <c r="DF191" s="71" t="str">
        <f t="shared" si="3160"/>
        <v/>
      </c>
      <c r="DG191" s="71" t="str">
        <f t="shared" si="3161"/>
        <v/>
      </c>
      <c r="DH191" s="71" t="str">
        <f t="shared" si="3162"/>
        <v/>
      </c>
      <c r="DI191" s="71" t="str">
        <f t="shared" si="3163"/>
        <v/>
      </c>
      <c r="DJ191" s="71" t="str">
        <f t="shared" si="3164"/>
        <v/>
      </c>
      <c r="DK191" s="71" t="str">
        <f t="shared" si="3165"/>
        <v/>
      </c>
      <c r="DL191" s="71" t="str">
        <f t="shared" si="3166"/>
        <v/>
      </c>
      <c r="DM191" s="71" t="str">
        <f t="shared" si="3167"/>
        <v/>
      </c>
      <c r="DN191" s="71" t="str">
        <f t="shared" si="3168"/>
        <v/>
      </c>
      <c r="DO191" s="71" t="str">
        <f t="shared" si="3169"/>
        <v/>
      </c>
      <c r="DP191" s="71" t="str">
        <f t="shared" si="3170"/>
        <v/>
      </c>
      <c r="DQ191" s="71" t="str">
        <f t="shared" si="3171"/>
        <v/>
      </c>
      <c r="DR191" s="71" t="str">
        <f t="shared" si="3172"/>
        <v/>
      </c>
      <c r="DS191" s="71" t="str">
        <f t="shared" si="3173"/>
        <v/>
      </c>
      <c r="DT191" s="71" t="str">
        <f t="shared" si="3174"/>
        <v/>
      </c>
      <c r="DU191" s="71" t="str">
        <f t="shared" si="3175"/>
        <v/>
      </c>
      <c r="DV191" s="71" t="str">
        <f t="shared" si="3176"/>
        <v/>
      </c>
      <c r="DW191" s="71" t="str">
        <f t="shared" si="3177"/>
        <v/>
      </c>
      <c r="DX191" s="71" t="str">
        <f t="shared" si="3178"/>
        <v/>
      </c>
      <c r="DY191" s="71" t="str">
        <f t="shared" si="3179"/>
        <v/>
      </c>
      <c r="DZ191" s="71" t="str">
        <f t="shared" si="3180"/>
        <v/>
      </c>
      <c r="EA191" s="71" t="str">
        <f t="shared" si="3181"/>
        <v/>
      </c>
      <c r="EB191" s="71" t="str">
        <f t="shared" si="3182"/>
        <v/>
      </c>
      <c r="EC191" s="71" t="str">
        <f t="shared" si="3183"/>
        <v/>
      </c>
      <c r="ED191" s="71" t="str">
        <f t="shared" si="3184"/>
        <v/>
      </c>
      <c r="EE191" s="71" t="str">
        <f t="shared" si="3185"/>
        <v/>
      </c>
      <c r="EF191" s="71" t="str">
        <f t="shared" si="3186"/>
        <v/>
      </c>
      <c r="EG191" s="71" t="str">
        <f t="shared" si="3187"/>
        <v/>
      </c>
      <c r="EH191" s="71" t="str">
        <f t="shared" si="3188"/>
        <v/>
      </c>
      <c r="EI191" s="71" t="str">
        <f t="shared" si="3189"/>
        <v/>
      </c>
      <c r="EJ191" s="71" t="str">
        <f t="shared" si="3190"/>
        <v/>
      </c>
      <c r="EK191" s="71" t="str">
        <f t="shared" si="3191"/>
        <v/>
      </c>
      <c r="EL191" s="71" t="str">
        <f t="shared" si="3192"/>
        <v/>
      </c>
      <c r="EM191" s="71" t="str">
        <f t="shared" si="3193"/>
        <v/>
      </c>
      <c r="EN191" s="71" t="str">
        <f t="shared" si="3194"/>
        <v/>
      </c>
      <c r="EO191" s="71" t="str">
        <f t="shared" si="3195"/>
        <v/>
      </c>
      <c r="EP191" s="71" t="str">
        <f t="shared" si="3196"/>
        <v/>
      </c>
      <c r="EQ191" s="71" t="str">
        <f t="shared" si="3197"/>
        <v/>
      </c>
      <c r="ER191" s="71" t="str">
        <f t="shared" si="3198"/>
        <v/>
      </c>
      <c r="ES191" s="71" t="str">
        <f t="shared" si="3199"/>
        <v/>
      </c>
      <c r="ET191" s="71" t="str">
        <f t="shared" si="3200"/>
        <v/>
      </c>
      <c r="EU191" s="71" t="str">
        <f t="shared" si="3201"/>
        <v/>
      </c>
      <c r="EV191" s="71" t="str">
        <f t="shared" si="3202"/>
        <v/>
      </c>
      <c r="EW191" s="71" t="str">
        <f t="shared" si="3203"/>
        <v/>
      </c>
      <c r="EX191" s="71" t="str">
        <f t="shared" si="3204"/>
        <v/>
      </c>
      <c r="EY191" s="71" t="str">
        <f t="shared" si="3205"/>
        <v/>
      </c>
      <c r="EZ191" s="71" t="str">
        <f t="shared" si="3206"/>
        <v/>
      </c>
      <c r="FA191" s="71" t="str">
        <f t="shared" si="3207"/>
        <v/>
      </c>
      <c r="FB191" s="71" t="str">
        <f t="shared" si="3208"/>
        <v/>
      </c>
      <c r="FC191" s="71" t="str">
        <f t="shared" si="3209"/>
        <v/>
      </c>
      <c r="FD191" s="71" t="str">
        <f t="shared" si="3210"/>
        <v/>
      </c>
      <c r="FE191" s="71" t="str">
        <f t="shared" si="3211"/>
        <v/>
      </c>
      <c r="FF191" s="71" t="str">
        <f t="shared" si="3212"/>
        <v/>
      </c>
      <c r="FG191" s="71" t="str">
        <f t="shared" si="3213"/>
        <v/>
      </c>
      <c r="FH191" s="71" t="str">
        <f t="shared" si="3214"/>
        <v/>
      </c>
      <c r="FI191" s="71" t="str">
        <f t="shared" si="3215"/>
        <v/>
      </c>
      <c r="FJ191" s="71" t="str">
        <f t="shared" si="3216"/>
        <v/>
      </c>
      <c r="FK191" s="71" t="str">
        <f t="shared" si="3217"/>
        <v/>
      </c>
      <c r="FL191" s="71" t="str">
        <f t="shared" si="3218"/>
        <v/>
      </c>
      <c r="FM191" s="71" t="str">
        <f t="shared" si="3219"/>
        <v/>
      </c>
      <c r="FN191" s="71" t="str">
        <f t="shared" si="3220"/>
        <v/>
      </c>
      <c r="FO191" s="71" t="str">
        <f t="shared" si="3221"/>
        <v/>
      </c>
      <c r="FP191" s="71" t="str">
        <f t="shared" si="3222"/>
        <v/>
      </c>
      <c r="FQ191" s="71" t="str">
        <f t="shared" si="3223"/>
        <v/>
      </c>
      <c r="FR191" s="71" t="str">
        <f t="shared" si="3224"/>
        <v/>
      </c>
      <c r="FS191" s="71" t="str">
        <f t="shared" si="3225"/>
        <v/>
      </c>
    </row>
    <row r="192" spans="1:175" ht="16.5">
      <c r="A192" s="79"/>
      <c r="B192" s="101" t="s">
        <v>683</v>
      </c>
      <c r="C192" s="79" t="s">
        <v>684</v>
      </c>
      <c r="T192" s="114" t="s">
        <v>685</v>
      </c>
      <c r="U192" s="85" t="str">
        <f t="shared" si="3059"/>
        <v>ReplaceableTextures\\CommandButtons\\BTNIP04.blp</v>
      </c>
      <c r="CN192" s="69" t="str">
        <f t="shared" si="3078"/>
        <v>InitUnitState('IP04',,,,,,,,,,)</v>
      </c>
      <c r="CO192" s="69" t="str">
        <f t="shared" si="3079"/>
        <v>InitUnitNormal('IP04',,,,,,,,,,)</v>
      </c>
      <c r="CP192" s="69" t="str">
        <f t="shared" si="3080"/>
        <v>InitUnitMagic('IP04',,,,,,,,,,)</v>
      </c>
      <c r="CQ192" s="69" t="str">
        <f t="shared" si="3081"/>
        <v>InitUnitAdd('IP04',,,,,,,,,,)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InitEquipData('IP04',,"",,,,,'','','','','','',"ReplaceableTextures\\CommandButtons\\BTNIP05.blp")</v>
      </c>
      <c r="CU192" s="95" t="str">
        <f t="shared" ref="CU192:CU197" si="3226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0" t="str">
        <f t="shared" ref="CV192:CV197" si="3227">T192</f>
        <v>使用后|Cffffc926重置|r当前|Cffff0000觉醒神通【R】|r|Cfff0f0f0。|r</v>
      </c>
      <c r="CW192" s="60"/>
      <c r="CX192" s="60"/>
      <c r="CY192" s="60"/>
      <c r="CZ192" s="60"/>
      <c r="DA192" s="60"/>
      <c r="DB192" s="71" t="str">
        <f t="shared" ref="DB192:DB193" si="3228">IF(V192="","","|n"&amp;DB$2&amp;"+"&amp;V192&amp;DB$1)</f>
        <v/>
      </c>
      <c r="DC192" s="71" t="str">
        <f t="shared" ref="DC192:DC193" si="3229">IF(W192="","","|n"&amp;DC$2&amp;"+"&amp;W192&amp;DC$1)</f>
        <v/>
      </c>
      <c r="DD192" s="71" t="str">
        <f t="shared" ref="DD192:DD193" si="3230">IF(X192="","","|n"&amp;DD$2&amp;"+"&amp;X192&amp;DD$1)</f>
        <v/>
      </c>
      <c r="DE192" s="71" t="str">
        <f t="shared" ref="DE192:DE193" si="3231">IF(Y192="","","|n"&amp;DE$2&amp;"+"&amp;Y192&amp;DE$1)</f>
        <v/>
      </c>
      <c r="DF192" s="71" t="str">
        <f t="shared" ref="DF192:DF193" si="3232">IF(Z192="","","|n"&amp;DF$2&amp;"+"&amp;Z192&amp;DF$1)</f>
        <v/>
      </c>
      <c r="DG192" s="71" t="str">
        <f t="shared" ref="DG192:DG193" si="3233">IF(AA192="","","|n"&amp;DG$2&amp;"+"&amp;AA192&amp;DG$1)</f>
        <v/>
      </c>
      <c r="DH192" s="71" t="str">
        <f t="shared" ref="DH192:DH193" si="3234">IF(AB192="","","|n"&amp;DH$2&amp;"+"&amp;AB192&amp;DH$1)</f>
        <v/>
      </c>
      <c r="DI192" s="71" t="str">
        <f t="shared" ref="DI192:DI193" si="3235">IF(AC192="","","|n"&amp;DI$2&amp;"+"&amp;AC192&amp;DI$1)</f>
        <v/>
      </c>
      <c r="DJ192" s="71" t="str">
        <f t="shared" ref="DJ192:DJ193" si="3236">IF(AD192="","","|n"&amp;DJ$2&amp;"+"&amp;AD192&amp;DJ$1)</f>
        <v/>
      </c>
      <c r="DK192" s="71" t="str">
        <f t="shared" ref="DK192:DK193" si="3237">IF(AE192="","","|n"&amp;DK$2&amp;"+"&amp;AE192&amp;DK$1)</f>
        <v/>
      </c>
      <c r="DL192" s="71" t="str">
        <f t="shared" ref="DL192:DL193" si="3238">IF(AF192="","","|n"&amp;DL$2&amp;"+"&amp;AF192&amp;DL$1)</f>
        <v/>
      </c>
      <c r="DM192" s="71" t="str">
        <f t="shared" ref="DM192:DM193" si="3239">IF(AG192="","","|n"&amp;DM$2&amp;"+"&amp;AG192&amp;DM$1)</f>
        <v/>
      </c>
      <c r="DN192" s="71" t="str">
        <f t="shared" ref="DN192:DN193" si="3240">IF(AH192="","","|n"&amp;DN$2&amp;"+"&amp;AH192&amp;DN$1)</f>
        <v/>
      </c>
      <c r="DO192" s="71" t="str">
        <f t="shared" ref="DO192:DO193" si="3241">IF(AI192="","","|n"&amp;DO$2&amp;"+"&amp;AI192&amp;DO$1)</f>
        <v/>
      </c>
      <c r="DP192" s="71" t="str">
        <f t="shared" ref="DP192:DP193" si="3242">IF(AJ192="","","|n"&amp;DP$2&amp;"+"&amp;AJ192&amp;DP$1)</f>
        <v/>
      </c>
      <c r="DQ192" s="71" t="str">
        <f t="shared" ref="DQ192:DQ193" si="3243">IF(AK192="","","|n"&amp;DQ$2&amp;"+"&amp;AK192&amp;DQ$1)</f>
        <v/>
      </c>
      <c r="DR192" s="71" t="str">
        <f t="shared" ref="DR192:DR193" si="3244">IF(AL192="","","|n"&amp;DR$2&amp;"+"&amp;AL192&amp;DR$1)</f>
        <v/>
      </c>
      <c r="DS192" s="71" t="str">
        <f t="shared" ref="DS192:DS193" si="3245">IF(AM192="","","|n"&amp;DS$2&amp;"+"&amp;AM192&amp;DS$1)</f>
        <v/>
      </c>
      <c r="DT192" s="71" t="str">
        <f t="shared" ref="DT192:DT193" si="3246">IF(AN192="","","|n"&amp;DT$2&amp;"+"&amp;AN192&amp;DT$1)</f>
        <v/>
      </c>
      <c r="DU192" s="71" t="str">
        <f t="shared" ref="DU192:DU193" si="3247">IF(AO192="","","|n"&amp;DU$2&amp;"+"&amp;AO192&amp;DU$1)</f>
        <v/>
      </c>
      <c r="DV192" s="71" t="str">
        <f t="shared" ref="DV192:DV193" si="3248">IF(AP192="","","|n"&amp;DV$2&amp;"+"&amp;AP192&amp;DV$1)</f>
        <v/>
      </c>
      <c r="DW192" s="71" t="str">
        <f t="shared" ref="DW192:DW193" si="3249">IF(AQ192="","","|n"&amp;DW$2&amp;"+"&amp;AQ192&amp;DW$1)</f>
        <v/>
      </c>
      <c r="DX192" s="71" t="str">
        <f t="shared" ref="DX192:DX193" si="3250">IF(AR192="","","|n"&amp;DX$2&amp;"+"&amp;AR192&amp;DX$1)</f>
        <v/>
      </c>
      <c r="DY192" s="71" t="str">
        <f t="shared" ref="DY192:DY193" si="3251">IF(AS192="","","|n"&amp;DY$2&amp;"+"&amp;AS192&amp;DY$1)</f>
        <v/>
      </c>
      <c r="DZ192" s="71" t="str">
        <f t="shared" ref="DZ192:DZ193" si="3252">IF(AT192="","","|n"&amp;DZ$2&amp;"+"&amp;AT192&amp;DZ$1)</f>
        <v/>
      </c>
      <c r="EA192" s="71" t="str">
        <f t="shared" ref="EA192:EA193" si="3253">IF(AU192="","","|n"&amp;EA$2&amp;"+"&amp;AU192&amp;EA$1)</f>
        <v/>
      </c>
      <c r="EB192" s="71" t="str">
        <f t="shared" ref="EB192:EB193" si="3254">IF(AV192="","","|n"&amp;EB$2&amp;"+"&amp;AV192&amp;EB$1)</f>
        <v/>
      </c>
      <c r="EC192" s="71" t="str">
        <f t="shared" ref="EC192:EC193" si="3255">IF(AW192="","","|n"&amp;EC$2&amp;"+"&amp;AW192&amp;EC$1)</f>
        <v/>
      </c>
      <c r="ED192" s="71" t="str">
        <f t="shared" ref="ED192:ED193" si="3256">IF(AX192="","","|n"&amp;ED$2&amp;"+"&amp;AX192&amp;ED$1)</f>
        <v/>
      </c>
      <c r="EE192" s="71" t="str">
        <f t="shared" ref="EE192:EE193" si="3257">IF(AY192="","","|n"&amp;EE$2&amp;"+"&amp;AY192&amp;EE$1)</f>
        <v/>
      </c>
      <c r="EF192" s="71" t="str">
        <f t="shared" ref="EF192:EF193" si="3258">IF(AZ192="","","|n"&amp;EF$2&amp;"+"&amp;AZ192&amp;EF$1)</f>
        <v/>
      </c>
      <c r="EG192" s="71" t="str">
        <f t="shared" ref="EG192:EG193" si="3259">IF(BA192="","","|n"&amp;EG$2&amp;"+"&amp;BA192&amp;EG$1)</f>
        <v/>
      </c>
      <c r="EH192" s="71" t="str">
        <f t="shared" ref="EH192:EH193" si="3260">IF(BB192="","","|n"&amp;EH$2&amp;"+"&amp;BB192&amp;EH$1)</f>
        <v/>
      </c>
      <c r="EI192" s="71" t="str">
        <f t="shared" ref="EI192:EI193" si="3261">IF(BC192="","","|n"&amp;EI$2&amp;"+"&amp;BC192&amp;EI$1)</f>
        <v/>
      </c>
      <c r="EJ192" s="71" t="str">
        <f t="shared" ref="EJ192:EJ193" si="3262">IF(BD192="","","|n"&amp;EJ$2&amp;"+"&amp;BD192&amp;EJ$1)</f>
        <v/>
      </c>
      <c r="EK192" s="71" t="str">
        <f t="shared" ref="EK192:EK193" si="3263">IF(BE192="","","|n"&amp;EK$2&amp;"+"&amp;BE192&amp;EK$1)</f>
        <v/>
      </c>
      <c r="EL192" s="71" t="str">
        <f t="shared" ref="EL192:EL193" si="3264">IF(BF192="","","|n"&amp;EL$2&amp;"+"&amp;BF192&amp;EL$1)</f>
        <v/>
      </c>
      <c r="EM192" s="71" t="str">
        <f t="shared" ref="EM192:EM193" si="3265">IF(BG192="","","|n"&amp;EM$2&amp;"+"&amp;BG192&amp;EM$1)</f>
        <v/>
      </c>
      <c r="EN192" s="71" t="str">
        <f t="shared" ref="EN192:EN193" si="3266">IF(BH192="","","|n"&amp;EN$2&amp;"+"&amp;BH192&amp;EN$1)</f>
        <v/>
      </c>
      <c r="EO192" s="71" t="str">
        <f t="shared" ref="EO192:EO193" si="3267">IF(BI192="","","|n"&amp;EO$2&amp;"+"&amp;BI192&amp;EO$1)</f>
        <v/>
      </c>
      <c r="EP192" s="71" t="str">
        <f t="shared" ref="EP192:EP193" si="3268">IF(BJ192="","","|n"&amp;EP$2&amp;"+"&amp;BJ192&amp;EP$1)</f>
        <v/>
      </c>
      <c r="EQ192" s="71" t="str">
        <f t="shared" ref="EQ192:EQ193" si="3269">IF(BK192="","","|n"&amp;EQ$2&amp;"+"&amp;BK192&amp;EQ$1)</f>
        <v/>
      </c>
      <c r="ER192" s="71" t="str">
        <f t="shared" ref="ER192:ER193" si="3270">IF(BL192="","","|n"&amp;ER$2&amp;"+"&amp;BL192&amp;ER$1)</f>
        <v/>
      </c>
      <c r="ES192" s="71" t="str">
        <f t="shared" ref="ES192:ES193" si="3271">IF(BM192="","","|n"&amp;ES$2&amp;"+"&amp;BM192&amp;ES$1)</f>
        <v/>
      </c>
      <c r="ET192" s="71" t="str">
        <f t="shared" ref="ET192:ET193" si="3272">IF(BN192="","","|n"&amp;ET$2&amp;"+"&amp;BN192&amp;ET$1)</f>
        <v/>
      </c>
      <c r="EU192" s="71" t="str">
        <f t="shared" ref="EU192:EU193" si="3273">IF(BO192="","","|n"&amp;EU$2&amp;"+"&amp;BO192&amp;EU$1)</f>
        <v/>
      </c>
      <c r="EV192" s="71" t="str">
        <f t="shared" ref="EV192:EV193" si="3274">IF(BP192="","","|n"&amp;EV$2&amp;"+"&amp;BP192&amp;EV$1)</f>
        <v/>
      </c>
      <c r="EW192" s="71" t="str">
        <f t="shared" ref="EW192:EW193" si="3275">IF(BQ192="","","|n"&amp;EW$2&amp;"+"&amp;BQ192&amp;EW$1)</f>
        <v/>
      </c>
      <c r="EX192" s="71" t="str">
        <f t="shared" ref="EX192:EX193" si="3276">IF(BR192="","","|n"&amp;EX$2&amp;"+"&amp;BR192&amp;EX$1)</f>
        <v/>
      </c>
      <c r="EY192" s="71" t="str">
        <f t="shared" ref="EY192:EY193" si="3277">IF(BS192="","","|n"&amp;EY$2&amp;"+"&amp;BS192&amp;EY$1)</f>
        <v/>
      </c>
      <c r="EZ192" s="71" t="str">
        <f t="shared" ref="EZ192:EZ193" si="3278">IF(BT192="","","|n"&amp;EZ$2&amp;"+"&amp;BT192&amp;EZ$1)</f>
        <v/>
      </c>
      <c r="FA192" s="71" t="str">
        <f t="shared" ref="FA192:FA193" si="3279">IF(BU192="","","|n"&amp;FA$2&amp;"+"&amp;BU192&amp;FA$1)</f>
        <v/>
      </c>
      <c r="FB192" s="71" t="str">
        <f t="shared" ref="FB192:FB193" si="3280">IF(BV192="","","|n"&amp;FB$2&amp;"+"&amp;BV192&amp;FB$1)</f>
        <v/>
      </c>
      <c r="FC192" s="71" t="str">
        <f t="shared" ref="FC192:FC193" si="3281">IF(BW192="","","|n"&amp;FC$2&amp;"+"&amp;BW192&amp;FC$1)</f>
        <v/>
      </c>
      <c r="FD192" s="71" t="str">
        <f t="shared" ref="FD192:FD193" si="3282">IF(BX192="","","|n"&amp;FD$2&amp;"+"&amp;BX192&amp;FD$1)</f>
        <v/>
      </c>
      <c r="FE192" s="71" t="str">
        <f t="shared" ref="FE192:FE193" si="3283">IF(BY192="","","|n"&amp;FE$2&amp;"+"&amp;BY192&amp;FE$1)</f>
        <v/>
      </c>
      <c r="FF192" s="71" t="str">
        <f t="shared" ref="FF192:FF193" si="3284">IF(BZ192="","","|n"&amp;FF$2&amp;"+"&amp;BZ192&amp;FF$1)</f>
        <v/>
      </c>
      <c r="FG192" s="71" t="str">
        <f t="shared" ref="FG192:FG193" si="3285">IF(CA192="","","|n"&amp;FG$2&amp;"+"&amp;CA192&amp;FG$1)</f>
        <v/>
      </c>
      <c r="FH192" s="71" t="str">
        <f t="shared" ref="FH192:FH193" si="3286">IF(CB192="","","|n"&amp;FH$2&amp;"+"&amp;CB192&amp;FH$1)</f>
        <v/>
      </c>
      <c r="FI192" s="71" t="str">
        <f t="shared" ref="FI192:FI193" si="3287">IF(CC192="","","|n"&amp;FI$2&amp;"+"&amp;CC192&amp;FI$1)</f>
        <v/>
      </c>
      <c r="FJ192" s="71" t="str">
        <f t="shared" ref="FJ192:FJ193" si="3288">IF(CD192="","","|n"&amp;FJ$2&amp;"+"&amp;CD192&amp;FJ$1)</f>
        <v/>
      </c>
      <c r="FK192" s="71" t="str">
        <f t="shared" ref="FK192:FK193" si="3289">IF(CE192="","","|n"&amp;FK$2&amp;"+"&amp;CE192&amp;FK$1)</f>
        <v/>
      </c>
      <c r="FL192" s="71" t="str">
        <f t="shared" ref="FL192:FL193" si="3290">IF(CF192="","","|n"&amp;FL$2&amp;"+"&amp;CF192&amp;FL$1)</f>
        <v/>
      </c>
      <c r="FM192" s="71" t="str">
        <f t="shared" ref="FM192:FM193" si="3291">IF(CG192="","","|n"&amp;FM$2&amp;"+"&amp;CG192&amp;FM$1)</f>
        <v/>
      </c>
      <c r="FN192" s="71" t="str">
        <f t="shared" ref="FN192:FN193" si="3292">IF(CH192="","","|n"&amp;FN$2&amp;"+"&amp;CH192&amp;FN$1)</f>
        <v/>
      </c>
      <c r="FO192" s="71" t="str">
        <f t="shared" ref="FO192:FO193" si="3293">IF(CI192="","","|n"&amp;FO$2&amp;"+"&amp;CI192&amp;FO$1)</f>
        <v/>
      </c>
      <c r="FP192" s="71" t="str">
        <f t="shared" ref="FP192:FP193" si="3294">IF(CJ192="","","|n"&amp;FP$2&amp;"+"&amp;CJ192&amp;FP$1)</f>
        <v/>
      </c>
      <c r="FQ192" s="71" t="str">
        <f t="shared" ref="FQ192:FQ193" si="3295">IF(CK192="","","|n"&amp;FQ$2&amp;"+"&amp;CK192&amp;FQ$1)</f>
        <v/>
      </c>
      <c r="FR192" s="71" t="str">
        <f t="shared" ref="FR192:FR193" si="3296">IF(CL192="","","|n"&amp;FR$2&amp;"+"&amp;CL192&amp;FR$1)</f>
        <v/>
      </c>
      <c r="FS192" s="71" t="str">
        <f t="shared" ref="FS192:FS193" si="3297">IF(CM192="","","|n"&amp;FS$2&amp;"+"&amp;CM192&amp;FS$1)</f>
        <v/>
      </c>
    </row>
    <row r="193" spans="1:175" ht="16.5">
      <c r="A193" s="79"/>
      <c r="B193" s="101" t="s">
        <v>686</v>
      </c>
      <c r="C193" s="79" t="s">
        <v>687</v>
      </c>
      <c r="T193" s="114" t="s">
        <v>688</v>
      </c>
      <c r="U193" s="85" t="str">
        <f t="shared" ref="U193:U195" si="3298">"ReplaceableTextures\\CommandButtons\\BTN"&amp;B193&amp;".blp"</f>
        <v>ReplaceableTextures\\CommandButtons\\BTNIP05.blp</v>
      </c>
      <c r="CN193" s="69" t="str">
        <f t="shared" si="3078"/>
        <v>InitUnitState('IP05',,,,,,,,,,)</v>
      </c>
      <c r="CO193" s="69" t="str">
        <f t="shared" si="3079"/>
        <v>InitUnitNormal('IP05',,,,,,,,,,)</v>
      </c>
      <c r="CP193" s="69" t="str">
        <f t="shared" si="3080"/>
        <v>InitUnitMagic('IP05',,,,,,,,,,)</v>
      </c>
      <c r="CQ193" s="69" t="str">
        <f t="shared" si="3081"/>
        <v>InitUnitAdd('IP05',,,,,,,,,,)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201&amp;CR$1&amp;")"</f>
        <v>InitEquipData('IP05',,"",,,,,'','','','','','',"ReplaceableTextures\\CommandButtons\\BTNIT03.blp")</v>
      </c>
      <c r="CU193" s="95" t="str">
        <f t="shared" si="3226"/>
        <v>|n</v>
      </c>
      <c r="CV193" s="70" t="str">
        <f t="shared" si="3227"/>
        <v>开启|Cffffc926结界|r，前往虚空终止|Cffff0000封神圣战|r。</v>
      </c>
      <c r="CW193" s="60"/>
      <c r="CX193" s="60"/>
      <c r="CY193" s="60"/>
      <c r="CZ193" s="60"/>
      <c r="DA193" s="60"/>
      <c r="DB193" s="71" t="str">
        <f t="shared" si="3228"/>
        <v/>
      </c>
      <c r="DC193" s="71" t="str">
        <f t="shared" si="3229"/>
        <v/>
      </c>
      <c r="DD193" s="71" t="str">
        <f t="shared" si="3230"/>
        <v/>
      </c>
      <c r="DE193" s="71" t="str">
        <f t="shared" si="3231"/>
        <v/>
      </c>
      <c r="DF193" s="71" t="str">
        <f t="shared" si="3232"/>
        <v/>
      </c>
      <c r="DG193" s="71" t="str">
        <f t="shared" si="3233"/>
        <v/>
      </c>
      <c r="DH193" s="71" t="str">
        <f t="shared" si="3234"/>
        <v/>
      </c>
      <c r="DI193" s="71" t="str">
        <f t="shared" si="3235"/>
        <v/>
      </c>
      <c r="DJ193" s="71" t="str">
        <f t="shared" si="3236"/>
        <v/>
      </c>
      <c r="DK193" s="71" t="str">
        <f t="shared" si="3237"/>
        <v/>
      </c>
      <c r="DL193" s="71" t="str">
        <f t="shared" si="3238"/>
        <v/>
      </c>
      <c r="DM193" s="71" t="str">
        <f t="shared" si="3239"/>
        <v/>
      </c>
      <c r="DN193" s="71" t="str">
        <f t="shared" si="3240"/>
        <v/>
      </c>
      <c r="DO193" s="71" t="str">
        <f t="shared" si="3241"/>
        <v/>
      </c>
      <c r="DP193" s="71" t="str">
        <f t="shared" si="3242"/>
        <v/>
      </c>
      <c r="DQ193" s="71" t="str">
        <f t="shared" si="3243"/>
        <v/>
      </c>
      <c r="DR193" s="71" t="str">
        <f t="shared" si="3244"/>
        <v/>
      </c>
      <c r="DS193" s="71" t="str">
        <f t="shared" si="3245"/>
        <v/>
      </c>
      <c r="DT193" s="71" t="str">
        <f t="shared" si="3246"/>
        <v/>
      </c>
      <c r="DU193" s="71" t="str">
        <f t="shared" si="3247"/>
        <v/>
      </c>
      <c r="DV193" s="71" t="str">
        <f t="shared" si="3248"/>
        <v/>
      </c>
      <c r="DW193" s="71" t="str">
        <f t="shared" si="3249"/>
        <v/>
      </c>
      <c r="DX193" s="71" t="str">
        <f t="shared" si="3250"/>
        <v/>
      </c>
      <c r="DY193" s="71" t="str">
        <f t="shared" si="3251"/>
        <v/>
      </c>
      <c r="DZ193" s="71" t="str">
        <f t="shared" si="3252"/>
        <v/>
      </c>
      <c r="EA193" s="71" t="str">
        <f t="shared" si="3253"/>
        <v/>
      </c>
      <c r="EB193" s="71" t="str">
        <f t="shared" si="3254"/>
        <v/>
      </c>
      <c r="EC193" s="71" t="str">
        <f t="shared" si="3255"/>
        <v/>
      </c>
      <c r="ED193" s="71" t="str">
        <f t="shared" si="3256"/>
        <v/>
      </c>
      <c r="EE193" s="71" t="str">
        <f t="shared" si="3257"/>
        <v/>
      </c>
      <c r="EF193" s="71" t="str">
        <f t="shared" si="3258"/>
        <v/>
      </c>
      <c r="EG193" s="71" t="str">
        <f t="shared" si="3259"/>
        <v/>
      </c>
      <c r="EH193" s="71" t="str">
        <f t="shared" si="3260"/>
        <v/>
      </c>
      <c r="EI193" s="71" t="str">
        <f t="shared" si="3261"/>
        <v/>
      </c>
      <c r="EJ193" s="71" t="str">
        <f t="shared" si="3262"/>
        <v/>
      </c>
      <c r="EK193" s="71" t="str">
        <f t="shared" si="3263"/>
        <v/>
      </c>
      <c r="EL193" s="71" t="str">
        <f t="shared" si="3264"/>
        <v/>
      </c>
      <c r="EM193" s="71" t="str">
        <f t="shared" si="3265"/>
        <v/>
      </c>
      <c r="EN193" s="71" t="str">
        <f t="shared" si="3266"/>
        <v/>
      </c>
      <c r="EO193" s="71" t="str">
        <f t="shared" si="3267"/>
        <v/>
      </c>
      <c r="EP193" s="71" t="str">
        <f t="shared" si="3268"/>
        <v/>
      </c>
      <c r="EQ193" s="71" t="str">
        <f t="shared" si="3269"/>
        <v/>
      </c>
      <c r="ER193" s="71" t="str">
        <f t="shared" si="3270"/>
        <v/>
      </c>
      <c r="ES193" s="71" t="str">
        <f t="shared" si="3271"/>
        <v/>
      </c>
      <c r="ET193" s="71" t="str">
        <f t="shared" si="3272"/>
        <v/>
      </c>
      <c r="EU193" s="71" t="str">
        <f t="shared" si="3273"/>
        <v/>
      </c>
      <c r="EV193" s="71" t="str">
        <f t="shared" si="3274"/>
        <v/>
      </c>
      <c r="EW193" s="71" t="str">
        <f t="shared" si="3275"/>
        <v/>
      </c>
      <c r="EX193" s="71" t="str">
        <f t="shared" si="3276"/>
        <v/>
      </c>
      <c r="EY193" s="71" t="str">
        <f t="shared" si="3277"/>
        <v/>
      </c>
      <c r="EZ193" s="71" t="str">
        <f t="shared" si="3278"/>
        <v/>
      </c>
      <c r="FA193" s="71" t="str">
        <f t="shared" si="3279"/>
        <v/>
      </c>
      <c r="FB193" s="71" t="str">
        <f t="shared" si="3280"/>
        <v/>
      </c>
      <c r="FC193" s="71" t="str">
        <f t="shared" si="3281"/>
        <v/>
      </c>
      <c r="FD193" s="71" t="str">
        <f t="shared" si="3282"/>
        <v/>
      </c>
      <c r="FE193" s="71" t="str">
        <f t="shared" si="3283"/>
        <v/>
      </c>
      <c r="FF193" s="71" t="str">
        <f t="shared" si="3284"/>
        <v/>
      </c>
      <c r="FG193" s="71" t="str">
        <f t="shared" si="3285"/>
        <v/>
      </c>
      <c r="FH193" s="71" t="str">
        <f t="shared" si="3286"/>
        <v/>
      </c>
      <c r="FI193" s="71" t="str">
        <f t="shared" si="3287"/>
        <v/>
      </c>
      <c r="FJ193" s="71" t="str">
        <f t="shared" si="3288"/>
        <v/>
      </c>
      <c r="FK193" s="71" t="str">
        <f t="shared" si="3289"/>
        <v/>
      </c>
      <c r="FL193" s="71" t="str">
        <f t="shared" si="3290"/>
        <v/>
      </c>
      <c r="FM193" s="71" t="str">
        <f t="shared" si="3291"/>
        <v/>
      </c>
      <c r="FN193" s="71" t="str">
        <f t="shared" si="3292"/>
        <v/>
      </c>
      <c r="FO193" s="71" t="str">
        <f t="shared" si="3293"/>
        <v/>
      </c>
      <c r="FP193" s="71" t="str">
        <f t="shared" si="3294"/>
        <v/>
      </c>
      <c r="FQ193" s="71" t="str">
        <f t="shared" si="3295"/>
        <v/>
      </c>
      <c r="FR193" s="71" t="str">
        <f t="shared" si="3296"/>
        <v/>
      </c>
      <c r="FS193" s="71" t="str">
        <f t="shared" si="3297"/>
        <v/>
      </c>
    </row>
    <row r="194" spans="1:175" ht="16.5">
      <c r="A194" s="79"/>
      <c r="B194" s="101" t="s">
        <v>689</v>
      </c>
      <c r="C194" s="79" t="s">
        <v>690</v>
      </c>
      <c r="T194" s="122" t="s">
        <v>691</v>
      </c>
      <c r="U194" s="85" t="s">
        <v>692</v>
      </c>
      <c r="CN194" s="69" t="str">
        <f t="shared" si="3078"/>
        <v>InitUnitState('IP06',,,,,,,,,,)</v>
      </c>
      <c r="CO194" s="69" t="str">
        <f t="shared" si="3079"/>
        <v>InitUnitNormal('IP06',,,,,,,,,,)</v>
      </c>
      <c r="CP194" s="69" t="str">
        <f t="shared" si="3080"/>
        <v>InitUnitMagic('IP06',,,,,,,,,,)</v>
      </c>
      <c r="CQ194" s="69" t="str">
        <f t="shared" si="3081"/>
        <v>InitUnitAdd('IP06',,,,,,,,,,)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202&amp;CR$1&amp;")"</f>
        <v>InitEquipData('IP06',,"",,,,,'','','','','','',"ReplaceableTextures\\CommandButtons\\BTNIT04.blp")</v>
      </c>
      <c r="CU194" s="95" t="str">
        <f t="shared" si="3226"/>
        <v>|n</v>
      </c>
      <c r="CV194" s="70" t="str">
        <f t="shared" si="3227"/>
        <v>使用后增加|Cffffd24d100点|r境界经验。</v>
      </c>
      <c r="CW194" s="60"/>
      <c r="CX194" s="60"/>
      <c r="CY194" s="60"/>
      <c r="CZ194" s="60"/>
      <c r="DA194" s="60"/>
      <c r="DB194" s="71" t="str">
        <f t="shared" ref="DB194:FM194" si="3299">IF(V194="","","|n"&amp;DB$2&amp;"+"&amp;V194&amp;DB$1)</f>
        <v/>
      </c>
      <c r="DC194" s="71" t="str">
        <f t="shared" si="3299"/>
        <v/>
      </c>
      <c r="DD194" s="71" t="str">
        <f t="shared" si="3299"/>
        <v/>
      </c>
      <c r="DE194" s="71" t="str">
        <f t="shared" si="3299"/>
        <v/>
      </c>
      <c r="DF194" s="71" t="str">
        <f t="shared" si="3299"/>
        <v/>
      </c>
      <c r="DG194" s="71" t="str">
        <f t="shared" si="3299"/>
        <v/>
      </c>
      <c r="DH194" s="71" t="str">
        <f t="shared" si="3299"/>
        <v/>
      </c>
      <c r="DI194" s="71" t="str">
        <f t="shared" si="3299"/>
        <v/>
      </c>
      <c r="DJ194" s="71" t="str">
        <f t="shared" si="3299"/>
        <v/>
      </c>
      <c r="DK194" s="71" t="str">
        <f t="shared" si="3299"/>
        <v/>
      </c>
      <c r="DL194" s="71" t="str">
        <f t="shared" si="3299"/>
        <v/>
      </c>
      <c r="DM194" s="71" t="str">
        <f t="shared" si="3299"/>
        <v/>
      </c>
      <c r="DN194" s="71" t="str">
        <f t="shared" si="3299"/>
        <v/>
      </c>
      <c r="DO194" s="71" t="str">
        <f t="shared" si="3299"/>
        <v/>
      </c>
      <c r="DP194" s="71" t="str">
        <f t="shared" si="3299"/>
        <v/>
      </c>
      <c r="DQ194" s="71" t="str">
        <f t="shared" si="3299"/>
        <v/>
      </c>
      <c r="DR194" s="71" t="str">
        <f t="shared" si="3299"/>
        <v/>
      </c>
      <c r="DS194" s="71" t="str">
        <f t="shared" si="3299"/>
        <v/>
      </c>
      <c r="DT194" s="71" t="str">
        <f t="shared" si="3299"/>
        <v/>
      </c>
      <c r="DU194" s="71" t="str">
        <f t="shared" si="3299"/>
        <v/>
      </c>
      <c r="DV194" s="71" t="str">
        <f t="shared" si="3299"/>
        <v/>
      </c>
      <c r="DW194" s="71" t="str">
        <f t="shared" si="3299"/>
        <v/>
      </c>
      <c r="DX194" s="71" t="str">
        <f t="shared" si="3299"/>
        <v/>
      </c>
      <c r="DY194" s="71" t="str">
        <f t="shared" si="3299"/>
        <v/>
      </c>
      <c r="DZ194" s="71" t="str">
        <f t="shared" si="3299"/>
        <v/>
      </c>
      <c r="EA194" s="71" t="str">
        <f t="shared" si="3299"/>
        <v/>
      </c>
      <c r="EB194" s="71" t="str">
        <f t="shared" si="3299"/>
        <v/>
      </c>
      <c r="EC194" s="71" t="str">
        <f t="shared" si="3299"/>
        <v/>
      </c>
      <c r="ED194" s="71" t="str">
        <f t="shared" si="3299"/>
        <v/>
      </c>
      <c r="EE194" s="71" t="str">
        <f t="shared" si="3299"/>
        <v/>
      </c>
      <c r="EF194" s="71" t="str">
        <f t="shared" si="3299"/>
        <v/>
      </c>
      <c r="EG194" s="71" t="str">
        <f t="shared" si="3299"/>
        <v/>
      </c>
      <c r="EH194" s="71" t="str">
        <f t="shared" si="3299"/>
        <v/>
      </c>
      <c r="EI194" s="71" t="str">
        <f t="shared" si="3299"/>
        <v/>
      </c>
      <c r="EJ194" s="71" t="str">
        <f t="shared" si="3299"/>
        <v/>
      </c>
      <c r="EK194" s="71" t="str">
        <f t="shared" si="3299"/>
        <v/>
      </c>
      <c r="EL194" s="71" t="str">
        <f t="shared" si="3299"/>
        <v/>
      </c>
      <c r="EM194" s="71" t="str">
        <f t="shared" si="3299"/>
        <v/>
      </c>
      <c r="EN194" s="71" t="str">
        <f t="shared" si="3299"/>
        <v/>
      </c>
      <c r="EO194" s="71" t="str">
        <f t="shared" si="3299"/>
        <v/>
      </c>
      <c r="EP194" s="71" t="str">
        <f t="shared" si="3299"/>
        <v/>
      </c>
      <c r="EQ194" s="71" t="str">
        <f t="shared" si="3299"/>
        <v/>
      </c>
      <c r="ER194" s="71" t="str">
        <f t="shared" si="3299"/>
        <v/>
      </c>
      <c r="ES194" s="71" t="str">
        <f t="shared" si="3299"/>
        <v/>
      </c>
      <c r="ET194" s="71" t="str">
        <f t="shared" si="3299"/>
        <v/>
      </c>
      <c r="EU194" s="71" t="str">
        <f t="shared" si="3299"/>
        <v/>
      </c>
      <c r="EV194" s="71" t="str">
        <f t="shared" si="3299"/>
        <v/>
      </c>
      <c r="EW194" s="71" t="str">
        <f t="shared" si="3299"/>
        <v/>
      </c>
      <c r="EX194" s="71" t="str">
        <f t="shared" si="3299"/>
        <v/>
      </c>
      <c r="EY194" s="71" t="str">
        <f t="shared" si="3299"/>
        <v/>
      </c>
      <c r="EZ194" s="71" t="str">
        <f t="shared" si="3299"/>
        <v/>
      </c>
      <c r="FA194" s="71" t="str">
        <f t="shared" si="3299"/>
        <v/>
      </c>
      <c r="FB194" s="71" t="str">
        <f t="shared" si="3299"/>
        <v/>
      </c>
      <c r="FC194" s="71" t="str">
        <f t="shared" si="3299"/>
        <v/>
      </c>
      <c r="FD194" s="71" t="str">
        <f t="shared" si="3299"/>
        <v/>
      </c>
      <c r="FE194" s="71" t="str">
        <f t="shared" si="3299"/>
        <v/>
      </c>
      <c r="FF194" s="71" t="str">
        <f t="shared" si="3299"/>
        <v/>
      </c>
      <c r="FG194" s="71" t="str">
        <f t="shared" si="3299"/>
        <v/>
      </c>
      <c r="FH194" s="71" t="str">
        <f t="shared" si="3299"/>
        <v/>
      </c>
      <c r="FI194" s="71" t="str">
        <f t="shared" si="3299"/>
        <v/>
      </c>
      <c r="FJ194" s="71" t="str">
        <f t="shared" si="3299"/>
        <v/>
      </c>
      <c r="FK194" s="71" t="str">
        <f t="shared" si="3299"/>
        <v/>
      </c>
      <c r="FL194" s="71" t="str">
        <f t="shared" si="3299"/>
        <v/>
      </c>
      <c r="FM194" s="71" t="str">
        <f t="shared" si="3299"/>
        <v/>
      </c>
      <c r="FN194" s="71" t="str">
        <f t="shared" ref="FN194:FS194" si="3300">IF(CH194="","","|n"&amp;FN$2&amp;"+"&amp;CH194&amp;FN$1)</f>
        <v/>
      </c>
      <c r="FO194" s="71" t="str">
        <f t="shared" si="3300"/>
        <v/>
      </c>
      <c r="FP194" s="71" t="str">
        <f t="shared" si="3300"/>
        <v/>
      </c>
      <c r="FQ194" s="71" t="str">
        <f t="shared" si="3300"/>
        <v/>
      </c>
      <c r="FR194" s="71" t="str">
        <f t="shared" si="3300"/>
        <v/>
      </c>
      <c r="FS194" s="71" t="str">
        <f t="shared" si="3300"/>
        <v/>
      </c>
    </row>
    <row r="195" spans="1:175" ht="16.5">
      <c r="A195" s="79"/>
      <c r="B195" s="101" t="s">
        <v>693</v>
      </c>
      <c r="C195" s="79" t="s">
        <v>694</v>
      </c>
      <c r="T195" s="114" t="s">
        <v>695</v>
      </c>
      <c r="U195" s="85" t="str">
        <f t="shared" si="3298"/>
        <v>ReplaceableTextures\\CommandButtons\\BTNIP07.blp</v>
      </c>
      <c r="CN195" s="69" t="str">
        <f t="shared" si="3078"/>
        <v>InitUnitState('IP07',,,,,,,,,,)</v>
      </c>
      <c r="CO195" s="69" t="str">
        <f t="shared" si="3079"/>
        <v>InitUnitNormal('IP07',,,,,,,,,,)</v>
      </c>
      <c r="CP195" s="69" t="str">
        <f t="shared" si="3080"/>
        <v>InitUnitMagic('IP07',,,,,,,,,,)</v>
      </c>
      <c r="CQ195" s="69" t="str">
        <f t="shared" si="3081"/>
        <v>InitUnitAdd('IP07',,,,,,,,,,)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203&amp;CR$1&amp;")"</f>
        <v>InitEquipData('IP07',,"",,,,,'','','','','','',"ReplaceableTextures\\CommandButtons\\BTNIT05.blp")</v>
      </c>
      <c r="CU195" s="95" t="str">
        <f t="shared" si="3226"/>
        <v>|n</v>
      </c>
      <c r="CV195" s="70" t="str">
        <f t="shared" si="3227"/>
        <v>可抵扣|Cffffd24d1|r次抽奖消耗</v>
      </c>
      <c r="CW195" s="60"/>
      <c r="CX195" s="60"/>
      <c r="CY195" s="60"/>
      <c r="CZ195" s="60"/>
      <c r="DA195" s="60"/>
      <c r="DB195" s="71" t="str">
        <f t="shared" ref="DB195:FM195" si="3301">IF(V195="","","|n"&amp;DB$2&amp;"+"&amp;V195&amp;DB$1)</f>
        <v/>
      </c>
      <c r="DC195" s="71" t="str">
        <f t="shared" si="3301"/>
        <v/>
      </c>
      <c r="DD195" s="71" t="str">
        <f t="shared" si="3301"/>
        <v/>
      </c>
      <c r="DE195" s="71" t="str">
        <f t="shared" si="3301"/>
        <v/>
      </c>
      <c r="DF195" s="71" t="str">
        <f t="shared" si="3301"/>
        <v/>
      </c>
      <c r="DG195" s="71" t="str">
        <f t="shared" si="3301"/>
        <v/>
      </c>
      <c r="DH195" s="71" t="str">
        <f t="shared" si="3301"/>
        <v/>
      </c>
      <c r="DI195" s="71" t="str">
        <f t="shared" si="3301"/>
        <v/>
      </c>
      <c r="DJ195" s="71" t="str">
        <f t="shared" si="3301"/>
        <v/>
      </c>
      <c r="DK195" s="71" t="str">
        <f t="shared" si="3301"/>
        <v/>
      </c>
      <c r="DL195" s="71" t="str">
        <f t="shared" si="3301"/>
        <v/>
      </c>
      <c r="DM195" s="71" t="str">
        <f t="shared" si="3301"/>
        <v/>
      </c>
      <c r="DN195" s="71" t="str">
        <f t="shared" si="3301"/>
        <v/>
      </c>
      <c r="DO195" s="71" t="str">
        <f t="shared" si="3301"/>
        <v/>
      </c>
      <c r="DP195" s="71" t="str">
        <f t="shared" si="3301"/>
        <v/>
      </c>
      <c r="DQ195" s="71" t="str">
        <f t="shared" si="3301"/>
        <v/>
      </c>
      <c r="DR195" s="71" t="str">
        <f t="shared" si="3301"/>
        <v/>
      </c>
      <c r="DS195" s="71" t="str">
        <f t="shared" si="3301"/>
        <v/>
      </c>
      <c r="DT195" s="71" t="str">
        <f t="shared" si="3301"/>
        <v/>
      </c>
      <c r="DU195" s="71" t="str">
        <f t="shared" si="3301"/>
        <v/>
      </c>
      <c r="DV195" s="71" t="str">
        <f t="shared" si="3301"/>
        <v/>
      </c>
      <c r="DW195" s="71" t="str">
        <f t="shared" si="3301"/>
        <v/>
      </c>
      <c r="DX195" s="71" t="str">
        <f t="shared" si="3301"/>
        <v/>
      </c>
      <c r="DY195" s="71" t="str">
        <f t="shared" si="3301"/>
        <v/>
      </c>
      <c r="DZ195" s="71" t="str">
        <f t="shared" si="3301"/>
        <v/>
      </c>
      <c r="EA195" s="71" t="str">
        <f t="shared" si="3301"/>
        <v/>
      </c>
      <c r="EB195" s="71" t="str">
        <f t="shared" si="3301"/>
        <v/>
      </c>
      <c r="EC195" s="71" t="str">
        <f t="shared" si="3301"/>
        <v/>
      </c>
      <c r="ED195" s="71" t="str">
        <f t="shared" si="3301"/>
        <v/>
      </c>
      <c r="EE195" s="71" t="str">
        <f t="shared" si="3301"/>
        <v/>
      </c>
      <c r="EF195" s="71" t="str">
        <f t="shared" si="3301"/>
        <v/>
      </c>
      <c r="EG195" s="71" t="str">
        <f t="shared" si="3301"/>
        <v/>
      </c>
      <c r="EH195" s="71" t="str">
        <f t="shared" si="3301"/>
        <v/>
      </c>
      <c r="EI195" s="71" t="str">
        <f t="shared" si="3301"/>
        <v/>
      </c>
      <c r="EJ195" s="71" t="str">
        <f t="shared" si="3301"/>
        <v/>
      </c>
      <c r="EK195" s="71" t="str">
        <f t="shared" si="3301"/>
        <v/>
      </c>
      <c r="EL195" s="71" t="str">
        <f t="shared" si="3301"/>
        <v/>
      </c>
      <c r="EM195" s="71" t="str">
        <f t="shared" si="3301"/>
        <v/>
      </c>
      <c r="EN195" s="71" t="str">
        <f t="shared" si="3301"/>
        <v/>
      </c>
      <c r="EO195" s="71" t="str">
        <f t="shared" si="3301"/>
        <v/>
      </c>
      <c r="EP195" s="71" t="str">
        <f t="shared" si="3301"/>
        <v/>
      </c>
      <c r="EQ195" s="71" t="str">
        <f t="shared" si="3301"/>
        <v/>
      </c>
      <c r="ER195" s="71" t="str">
        <f t="shared" si="3301"/>
        <v/>
      </c>
      <c r="ES195" s="71" t="str">
        <f t="shared" si="3301"/>
        <v/>
      </c>
      <c r="ET195" s="71" t="str">
        <f t="shared" si="3301"/>
        <v/>
      </c>
      <c r="EU195" s="71" t="str">
        <f t="shared" si="3301"/>
        <v/>
      </c>
      <c r="EV195" s="71" t="str">
        <f t="shared" si="3301"/>
        <v/>
      </c>
      <c r="EW195" s="71" t="str">
        <f t="shared" si="3301"/>
        <v/>
      </c>
      <c r="EX195" s="71" t="str">
        <f t="shared" si="3301"/>
        <v/>
      </c>
      <c r="EY195" s="71" t="str">
        <f t="shared" si="3301"/>
        <v/>
      </c>
      <c r="EZ195" s="71" t="str">
        <f t="shared" si="3301"/>
        <v/>
      </c>
      <c r="FA195" s="71" t="str">
        <f t="shared" si="3301"/>
        <v/>
      </c>
      <c r="FB195" s="71" t="str">
        <f t="shared" si="3301"/>
        <v/>
      </c>
      <c r="FC195" s="71" t="str">
        <f t="shared" si="3301"/>
        <v/>
      </c>
      <c r="FD195" s="71" t="str">
        <f t="shared" si="3301"/>
        <v/>
      </c>
      <c r="FE195" s="71" t="str">
        <f t="shared" si="3301"/>
        <v/>
      </c>
      <c r="FF195" s="71" t="str">
        <f t="shared" si="3301"/>
        <v/>
      </c>
      <c r="FG195" s="71" t="str">
        <f t="shared" si="3301"/>
        <v/>
      </c>
      <c r="FH195" s="71" t="str">
        <f t="shared" si="3301"/>
        <v/>
      </c>
      <c r="FI195" s="71" t="str">
        <f t="shared" si="3301"/>
        <v/>
      </c>
      <c r="FJ195" s="71" t="str">
        <f t="shared" si="3301"/>
        <v/>
      </c>
      <c r="FK195" s="71" t="str">
        <f t="shared" si="3301"/>
        <v/>
      </c>
      <c r="FL195" s="71" t="str">
        <f t="shared" si="3301"/>
        <v/>
      </c>
      <c r="FM195" s="71" t="str">
        <f t="shared" si="3301"/>
        <v/>
      </c>
      <c r="FN195" s="71" t="str">
        <f t="shared" ref="FN195:FS195" si="3302">IF(CH195="","","|n"&amp;FN$2&amp;"+"&amp;CH195&amp;FN$1)</f>
        <v/>
      </c>
      <c r="FO195" s="71" t="str">
        <f t="shared" si="3302"/>
        <v/>
      </c>
      <c r="FP195" s="71" t="str">
        <f t="shared" si="3302"/>
        <v/>
      </c>
      <c r="FQ195" s="71" t="str">
        <f t="shared" si="3302"/>
        <v/>
      </c>
      <c r="FR195" s="71" t="str">
        <f t="shared" si="3302"/>
        <v/>
      </c>
      <c r="FS195" s="71" t="str">
        <f t="shared" si="3302"/>
        <v/>
      </c>
    </row>
    <row r="196" spans="1:175" ht="16.5">
      <c r="A196" s="79"/>
      <c r="B196" s="101" t="s">
        <v>696</v>
      </c>
      <c r="C196" s="79" t="s">
        <v>697</v>
      </c>
      <c r="T196" s="114" t="s">
        <v>698</v>
      </c>
      <c r="U196" s="85" t="s">
        <v>699</v>
      </c>
      <c r="CN196" s="69" t="str">
        <f t="shared" si="3078"/>
        <v>InitUnitState('IP08',,,,,,,,,,)</v>
      </c>
      <c r="CO196" s="69" t="str">
        <f t="shared" si="3079"/>
        <v>InitUnitNormal('IP08',,,,,,,,,,)</v>
      </c>
      <c r="CP196" s="69" t="str">
        <f t="shared" si="3080"/>
        <v>InitUnitMagic('IP08',,,,,,,,,,)</v>
      </c>
      <c r="CQ196" s="69" t="str">
        <f t="shared" si="3081"/>
        <v>InitUnitAdd('IP08',,,,,,,,,,)</v>
      </c>
      <c r="CR196" s="69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204&amp;CR$1&amp;")"</f>
        <v>InitEquipData('IP08',,"",,,,,'','','','','','',"ReplaceableTextures\\CommandButtons\\BTNIT06.blp")</v>
      </c>
      <c r="CU196" s="95" t="str">
        <f t="shared" si="3226"/>
        <v>|n</v>
      </c>
      <c r="CV196" s="70" t="str">
        <f t="shared" si="3227"/>
        <v>使用后增加|Cffffd24d300点|r境界经验。</v>
      </c>
      <c r="CW196" s="60"/>
      <c r="CX196" s="60"/>
      <c r="CY196" s="60"/>
      <c r="CZ196" s="60"/>
      <c r="DA196" s="60"/>
      <c r="DB196" s="71" t="str">
        <f t="shared" ref="DB196:FM196" si="3303">IF(V196="","","|n"&amp;DB$2&amp;"+"&amp;V196&amp;DB$1)</f>
        <v/>
      </c>
      <c r="DC196" s="71" t="str">
        <f t="shared" si="3303"/>
        <v/>
      </c>
      <c r="DD196" s="71" t="str">
        <f t="shared" si="3303"/>
        <v/>
      </c>
      <c r="DE196" s="71" t="str">
        <f t="shared" si="3303"/>
        <v/>
      </c>
      <c r="DF196" s="71" t="str">
        <f t="shared" si="3303"/>
        <v/>
      </c>
      <c r="DG196" s="71" t="str">
        <f t="shared" si="3303"/>
        <v/>
      </c>
      <c r="DH196" s="71" t="str">
        <f t="shared" si="3303"/>
        <v/>
      </c>
      <c r="DI196" s="71" t="str">
        <f t="shared" si="3303"/>
        <v/>
      </c>
      <c r="DJ196" s="71" t="str">
        <f t="shared" si="3303"/>
        <v/>
      </c>
      <c r="DK196" s="71" t="str">
        <f t="shared" si="3303"/>
        <v/>
      </c>
      <c r="DL196" s="71" t="str">
        <f t="shared" si="3303"/>
        <v/>
      </c>
      <c r="DM196" s="71" t="str">
        <f t="shared" si="3303"/>
        <v/>
      </c>
      <c r="DN196" s="71" t="str">
        <f t="shared" si="3303"/>
        <v/>
      </c>
      <c r="DO196" s="71" t="str">
        <f t="shared" si="3303"/>
        <v/>
      </c>
      <c r="DP196" s="71" t="str">
        <f t="shared" si="3303"/>
        <v/>
      </c>
      <c r="DQ196" s="71" t="str">
        <f t="shared" si="3303"/>
        <v/>
      </c>
      <c r="DR196" s="71" t="str">
        <f t="shared" si="3303"/>
        <v/>
      </c>
      <c r="DS196" s="71" t="str">
        <f t="shared" si="3303"/>
        <v/>
      </c>
      <c r="DT196" s="71" t="str">
        <f t="shared" si="3303"/>
        <v/>
      </c>
      <c r="DU196" s="71" t="str">
        <f t="shared" si="3303"/>
        <v/>
      </c>
      <c r="DV196" s="71" t="str">
        <f t="shared" si="3303"/>
        <v/>
      </c>
      <c r="DW196" s="71" t="str">
        <f t="shared" si="3303"/>
        <v/>
      </c>
      <c r="DX196" s="71" t="str">
        <f t="shared" si="3303"/>
        <v/>
      </c>
      <c r="DY196" s="71" t="str">
        <f t="shared" si="3303"/>
        <v/>
      </c>
      <c r="DZ196" s="71" t="str">
        <f t="shared" si="3303"/>
        <v/>
      </c>
      <c r="EA196" s="71" t="str">
        <f t="shared" si="3303"/>
        <v/>
      </c>
      <c r="EB196" s="71" t="str">
        <f t="shared" si="3303"/>
        <v/>
      </c>
      <c r="EC196" s="71" t="str">
        <f t="shared" si="3303"/>
        <v/>
      </c>
      <c r="ED196" s="71" t="str">
        <f t="shared" si="3303"/>
        <v/>
      </c>
      <c r="EE196" s="71" t="str">
        <f t="shared" si="3303"/>
        <v/>
      </c>
      <c r="EF196" s="71" t="str">
        <f t="shared" si="3303"/>
        <v/>
      </c>
      <c r="EG196" s="71" t="str">
        <f t="shared" si="3303"/>
        <v/>
      </c>
      <c r="EH196" s="71" t="str">
        <f t="shared" si="3303"/>
        <v/>
      </c>
      <c r="EI196" s="71" t="str">
        <f t="shared" si="3303"/>
        <v/>
      </c>
      <c r="EJ196" s="71" t="str">
        <f t="shared" si="3303"/>
        <v/>
      </c>
      <c r="EK196" s="71" t="str">
        <f t="shared" si="3303"/>
        <v/>
      </c>
      <c r="EL196" s="71" t="str">
        <f t="shared" si="3303"/>
        <v/>
      </c>
      <c r="EM196" s="71" t="str">
        <f t="shared" si="3303"/>
        <v/>
      </c>
      <c r="EN196" s="71" t="str">
        <f t="shared" si="3303"/>
        <v/>
      </c>
      <c r="EO196" s="71" t="str">
        <f t="shared" si="3303"/>
        <v/>
      </c>
      <c r="EP196" s="71" t="str">
        <f t="shared" si="3303"/>
        <v/>
      </c>
      <c r="EQ196" s="71" t="str">
        <f t="shared" si="3303"/>
        <v/>
      </c>
      <c r="ER196" s="71" t="str">
        <f t="shared" si="3303"/>
        <v/>
      </c>
      <c r="ES196" s="71" t="str">
        <f t="shared" si="3303"/>
        <v/>
      </c>
      <c r="ET196" s="71" t="str">
        <f t="shared" si="3303"/>
        <v/>
      </c>
      <c r="EU196" s="71" t="str">
        <f t="shared" si="3303"/>
        <v/>
      </c>
      <c r="EV196" s="71" t="str">
        <f t="shared" si="3303"/>
        <v/>
      </c>
      <c r="EW196" s="71" t="str">
        <f t="shared" si="3303"/>
        <v/>
      </c>
      <c r="EX196" s="71" t="str">
        <f t="shared" si="3303"/>
        <v/>
      </c>
      <c r="EY196" s="71" t="str">
        <f t="shared" si="3303"/>
        <v/>
      </c>
      <c r="EZ196" s="71" t="str">
        <f t="shared" si="3303"/>
        <v/>
      </c>
      <c r="FA196" s="71" t="str">
        <f t="shared" si="3303"/>
        <v/>
      </c>
      <c r="FB196" s="71" t="str">
        <f t="shared" si="3303"/>
        <v/>
      </c>
      <c r="FC196" s="71" t="str">
        <f t="shared" si="3303"/>
        <v/>
      </c>
      <c r="FD196" s="71" t="str">
        <f t="shared" si="3303"/>
        <v/>
      </c>
      <c r="FE196" s="71" t="str">
        <f t="shared" si="3303"/>
        <v/>
      </c>
      <c r="FF196" s="71" t="str">
        <f t="shared" si="3303"/>
        <v/>
      </c>
      <c r="FG196" s="71" t="str">
        <f t="shared" si="3303"/>
        <v/>
      </c>
      <c r="FH196" s="71" t="str">
        <f t="shared" si="3303"/>
        <v/>
      </c>
      <c r="FI196" s="71" t="str">
        <f t="shared" si="3303"/>
        <v/>
      </c>
      <c r="FJ196" s="71" t="str">
        <f t="shared" si="3303"/>
        <v/>
      </c>
      <c r="FK196" s="71" t="str">
        <f t="shared" si="3303"/>
        <v/>
      </c>
      <c r="FL196" s="71" t="str">
        <f t="shared" si="3303"/>
        <v/>
      </c>
      <c r="FM196" s="71" t="str">
        <f t="shared" si="3303"/>
        <v/>
      </c>
      <c r="FN196" s="71" t="str">
        <f t="shared" ref="FN196:FS196" si="3304">IF(CH196="","","|n"&amp;FN$2&amp;"+"&amp;CH196&amp;FN$1)</f>
        <v/>
      </c>
      <c r="FO196" s="71" t="str">
        <f t="shared" si="3304"/>
        <v/>
      </c>
      <c r="FP196" s="71" t="str">
        <f t="shared" si="3304"/>
        <v/>
      </c>
      <c r="FQ196" s="71" t="str">
        <f t="shared" si="3304"/>
        <v/>
      </c>
      <c r="FR196" s="71" t="str">
        <f t="shared" si="3304"/>
        <v/>
      </c>
      <c r="FS196" s="71" t="str">
        <f t="shared" si="3304"/>
        <v/>
      </c>
    </row>
    <row r="197" spans="1:175" ht="16.5">
      <c r="A197" s="79"/>
      <c r="B197" s="101" t="s">
        <v>700</v>
      </c>
      <c r="C197" s="79" t="s">
        <v>701</v>
      </c>
      <c r="T197" s="122" t="s">
        <v>702</v>
      </c>
      <c r="U197" s="85" t="s">
        <v>703</v>
      </c>
      <c r="CN197" s="69" t="str">
        <f t="shared" si="3078"/>
        <v>InitUnitState('IP09',,,,,,,,,,)</v>
      </c>
      <c r="CO197" s="69" t="str">
        <f t="shared" si="3079"/>
        <v>InitUnitNormal('IP09',,,,,,,,,,)</v>
      </c>
      <c r="CP197" s="69" t="str">
        <f t="shared" si="3080"/>
        <v>InitUnitMagic('IP09',,,,,,,,,,)</v>
      </c>
      <c r="CQ197" s="69" t="str">
        <f t="shared" si="3081"/>
        <v>InitUnitAdd('IP09',,,,,,,,,,)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205&amp;CR$1&amp;")"</f>
        <v>InitEquipData('IP09',,"",,,,,'','','','','','',"ReplaceableTextures\\CommandButtons\\BTNIT07.blp")</v>
      </c>
      <c r="CU197" s="95" t="str">
        <f t="shared" si="3226"/>
        <v>|n</v>
      </c>
      <c r="CV197" s="70" t="str">
        <f t="shared" si="3227"/>
        <v>使用后增加|Cffffd24d500点|r境界经验。</v>
      </c>
      <c r="CW197" s="60"/>
      <c r="CX197" s="60"/>
      <c r="CY197" s="60"/>
      <c r="CZ197" s="60"/>
      <c r="DA197" s="60"/>
      <c r="DB197" s="71" t="str">
        <f t="shared" ref="DB197:FM198" si="3305">IF(V197="","","|n"&amp;DB$2&amp;"+"&amp;V197&amp;DB$1)</f>
        <v/>
      </c>
      <c r="DC197" s="71" t="str">
        <f t="shared" si="3305"/>
        <v/>
      </c>
      <c r="DD197" s="71" t="str">
        <f t="shared" si="3305"/>
        <v/>
      </c>
      <c r="DE197" s="71" t="str">
        <f t="shared" si="3305"/>
        <v/>
      </c>
      <c r="DF197" s="71" t="str">
        <f t="shared" si="3305"/>
        <v/>
      </c>
      <c r="DG197" s="71" t="str">
        <f t="shared" si="3305"/>
        <v/>
      </c>
      <c r="DH197" s="71" t="str">
        <f t="shared" si="3305"/>
        <v/>
      </c>
      <c r="DI197" s="71" t="str">
        <f t="shared" si="3305"/>
        <v/>
      </c>
      <c r="DJ197" s="71" t="str">
        <f t="shared" si="3305"/>
        <v/>
      </c>
      <c r="DK197" s="71" t="str">
        <f t="shared" si="3305"/>
        <v/>
      </c>
      <c r="DL197" s="71" t="str">
        <f t="shared" si="3305"/>
        <v/>
      </c>
      <c r="DM197" s="71" t="str">
        <f t="shared" si="3305"/>
        <v/>
      </c>
      <c r="DN197" s="71" t="str">
        <f t="shared" si="3305"/>
        <v/>
      </c>
      <c r="DO197" s="71" t="str">
        <f t="shared" si="3305"/>
        <v/>
      </c>
      <c r="DP197" s="71" t="str">
        <f t="shared" si="3305"/>
        <v/>
      </c>
      <c r="DQ197" s="71" t="str">
        <f t="shared" si="3305"/>
        <v/>
      </c>
      <c r="DR197" s="71" t="str">
        <f t="shared" si="3305"/>
        <v/>
      </c>
      <c r="DS197" s="71" t="str">
        <f t="shared" si="3305"/>
        <v/>
      </c>
      <c r="DT197" s="71" t="str">
        <f t="shared" si="3305"/>
        <v/>
      </c>
      <c r="DU197" s="71" t="str">
        <f t="shared" si="3305"/>
        <v/>
      </c>
      <c r="DV197" s="71" t="str">
        <f t="shared" si="3305"/>
        <v/>
      </c>
      <c r="DW197" s="71" t="str">
        <f t="shared" si="3305"/>
        <v/>
      </c>
      <c r="DX197" s="71" t="str">
        <f t="shared" si="3305"/>
        <v/>
      </c>
      <c r="DY197" s="71" t="str">
        <f t="shared" si="3305"/>
        <v/>
      </c>
      <c r="DZ197" s="71" t="str">
        <f t="shared" si="3305"/>
        <v/>
      </c>
      <c r="EA197" s="71" t="str">
        <f t="shared" si="3305"/>
        <v/>
      </c>
      <c r="EB197" s="71" t="str">
        <f t="shared" si="3305"/>
        <v/>
      </c>
      <c r="EC197" s="71" t="str">
        <f t="shared" si="3305"/>
        <v/>
      </c>
      <c r="ED197" s="71" t="str">
        <f t="shared" si="3305"/>
        <v/>
      </c>
      <c r="EE197" s="71" t="str">
        <f t="shared" si="3305"/>
        <v/>
      </c>
      <c r="EF197" s="71" t="str">
        <f t="shared" si="3305"/>
        <v/>
      </c>
      <c r="EG197" s="71" t="str">
        <f t="shared" si="3305"/>
        <v/>
      </c>
      <c r="EH197" s="71" t="str">
        <f t="shared" si="3305"/>
        <v/>
      </c>
      <c r="EI197" s="71" t="str">
        <f t="shared" si="3305"/>
        <v/>
      </c>
      <c r="EJ197" s="71" t="str">
        <f t="shared" si="3305"/>
        <v/>
      </c>
      <c r="EK197" s="71" t="str">
        <f t="shared" si="3305"/>
        <v/>
      </c>
      <c r="EL197" s="71" t="str">
        <f t="shared" si="3305"/>
        <v/>
      </c>
      <c r="EM197" s="71" t="str">
        <f t="shared" si="3305"/>
        <v/>
      </c>
      <c r="EN197" s="71" t="str">
        <f t="shared" si="3305"/>
        <v/>
      </c>
      <c r="EO197" s="71" t="str">
        <f t="shared" si="3305"/>
        <v/>
      </c>
      <c r="EP197" s="71" t="str">
        <f t="shared" si="3305"/>
        <v/>
      </c>
      <c r="EQ197" s="71" t="str">
        <f t="shared" si="3305"/>
        <v/>
      </c>
      <c r="ER197" s="71" t="str">
        <f t="shared" si="3305"/>
        <v/>
      </c>
      <c r="ES197" s="71" t="str">
        <f t="shared" si="3305"/>
        <v/>
      </c>
      <c r="ET197" s="71" t="str">
        <f t="shared" si="3305"/>
        <v/>
      </c>
      <c r="EU197" s="71" t="str">
        <f t="shared" si="3305"/>
        <v/>
      </c>
      <c r="EV197" s="71" t="str">
        <f t="shared" si="3305"/>
        <v/>
      </c>
      <c r="EW197" s="71" t="str">
        <f t="shared" si="3305"/>
        <v/>
      </c>
      <c r="EX197" s="71" t="str">
        <f t="shared" si="3305"/>
        <v/>
      </c>
      <c r="EY197" s="71" t="str">
        <f t="shared" si="3305"/>
        <v/>
      </c>
      <c r="EZ197" s="71" t="str">
        <f t="shared" si="3305"/>
        <v/>
      </c>
      <c r="FA197" s="71" t="str">
        <f t="shared" si="3305"/>
        <v/>
      </c>
      <c r="FB197" s="71" t="str">
        <f t="shared" si="3305"/>
        <v/>
      </c>
      <c r="FC197" s="71" t="str">
        <f t="shared" si="3305"/>
        <v/>
      </c>
      <c r="FD197" s="71" t="str">
        <f t="shared" si="3305"/>
        <v/>
      </c>
      <c r="FE197" s="71" t="str">
        <f t="shared" si="3305"/>
        <v/>
      </c>
      <c r="FF197" s="71" t="str">
        <f t="shared" si="3305"/>
        <v/>
      </c>
      <c r="FG197" s="71" t="str">
        <f t="shared" si="3305"/>
        <v/>
      </c>
      <c r="FH197" s="71" t="str">
        <f t="shared" si="3305"/>
        <v/>
      </c>
      <c r="FI197" s="71" t="str">
        <f t="shared" si="3305"/>
        <v/>
      </c>
      <c r="FJ197" s="71" t="str">
        <f t="shared" si="3305"/>
        <v/>
      </c>
      <c r="FK197" s="71" t="str">
        <f t="shared" si="3305"/>
        <v/>
      </c>
      <c r="FL197" s="71" t="str">
        <f t="shared" si="3305"/>
        <v/>
      </c>
      <c r="FM197" s="71" t="str">
        <f t="shared" si="3305"/>
        <v/>
      </c>
      <c r="FN197" s="71" t="str">
        <f t="shared" ref="FN197:FS198" si="3306">IF(CH197="","","|n"&amp;FN$2&amp;"+"&amp;CH197&amp;FN$1)</f>
        <v/>
      </c>
      <c r="FO197" s="71" t="str">
        <f t="shared" si="3306"/>
        <v/>
      </c>
      <c r="FP197" s="71" t="str">
        <f t="shared" si="3306"/>
        <v/>
      </c>
      <c r="FQ197" s="71" t="str">
        <f t="shared" si="3306"/>
        <v/>
      </c>
      <c r="FR197" s="71" t="str">
        <f t="shared" si="3306"/>
        <v/>
      </c>
      <c r="FS197" s="71" t="str">
        <f t="shared" si="3306"/>
        <v/>
      </c>
    </row>
    <row r="198" spans="1:175" ht="16.5">
      <c r="A198" s="79"/>
      <c r="B198" s="101" t="s">
        <v>704</v>
      </c>
      <c r="C198" s="79" t="s">
        <v>684</v>
      </c>
      <c r="T198" s="114" t="s">
        <v>685</v>
      </c>
      <c r="U198" s="85" t="str">
        <f>U192</f>
        <v>ReplaceableTextures\\CommandButtons\\BTNIP04.blp</v>
      </c>
      <c r="CN198" s="69" t="str">
        <f t="shared" ref="CN198" si="3307">"InitUnitState('"&amp;B198&amp;"',"&amp;V198&amp;","&amp;W198&amp;","&amp;X198&amp;","&amp;Y198&amp;","&amp;Z198&amp;","&amp;AA198&amp;","&amp;AB198&amp;","&amp;AC198&amp;","&amp;AD198&amp;","&amp;AE198&amp;")"</f>
        <v>InitUnitState('IP14',,,,,,,,,,)</v>
      </c>
      <c r="CO198" s="69" t="str">
        <f t="shared" ref="CO198" si="3308">"InitUnitNormal('"&amp;B198&amp;"',"&amp;AF198&amp;","&amp;AG198&amp;","&amp;AH198&amp;","&amp;AI198&amp;","&amp;AJ198&amp;","&amp;AK198&amp;","&amp;AL198&amp;","&amp;AM198&amp;","&amp;AN198&amp;","&amp;AO198&amp;")"</f>
        <v>InitUnitNormal('IP14',,,,,,,,,,)</v>
      </c>
      <c r="CP198" s="69" t="str">
        <f t="shared" ref="CP198" si="3309">"InitUnitMagic('"&amp;B198&amp;"',"&amp;AP198&amp;","&amp;AQ198&amp;","&amp;AR198&amp;","&amp;AS198&amp;","&amp;AT198&amp;","&amp;AU198&amp;","&amp;AV198&amp;","&amp;AW198&amp;","&amp;BI198&amp;","&amp;BJ198&amp;")"</f>
        <v>InitUnitMagic('IP14',,,,,,,,,,)</v>
      </c>
      <c r="CQ198" s="69" t="str">
        <f t="shared" ref="CQ198" si="3310">"InitUnitAdd('"&amp;B198&amp;"',"&amp;BK198&amp;","&amp;BL198&amp;","&amp;BM198&amp;","&amp;BN198&amp;","&amp;BO198&amp;","&amp;BP198&amp;","&amp;BQ198&amp;","&amp;BR198&amp;","&amp;BS198&amp;","&amp;BT198&amp;")"</f>
        <v>InitUnitAdd('IP14',,,,,,,,,,)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InitEquipData('IP14',,"",,,,,'','','','','','',"ReplaceableTextures\\CommandButtons\\BTNIT01.blp")</v>
      </c>
      <c r="CU198" s="95" t="str">
        <f t="shared" ref="CU198" si="3311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70" t="str">
        <f t="shared" ref="CV198" si="3312">T198</f>
        <v>使用后|Cffffc926重置|r当前|Cffff0000觉醒神通【R】|r|Cfff0f0f0。|r</v>
      </c>
      <c r="CW198" s="60"/>
      <c r="CX198" s="60"/>
      <c r="CY198" s="60"/>
      <c r="CZ198" s="60"/>
      <c r="DA198" s="60"/>
      <c r="DB198" s="71" t="str">
        <f t="shared" si="3305"/>
        <v/>
      </c>
      <c r="DC198" s="71" t="str">
        <f t="shared" si="3305"/>
        <v/>
      </c>
      <c r="DD198" s="71" t="str">
        <f t="shared" si="3305"/>
        <v/>
      </c>
      <c r="DE198" s="71" t="str">
        <f t="shared" si="3305"/>
        <v/>
      </c>
      <c r="DF198" s="71" t="str">
        <f t="shared" si="3305"/>
        <v/>
      </c>
      <c r="DG198" s="71" t="str">
        <f t="shared" si="3305"/>
        <v/>
      </c>
      <c r="DH198" s="71" t="str">
        <f t="shared" si="3305"/>
        <v/>
      </c>
      <c r="DI198" s="71" t="str">
        <f t="shared" si="3305"/>
        <v/>
      </c>
      <c r="DJ198" s="71" t="str">
        <f t="shared" si="3305"/>
        <v/>
      </c>
      <c r="DK198" s="71" t="str">
        <f t="shared" si="3305"/>
        <v/>
      </c>
      <c r="DL198" s="71" t="str">
        <f t="shared" si="3305"/>
        <v/>
      </c>
      <c r="DM198" s="71" t="str">
        <f t="shared" si="3305"/>
        <v/>
      </c>
      <c r="DN198" s="71" t="str">
        <f t="shared" si="3305"/>
        <v/>
      </c>
      <c r="DO198" s="71" t="str">
        <f t="shared" si="3305"/>
        <v/>
      </c>
      <c r="DP198" s="71" t="str">
        <f t="shared" si="3305"/>
        <v/>
      </c>
      <c r="DQ198" s="71" t="str">
        <f t="shared" si="3305"/>
        <v/>
      </c>
      <c r="DR198" s="71" t="str">
        <f t="shared" si="3305"/>
        <v/>
      </c>
      <c r="DS198" s="71" t="str">
        <f t="shared" si="3305"/>
        <v/>
      </c>
      <c r="DT198" s="71" t="str">
        <f t="shared" si="3305"/>
        <v/>
      </c>
      <c r="DU198" s="71" t="str">
        <f t="shared" si="3305"/>
        <v/>
      </c>
      <c r="DV198" s="71" t="str">
        <f t="shared" si="3305"/>
        <v/>
      </c>
      <c r="DW198" s="71" t="str">
        <f t="shared" si="3305"/>
        <v/>
      </c>
      <c r="DX198" s="71" t="str">
        <f t="shared" si="3305"/>
        <v/>
      </c>
      <c r="DY198" s="71" t="str">
        <f t="shared" si="3305"/>
        <v/>
      </c>
      <c r="DZ198" s="71" t="str">
        <f t="shared" si="3305"/>
        <v/>
      </c>
      <c r="EA198" s="71" t="str">
        <f t="shared" si="3305"/>
        <v/>
      </c>
      <c r="EB198" s="71" t="str">
        <f t="shared" si="3305"/>
        <v/>
      </c>
      <c r="EC198" s="71" t="str">
        <f t="shared" si="3305"/>
        <v/>
      </c>
      <c r="ED198" s="71" t="str">
        <f t="shared" si="3305"/>
        <v/>
      </c>
      <c r="EE198" s="71" t="str">
        <f t="shared" si="3305"/>
        <v/>
      </c>
      <c r="EF198" s="71" t="str">
        <f t="shared" si="3305"/>
        <v/>
      </c>
      <c r="EG198" s="71" t="str">
        <f t="shared" si="3305"/>
        <v/>
      </c>
      <c r="EH198" s="71" t="str">
        <f t="shared" si="3305"/>
        <v/>
      </c>
      <c r="EI198" s="71" t="str">
        <f t="shared" si="3305"/>
        <v/>
      </c>
      <c r="EJ198" s="71" t="str">
        <f t="shared" si="3305"/>
        <v/>
      </c>
      <c r="EK198" s="71" t="str">
        <f t="shared" si="3305"/>
        <v/>
      </c>
      <c r="EL198" s="71" t="str">
        <f t="shared" si="3305"/>
        <v/>
      </c>
      <c r="EM198" s="71" t="str">
        <f t="shared" si="3305"/>
        <v/>
      </c>
      <c r="EN198" s="71" t="str">
        <f t="shared" si="3305"/>
        <v/>
      </c>
      <c r="EO198" s="71" t="str">
        <f t="shared" si="3305"/>
        <v/>
      </c>
      <c r="EP198" s="71" t="str">
        <f t="shared" si="3305"/>
        <v/>
      </c>
      <c r="EQ198" s="71" t="str">
        <f t="shared" si="3305"/>
        <v/>
      </c>
      <c r="ER198" s="71" t="str">
        <f t="shared" si="3305"/>
        <v/>
      </c>
      <c r="ES198" s="71" t="str">
        <f t="shared" si="3305"/>
        <v/>
      </c>
      <c r="ET198" s="71" t="str">
        <f t="shared" si="3305"/>
        <v/>
      </c>
      <c r="EU198" s="71" t="str">
        <f t="shared" si="3305"/>
        <v/>
      </c>
      <c r="EV198" s="71" t="str">
        <f t="shared" si="3305"/>
        <v/>
      </c>
      <c r="EW198" s="71" t="str">
        <f t="shared" si="3305"/>
        <v/>
      </c>
      <c r="EX198" s="71" t="str">
        <f t="shared" si="3305"/>
        <v/>
      </c>
      <c r="EY198" s="71" t="str">
        <f t="shared" si="3305"/>
        <v/>
      </c>
      <c r="EZ198" s="71" t="str">
        <f t="shared" si="3305"/>
        <v/>
      </c>
      <c r="FA198" s="71" t="str">
        <f t="shared" si="3305"/>
        <v/>
      </c>
      <c r="FB198" s="71" t="str">
        <f t="shared" si="3305"/>
        <v/>
      </c>
      <c r="FC198" s="71" t="str">
        <f t="shared" si="3305"/>
        <v/>
      </c>
      <c r="FD198" s="71" t="str">
        <f t="shared" si="3305"/>
        <v/>
      </c>
      <c r="FE198" s="71" t="str">
        <f t="shared" si="3305"/>
        <v/>
      </c>
      <c r="FF198" s="71" t="str">
        <f t="shared" si="3305"/>
        <v/>
      </c>
      <c r="FG198" s="71" t="str">
        <f t="shared" si="3305"/>
        <v/>
      </c>
      <c r="FH198" s="71" t="str">
        <f t="shared" si="3305"/>
        <v/>
      </c>
      <c r="FI198" s="71" t="str">
        <f t="shared" si="3305"/>
        <v/>
      </c>
      <c r="FJ198" s="71" t="str">
        <f t="shared" si="3305"/>
        <v/>
      </c>
      <c r="FK198" s="71" t="str">
        <f t="shared" si="3305"/>
        <v/>
      </c>
      <c r="FL198" s="71" t="str">
        <f t="shared" si="3305"/>
        <v/>
      </c>
      <c r="FM198" s="71" t="str">
        <f t="shared" si="3305"/>
        <v/>
      </c>
      <c r="FN198" s="71" t="str">
        <f t="shared" si="3306"/>
        <v/>
      </c>
      <c r="FO198" s="71" t="str">
        <f t="shared" si="3306"/>
        <v/>
      </c>
      <c r="FP198" s="71" t="str">
        <f t="shared" si="3306"/>
        <v/>
      </c>
      <c r="FQ198" s="71" t="str">
        <f t="shared" si="3306"/>
        <v/>
      </c>
      <c r="FR198" s="71" t="str">
        <f t="shared" si="3306"/>
        <v/>
      </c>
      <c r="FS198" s="71" t="str">
        <f t="shared" si="3306"/>
        <v/>
      </c>
    </row>
    <row r="199" spans="1:175" ht="20.25" customHeight="1">
      <c r="A199" s="79"/>
      <c r="B199" s="101" t="s">
        <v>705</v>
      </c>
      <c r="C199" s="79" t="s">
        <v>706</v>
      </c>
      <c r="R199" s="63">
        <v>-8086</v>
      </c>
      <c r="S199" s="63">
        <v>-3245</v>
      </c>
      <c r="T199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9" s="85" t="str">
        <f t="shared" ref="U199:U213" si="3313">"ReplaceableTextures\\CommandButtons\\BTN"&amp;B199&amp;".blp"</f>
        <v>ReplaceableTextures\\CommandButtons\\BTNIT01.blp</v>
      </c>
      <c r="CN199" s="69" t="str">
        <f t="shared" ref="CN199:CN212" si="3314">"InitUnitState('"&amp;B199&amp;"',"&amp;V199&amp;","&amp;W199&amp;","&amp;X199&amp;","&amp;Y199&amp;","&amp;Z199&amp;","&amp;AA199&amp;","&amp;AB199&amp;","&amp;AC199&amp;","&amp;AD199&amp;","&amp;AE199&amp;")"</f>
        <v>InitUnitState('IT01',,,,,,,,,,)</v>
      </c>
      <c r="CO199" s="69" t="str">
        <f t="shared" ref="CO199:CO212" si="3315">"InitUnitNormal('"&amp;B199&amp;"',"&amp;AF199&amp;","&amp;AG199&amp;","&amp;AH199&amp;","&amp;AI199&amp;","&amp;AJ199&amp;","&amp;AK199&amp;","&amp;AL199&amp;","&amp;AM199&amp;","&amp;AN199&amp;","&amp;AO199&amp;")"</f>
        <v>InitUnitNormal('IT01',,,,,,,,,,)</v>
      </c>
      <c r="CP199" s="69" t="str">
        <f t="shared" ref="CP199:CP212" si="3316">"InitUnitMagic('"&amp;B199&amp;"',"&amp;AP199&amp;","&amp;AQ199&amp;","&amp;AR199&amp;","&amp;AS199&amp;","&amp;AT199&amp;","&amp;AU199&amp;","&amp;AV199&amp;","&amp;AW199&amp;","&amp;BI199&amp;","&amp;BJ199&amp;")"</f>
        <v>InitUnitMagic('IT01',,,,,,,,,,)</v>
      </c>
      <c r="CQ199" s="69" t="str">
        <f t="shared" ref="CQ199:CQ212" si="3317">"InitUnitAdd('"&amp;B199&amp;"',"&amp;BK199&amp;","&amp;BL199&amp;","&amp;BM199&amp;","&amp;BN199&amp;","&amp;BO199&amp;","&amp;BP199&amp;","&amp;BQ199&amp;","&amp;BR199&amp;","&amp;BS199&amp;","&amp;BT199&amp;")"</f>
        <v>InitUnitAdd('IT01',,,,,,,,,,)</v>
      </c>
      <c r="CR199" s="69" t="str">
        <f t="shared" ref="CR199:CR207" si="3318"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InitEquipData('IT01',,"",,,,,'','','','','','',"ReplaceableTextures\\CommandButtons\\BTNIT02.blp")</v>
      </c>
      <c r="CU199" s="95" t="str">
        <f t="shared" ref="CU199" si="3319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70" t="str">
        <f t="shared" ref="CV199:CV200" si="3320">T199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9" s="60"/>
      <c r="CX199" s="60"/>
      <c r="CY199" s="60"/>
      <c r="CZ199" s="60"/>
      <c r="DA199" s="60"/>
      <c r="DB199" s="71" t="str">
        <f t="shared" ref="DB199" si="3321">IF(V199="","","|n"&amp;DB$2&amp;"+"&amp;V199&amp;DB$1)</f>
        <v/>
      </c>
      <c r="DC199" s="71" t="str">
        <f t="shared" ref="DC199" si="3322">IF(W199="","","|n"&amp;DC$2&amp;"+"&amp;W199&amp;DC$1)</f>
        <v/>
      </c>
      <c r="DD199" s="71" t="str">
        <f t="shared" ref="DD199" si="3323">IF(X199="","","|n"&amp;DD$2&amp;"+"&amp;X199&amp;DD$1)</f>
        <v/>
      </c>
      <c r="DE199" s="71" t="str">
        <f t="shared" ref="DE199" si="3324">IF(Y199="","","|n"&amp;DE$2&amp;"+"&amp;Y199&amp;DE$1)</f>
        <v/>
      </c>
      <c r="DF199" s="71" t="str">
        <f t="shared" ref="DF199" si="3325">IF(Z199="","","|n"&amp;DF$2&amp;"+"&amp;Z199&amp;DF$1)</f>
        <v/>
      </c>
      <c r="DG199" s="71" t="str">
        <f t="shared" ref="DG199" si="3326">IF(AA199="","","|n"&amp;DG$2&amp;"+"&amp;AA199&amp;DG$1)</f>
        <v/>
      </c>
      <c r="DH199" s="71" t="str">
        <f t="shared" ref="DH199" si="3327">IF(AB199="","","|n"&amp;DH$2&amp;"+"&amp;AB199&amp;DH$1)</f>
        <v/>
      </c>
      <c r="DI199" s="71" t="str">
        <f t="shared" ref="DI199" si="3328">IF(AC199="","","|n"&amp;DI$2&amp;"+"&amp;AC199&amp;DI$1)</f>
        <v/>
      </c>
      <c r="DJ199" s="71" t="str">
        <f t="shared" ref="DJ199" si="3329">IF(AD199="","","|n"&amp;DJ$2&amp;"+"&amp;AD199&amp;DJ$1)</f>
        <v/>
      </c>
      <c r="DK199" s="71" t="str">
        <f t="shared" ref="DK199" si="3330">IF(AE199="","","|n"&amp;DK$2&amp;"+"&amp;AE199&amp;DK$1)</f>
        <v/>
      </c>
      <c r="DL199" s="71" t="str">
        <f t="shared" ref="DL199" si="3331">IF(AF199="","","|n"&amp;DL$2&amp;"+"&amp;AF199&amp;DL$1)</f>
        <v/>
      </c>
      <c r="DM199" s="71" t="str">
        <f t="shared" ref="DM199" si="3332">IF(AG199="","","|n"&amp;DM$2&amp;"+"&amp;AG199&amp;DM$1)</f>
        <v/>
      </c>
      <c r="DN199" s="71" t="str">
        <f t="shared" ref="DN199" si="3333">IF(AH199="","","|n"&amp;DN$2&amp;"+"&amp;AH199&amp;DN$1)</f>
        <v/>
      </c>
      <c r="DO199" s="71" t="str">
        <f t="shared" ref="DO199" si="3334">IF(AI199="","","|n"&amp;DO$2&amp;"+"&amp;AI199&amp;DO$1)</f>
        <v/>
      </c>
      <c r="DP199" s="71" t="str">
        <f t="shared" ref="DP199" si="3335">IF(AJ199="","","|n"&amp;DP$2&amp;"+"&amp;AJ199&amp;DP$1)</f>
        <v/>
      </c>
      <c r="DQ199" s="71" t="str">
        <f t="shared" ref="DQ199" si="3336">IF(AK199="","","|n"&amp;DQ$2&amp;"+"&amp;AK199&amp;DQ$1)</f>
        <v/>
      </c>
      <c r="DR199" s="71" t="str">
        <f t="shared" ref="DR199" si="3337">IF(AL199="","","|n"&amp;DR$2&amp;"+"&amp;AL199&amp;DR$1)</f>
        <v/>
      </c>
      <c r="DS199" s="71" t="str">
        <f t="shared" ref="DS199" si="3338">IF(AM199="","","|n"&amp;DS$2&amp;"+"&amp;AM199&amp;DS$1)</f>
        <v/>
      </c>
      <c r="DT199" s="71" t="str">
        <f t="shared" ref="DT199" si="3339">IF(AN199="","","|n"&amp;DT$2&amp;"+"&amp;AN199&amp;DT$1)</f>
        <v/>
      </c>
      <c r="DU199" s="71" t="str">
        <f t="shared" ref="DU199" si="3340">IF(AO199="","","|n"&amp;DU$2&amp;"+"&amp;AO199&amp;DU$1)</f>
        <v/>
      </c>
      <c r="DV199" s="71" t="str">
        <f t="shared" ref="DV199" si="3341">IF(AP199="","","|n"&amp;DV$2&amp;"+"&amp;AP199&amp;DV$1)</f>
        <v/>
      </c>
      <c r="DW199" s="71" t="str">
        <f t="shared" ref="DW199" si="3342">IF(AQ199="","","|n"&amp;DW$2&amp;"+"&amp;AQ199&amp;DW$1)</f>
        <v/>
      </c>
      <c r="DX199" s="71" t="str">
        <f t="shared" ref="DX199" si="3343">IF(AR199="","","|n"&amp;DX$2&amp;"+"&amp;AR199&amp;DX$1)</f>
        <v/>
      </c>
      <c r="DY199" s="71" t="str">
        <f t="shared" ref="DY199" si="3344">IF(AS199="","","|n"&amp;DY$2&amp;"+"&amp;AS199&amp;DY$1)</f>
        <v/>
      </c>
      <c r="DZ199" s="71" t="str">
        <f t="shared" ref="DZ199" si="3345">IF(AT199="","","|n"&amp;DZ$2&amp;"+"&amp;AT199&amp;DZ$1)</f>
        <v/>
      </c>
      <c r="EA199" s="71" t="str">
        <f t="shared" ref="EA199" si="3346">IF(AU199="","","|n"&amp;EA$2&amp;"+"&amp;AU199&amp;EA$1)</f>
        <v/>
      </c>
      <c r="EB199" s="71" t="str">
        <f t="shared" ref="EB199" si="3347">IF(AV199="","","|n"&amp;EB$2&amp;"+"&amp;AV199&amp;EB$1)</f>
        <v/>
      </c>
      <c r="EC199" s="71" t="str">
        <f t="shared" ref="EC199" si="3348">IF(AW199="","","|n"&amp;EC$2&amp;"+"&amp;AW199&amp;EC$1)</f>
        <v/>
      </c>
      <c r="ED199" s="71" t="str">
        <f t="shared" ref="ED199" si="3349">IF(AX199="","","|n"&amp;ED$2&amp;"+"&amp;AX199&amp;ED$1)</f>
        <v/>
      </c>
      <c r="EE199" s="71" t="str">
        <f t="shared" ref="EE199" si="3350">IF(AY199="","","|n"&amp;EE$2&amp;"+"&amp;AY199&amp;EE$1)</f>
        <v/>
      </c>
      <c r="EF199" s="71" t="str">
        <f t="shared" ref="EF199" si="3351">IF(AZ199="","","|n"&amp;EF$2&amp;"+"&amp;AZ199&amp;EF$1)</f>
        <v/>
      </c>
      <c r="EG199" s="71" t="str">
        <f t="shared" ref="EG199" si="3352">IF(BA199="","","|n"&amp;EG$2&amp;"+"&amp;BA199&amp;EG$1)</f>
        <v/>
      </c>
      <c r="EH199" s="71" t="str">
        <f t="shared" ref="EH199" si="3353">IF(BB199="","","|n"&amp;EH$2&amp;"+"&amp;BB199&amp;EH$1)</f>
        <v/>
      </c>
      <c r="EI199" s="71" t="str">
        <f t="shared" ref="EI199" si="3354">IF(BC199="","","|n"&amp;EI$2&amp;"+"&amp;BC199&amp;EI$1)</f>
        <v/>
      </c>
      <c r="EJ199" s="71" t="str">
        <f t="shared" ref="EJ199" si="3355">IF(BD199="","","|n"&amp;EJ$2&amp;"+"&amp;BD199&amp;EJ$1)</f>
        <v/>
      </c>
      <c r="EK199" s="71" t="str">
        <f t="shared" ref="EK199" si="3356">IF(BE199="","","|n"&amp;EK$2&amp;"+"&amp;BE199&amp;EK$1)</f>
        <v/>
      </c>
      <c r="EL199" s="71" t="str">
        <f t="shared" ref="EL199" si="3357">IF(BF199="","","|n"&amp;EL$2&amp;"+"&amp;BF199&amp;EL$1)</f>
        <v/>
      </c>
      <c r="EM199" s="71" t="str">
        <f t="shared" ref="EM199" si="3358">IF(BG199="","","|n"&amp;EM$2&amp;"+"&amp;BG199&amp;EM$1)</f>
        <v/>
      </c>
      <c r="EN199" s="71" t="str">
        <f t="shared" ref="EN199" si="3359">IF(BH199="","","|n"&amp;EN$2&amp;"+"&amp;BH199&amp;EN$1)</f>
        <v/>
      </c>
      <c r="EO199" s="71" t="str">
        <f t="shared" ref="EO199" si="3360">IF(BI199="","","|n"&amp;EO$2&amp;"+"&amp;BI199&amp;EO$1)</f>
        <v/>
      </c>
      <c r="EP199" s="71" t="str">
        <f t="shared" ref="EP199" si="3361">IF(BJ199="","","|n"&amp;EP$2&amp;"+"&amp;BJ199&amp;EP$1)</f>
        <v/>
      </c>
      <c r="EQ199" s="71" t="str">
        <f t="shared" ref="EQ199" si="3362">IF(BK199="","","|n"&amp;EQ$2&amp;"+"&amp;BK199&amp;EQ$1)</f>
        <v/>
      </c>
      <c r="ER199" s="71" t="str">
        <f t="shared" ref="ER199" si="3363">IF(BL199="","","|n"&amp;ER$2&amp;"+"&amp;BL199&amp;ER$1)</f>
        <v/>
      </c>
      <c r="ES199" s="71" t="str">
        <f t="shared" ref="ES199" si="3364">IF(BM199="","","|n"&amp;ES$2&amp;"+"&amp;BM199&amp;ES$1)</f>
        <v/>
      </c>
      <c r="ET199" s="71" t="str">
        <f t="shared" ref="ET199" si="3365">IF(BN199="","","|n"&amp;ET$2&amp;"+"&amp;BN199&amp;ET$1)</f>
        <v/>
      </c>
      <c r="EU199" s="71" t="str">
        <f t="shared" ref="EU199" si="3366">IF(BO199="","","|n"&amp;EU$2&amp;"+"&amp;BO199&amp;EU$1)</f>
        <v/>
      </c>
      <c r="EV199" s="71" t="str">
        <f t="shared" ref="EV199" si="3367">IF(BP199="","","|n"&amp;EV$2&amp;"+"&amp;BP199&amp;EV$1)</f>
        <v/>
      </c>
      <c r="EW199" s="71" t="str">
        <f t="shared" ref="EW199" si="3368">IF(BQ199="","","|n"&amp;EW$2&amp;"+"&amp;BQ199&amp;EW$1)</f>
        <v/>
      </c>
      <c r="EX199" s="71" t="str">
        <f t="shared" ref="EX199" si="3369">IF(BR199="","","|n"&amp;EX$2&amp;"+"&amp;BR199&amp;EX$1)</f>
        <v/>
      </c>
      <c r="EY199" s="71" t="str">
        <f t="shared" ref="EY199" si="3370">IF(BS199="","","|n"&amp;EY$2&amp;"+"&amp;BS199&amp;EY$1)</f>
        <v/>
      </c>
      <c r="EZ199" s="71" t="str">
        <f t="shared" ref="EZ199" si="3371">IF(BT199="","","|n"&amp;EZ$2&amp;"+"&amp;BT199&amp;EZ$1)</f>
        <v/>
      </c>
      <c r="FA199" s="71" t="str">
        <f t="shared" ref="FA199" si="3372">IF(BU199="","","|n"&amp;FA$2&amp;"+"&amp;BU199&amp;FA$1)</f>
        <v/>
      </c>
      <c r="FB199" s="71" t="str">
        <f t="shared" ref="FB199" si="3373">IF(BV199="","","|n"&amp;FB$2&amp;"+"&amp;BV199&amp;FB$1)</f>
        <v/>
      </c>
      <c r="FC199" s="71" t="str">
        <f t="shared" ref="FC199" si="3374">IF(BW199="","","|n"&amp;FC$2&amp;"+"&amp;BW199&amp;FC$1)</f>
        <v/>
      </c>
      <c r="FD199" s="71" t="str">
        <f t="shared" ref="FD199" si="3375">IF(BX199="","","|n"&amp;FD$2&amp;"+"&amp;BX199&amp;FD$1)</f>
        <v/>
      </c>
      <c r="FE199" s="71" t="str">
        <f t="shared" ref="FE199" si="3376">IF(BY199="","","|n"&amp;FE$2&amp;"+"&amp;BY199&amp;FE$1)</f>
        <v/>
      </c>
      <c r="FF199" s="71" t="str">
        <f t="shared" ref="FF199" si="3377">IF(BZ199="","","|n"&amp;FF$2&amp;"+"&amp;BZ199&amp;FF$1)</f>
        <v/>
      </c>
      <c r="FG199" s="71" t="str">
        <f t="shared" ref="FG199" si="3378">IF(CA199="","","|n"&amp;FG$2&amp;"+"&amp;CA199&amp;FG$1)</f>
        <v/>
      </c>
      <c r="FH199" s="71" t="str">
        <f t="shared" ref="FH199" si="3379">IF(CB199="","","|n"&amp;FH$2&amp;"+"&amp;CB199&amp;FH$1)</f>
        <v/>
      </c>
      <c r="FI199" s="71" t="str">
        <f t="shared" ref="FI199" si="3380">IF(CC199="","","|n"&amp;FI$2&amp;"+"&amp;CC199&amp;FI$1)</f>
        <v/>
      </c>
      <c r="FJ199" s="71" t="str">
        <f t="shared" ref="FJ199" si="3381">IF(CD199="","","|n"&amp;FJ$2&amp;"+"&amp;CD199&amp;FJ$1)</f>
        <v/>
      </c>
      <c r="FK199" s="71" t="str">
        <f t="shared" ref="FK199" si="3382">IF(CE199="","","|n"&amp;FK$2&amp;"+"&amp;CE199&amp;FK$1)</f>
        <v/>
      </c>
      <c r="FL199" s="71" t="str">
        <f t="shared" ref="FL199" si="3383">IF(CF199="","","|n"&amp;FL$2&amp;"+"&amp;CF199&amp;FL$1)</f>
        <v/>
      </c>
      <c r="FM199" s="71" t="str">
        <f t="shared" ref="FM199" si="3384">IF(CG199="","","|n"&amp;FM$2&amp;"+"&amp;CG199&amp;FM$1)</f>
        <v/>
      </c>
      <c r="FN199" s="71" t="str">
        <f t="shared" ref="FN199" si="3385">IF(CH199="","","|n"&amp;FN$2&amp;"+"&amp;CH199&amp;FN$1)</f>
        <v/>
      </c>
      <c r="FO199" s="71" t="str">
        <f t="shared" ref="FO199" si="3386">IF(CI199="","","|n"&amp;FO$2&amp;"+"&amp;CI199&amp;FO$1)</f>
        <v/>
      </c>
      <c r="FP199" s="71" t="str">
        <f t="shared" ref="FP199" si="3387">IF(CJ199="","","|n"&amp;FP$2&amp;"+"&amp;CJ199&amp;FP$1)</f>
        <v/>
      </c>
      <c r="FQ199" s="71" t="str">
        <f t="shared" ref="FQ199" si="3388">IF(CK199="","","|n"&amp;FQ$2&amp;"+"&amp;CK199&amp;FQ$1)</f>
        <v/>
      </c>
      <c r="FR199" s="71" t="str">
        <f t="shared" ref="FR199" si="3389">IF(CL199="","","|n"&amp;FR$2&amp;"+"&amp;CL199&amp;FR$1)</f>
        <v/>
      </c>
      <c r="FS199" s="71" t="str">
        <f t="shared" ref="FS199" si="3390">IF(CM199="","","|n"&amp;FS$2&amp;"+"&amp;CM199&amp;FS$1)</f>
        <v/>
      </c>
    </row>
    <row r="200" spans="1:175" ht="18" customHeight="1">
      <c r="A200" s="79"/>
      <c r="B200" s="101" t="s">
        <v>707</v>
      </c>
      <c r="C200" s="79" t="s">
        <v>708</v>
      </c>
      <c r="R200" s="63">
        <v>-7991</v>
      </c>
      <c r="S200" s="63">
        <v>-2312</v>
      </c>
      <c r="T200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00" s="85" t="str">
        <f t="shared" si="3313"/>
        <v>ReplaceableTextures\\CommandButtons\\BTNIT02.blp</v>
      </c>
      <c r="CN200" s="69" t="str">
        <f t="shared" si="3314"/>
        <v>InitUnitState('IT02',,,,,,,,,,)</v>
      </c>
      <c r="CO200" s="69" t="str">
        <f t="shared" si="3315"/>
        <v>InitUnitNormal('IT02',,,,,,,,,,)</v>
      </c>
      <c r="CP200" s="69" t="str">
        <f t="shared" si="3316"/>
        <v>InitUnitMagic('IT02',,,,,,,,,,)</v>
      </c>
      <c r="CQ200" s="69" t="str">
        <f t="shared" si="3317"/>
        <v>InitUnitAdd('IT02',,,,,,,,,,)</v>
      </c>
      <c r="CR200" s="69" t="str">
        <f t="shared" si="3318"/>
        <v>InitEquipData('IT02',,"",,,,,'','','','','','',"ReplaceableTextures\\CommandButtons\\BTNIT03.blp")</v>
      </c>
      <c r="CU200" s="95" t="str">
        <f t="shared" ref="CU200:CU212" si="3391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70" t="str">
        <f t="shared" si="3320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00" s="60"/>
      <c r="CX200" s="60"/>
      <c r="CY200" s="60"/>
      <c r="CZ200" s="60"/>
      <c r="DA200" s="60"/>
      <c r="DB200" s="71" t="str">
        <f t="shared" ref="DB200:DB208" si="3392">IF(V200="","","|n"&amp;DB$2&amp;"+"&amp;V200&amp;DB$1)</f>
        <v/>
      </c>
      <c r="DC200" s="71" t="str">
        <f t="shared" ref="DC200:DC208" si="3393">IF(W200="","","|n"&amp;DC$2&amp;"+"&amp;W200&amp;DC$1)</f>
        <v/>
      </c>
      <c r="DD200" s="71" t="str">
        <f t="shared" ref="DD200:DD208" si="3394">IF(X200="","","|n"&amp;DD$2&amp;"+"&amp;X200&amp;DD$1)</f>
        <v/>
      </c>
      <c r="DE200" s="71" t="str">
        <f t="shared" ref="DE200:DE208" si="3395">IF(Y200="","","|n"&amp;DE$2&amp;"+"&amp;Y200&amp;DE$1)</f>
        <v/>
      </c>
      <c r="DF200" s="71" t="str">
        <f t="shared" ref="DF200:DF208" si="3396">IF(Z200="","","|n"&amp;DF$2&amp;"+"&amp;Z200&amp;DF$1)</f>
        <v/>
      </c>
      <c r="DG200" s="71" t="str">
        <f t="shared" ref="DG200:DG208" si="3397">IF(AA200="","","|n"&amp;DG$2&amp;"+"&amp;AA200&amp;DG$1)</f>
        <v/>
      </c>
      <c r="DH200" s="71" t="str">
        <f t="shared" ref="DH200:DH208" si="3398">IF(AB200="","","|n"&amp;DH$2&amp;"+"&amp;AB200&amp;DH$1)</f>
        <v/>
      </c>
      <c r="DI200" s="71" t="str">
        <f t="shared" ref="DI200:DI208" si="3399">IF(AC200="","","|n"&amp;DI$2&amp;"+"&amp;AC200&amp;DI$1)</f>
        <v/>
      </c>
      <c r="DJ200" s="71" t="str">
        <f t="shared" ref="DJ200:DJ208" si="3400">IF(AD200="","","|n"&amp;DJ$2&amp;"+"&amp;AD200&amp;DJ$1)</f>
        <v/>
      </c>
      <c r="DK200" s="71" t="str">
        <f t="shared" ref="DK200:DK208" si="3401">IF(AE200="","","|n"&amp;DK$2&amp;"+"&amp;AE200&amp;DK$1)</f>
        <v/>
      </c>
      <c r="DL200" s="71" t="str">
        <f t="shared" ref="DL200:DL208" si="3402">IF(AF200="","","|n"&amp;DL$2&amp;"+"&amp;AF200&amp;DL$1)</f>
        <v/>
      </c>
      <c r="DM200" s="71" t="str">
        <f t="shared" ref="DM200:DM208" si="3403">IF(AG200="","","|n"&amp;DM$2&amp;"+"&amp;AG200&amp;DM$1)</f>
        <v/>
      </c>
      <c r="DN200" s="71" t="str">
        <f t="shared" ref="DN200:DN208" si="3404">IF(AH200="","","|n"&amp;DN$2&amp;"+"&amp;AH200&amp;DN$1)</f>
        <v/>
      </c>
      <c r="DO200" s="71" t="str">
        <f t="shared" ref="DO200:DO208" si="3405">IF(AI200="","","|n"&amp;DO$2&amp;"+"&amp;AI200&amp;DO$1)</f>
        <v/>
      </c>
      <c r="DP200" s="71" t="str">
        <f t="shared" ref="DP200:DP208" si="3406">IF(AJ200="","","|n"&amp;DP$2&amp;"+"&amp;AJ200&amp;DP$1)</f>
        <v/>
      </c>
      <c r="DQ200" s="71" t="str">
        <f t="shared" ref="DQ200:DQ208" si="3407">IF(AK200="","","|n"&amp;DQ$2&amp;"+"&amp;AK200&amp;DQ$1)</f>
        <v/>
      </c>
      <c r="DR200" s="71" t="str">
        <f t="shared" ref="DR200:DR208" si="3408">IF(AL200="","","|n"&amp;DR$2&amp;"+"&amp;AL200&amp;DR$1)</f>
        <v/>
      </c>
      <c r="DS200" s="71" t="str">
        <f t="shared" ref="DS200:DS208" si="3409">IF(AM200="","","|n"&amp;DS$2&amp;"+"&amp;AM200&amp;DS$1)</f>
        <v/>
      </c>
      <c r="DT200" s="71" t="str">
        <f t="shared" ref="DT200:DT208" si="3410">IF(AN200="","","|n"&amp;DT$2&amp;"+"&amp;AN200&amp;DT$1)</f>
        <v/>
      </c>
      <c r="DU200" s="71" t="str">
        <f t="shared" ref="DU200:DU208" si="3411">IF(AO200="","","|n"&amp;DU$2&amp;"+"&amp;AO200&amp;DU$1)</f>
        <v/>
      </c>
      <c r="DV200" s="71" t="str">
        <f t="shared" ref="DV200:DV208" si="3412">IF(AP200="","","|n"&amp;DV$2&amp;"+"&amp;AP200&amp;DV$1)</f>
        <v/>
      </c>
      <c r="DW200" s="71" t="str">
        <f t="shared" ref="DW200:DW208" si="3413">IF(AQ200="","","|n"&amp;DW$2&amp;"+"&amp;AQ200&amp;DW$1)</f>
        <v/>
      </c>
      <c r="DX200" s="71" t="str">
        <f t="shared" ref="DX200:DX208" si="3414">IF(AR200="","","|n"&amp;DX$2&amp;"+"&amp;AR200&amp;DX$1)</f>
        <v/>
      </c>
      <c r="DY200" s="71" t="str">
        <f t="shared" ref="DY200:DY208" si="3415">IF(AS200="","","|n"&amp;DY$2&amp;"+"&amp;AS200&amp;DY$1)</f>
        <v/>
      </c>
      <c r="DZ200" s="71" t="str">
        <f t="shared" ref="DZ200:DZ208" si="3416">IF(AT200="","","|n"&amp;DZ$2&amp;"+"&amp;AT200&amp;DZ$1)</f>
        <v/>
      </c>
      <c r="EA200" s="71" t="str">
        <f t="shared" ref="EA200:EA208" si="3417">IF(AU200="","","|n"&amp;EA$2&amp;"+"&amp;AU200&amp;EA$1)</f>
        <v/>
      </c>
      <c r="EB200" s="71" t="str">
        <f t="shared" ref="EB200:EB208" si="3418">IF(AV200="","","|n"&amp;EB$2&amp;"+"&amp;AV200&amp;EB$1)</f>
        <v/>
      </c>
      <c r="EC200" s="71" t="str">
        <f t="shared" ref="EC200:EC208" si="3419">IF(AW200="","","|n"&amp;EC$2&amp;"+"&amp;AW200&amp;EC$1)</f>
        <v/>
      </c>
      <c r="ED200" s="71" t="str">
        <f t="shared" ref="ED200:ED208" si="3420">IF(AX200="","","|n"&amp;ED$2&amp;"+"&amp;AX200&amp;ED$1)</f>
        <v/>
      </c>
      <c r="EE200" s="71" t="str">
        <f t="shared" ref="EE200:EE208" si="3421">IF(AY200="","","|n"&amp;EE$2&amp;"+"&amp;AY200&amp;EE$1)</f>
        <v/>
      </c>
      <c r="EF200" s="71" t="str">
        <f t="shared" ref="EF200:EF208" si="3422">IF(AZ200="","","|n"&amp;EF$2&amp;"+"&amp;AZ200&amp;EF$1)</f>
        <v/>
      </c>
      <c r="EG200" s="71" t="str">
        <f t="shared" ref="EG200:EG208" si="3423">IF(BA200="","","|n"&amp;EG$2&amp;"+"&amp;BA200&amp;EG$1)</f>
        <v/>
      </c>
      <c r="EH200" s="71" t="str">
        <f t="shared" ref="EH200:EH208" si="3424">IF(BB200="","","|n"&amp;EH$2&amp;"+"&amp;BB200&amp;EH$1)</f>
        <v/>
      </c>
      <c r="EI200" s="71" t="str">
        <f t="shared" ref="EI200:EI208" si="3425">IF(BC200="","","|n"&amp;EI$2&amp;"+"&amp;BC200&amp;EI$1)</f>
        <v/>
      </c>
      <c r="EJ200" s="71" t="str">
        <f t="shared" ref="EJ200:EJ208" si="3426">IF(BD200="","","|n"&amp;EJ$2&amp;"+"&amp;BD200&amp;EJ$1)</f>
        <v/>
      </c>
      <c r="EK200" s="71" t="str">
        <f t="shared" ref="EK200:EK208" si="3427">IF(BE200="","","|n"&amp;EK$2&amp;"+"&amp;BE200&amp;EK$1)</f>
        <v/>
      </c>
      <c r="EL200" s="71" t="str">
        <f t="shared" ref="EL200:EL208" si="3428">IF(BF200="","","|n"&amp;EL$2&amp;"+"&amp;BF200&amp;EL$1)</f>
        <v/>
      </c>
      <c r="EM200" s="71" t="str">
        <f t="shared" ref="EM200:EM208" si="3429">IF(BG200="","","|n"&amp;EM$2&amp;"+"&amp;BG200&amp;EM$1)</f>
        <v/>
      </c>
      <c r="EN200" s="71" t="str">
        <f t="shared" ref="EN200:EN208" si="3430">IF(BH200="","","|n"&amp;EN$2&amp;"+"&amp;BH200&amp;EN$1)</f>
        <v/>
      </c>
      <c r="EO200" s="71" t="str">
        <f t="shared" ref="EO200:EO208" si="3431">IF(BI200="","","|n"&amp;EO$2&amp;"+"&amp;BI200&amp;EO$1)</f>
        <v/>
      </c>
      <c r="EP200" s="71" t="str">
        <f t="shared" ref="EP200:EP208" si="3432">IF(BJ200="","","|n"&amp;EP$2&amp;"+"&amp;BJ200&amp;EP$1)</f>
        <v/>
      </c>
      <c r="EQ200" s="71" t="str">
        <f t="shared" ref="EQ200:EQ208" si="3433">IF(BK200="","","|n"&amp;EQ$2&amp;"+"&amp;BK200&amp;EQ$1)</f>
        <v/>
      </c>
      <c r="ER200" s="71" t="str">
        <f t="shared" ref="ER200:ER208" si="3434">IF(BL200="","","|n"&amp;ER$2&amp;"+"&amp;BL200&amp;ER$1)</f>
        <v/>
      </c>
      <c r="ES200" s="71" t="str">
        <f t="shared" ref="ES200:ES208" si="3435">IF(BM200="","","|n"&amp;ES$2&amp;"+"&amp;BM200&amp;ES$1)</f>
        <v/>
      </c>
      <c r="ET200" s="71" t="str">
        <f t="shared" ref="ET200:ET208" si="3436">IF(BN200="","","|n"&amp;ET$2&amp;"+"&amp;BN200&amp;ET$1)</f>
        <v/>
      </c>
      <c r="EU200" s="71" t="str">
        <f t="shared" ref="EU200:EU208" si="3437">IF(BO200="","","|n"&amp;EU$2&amp;"+"&amp;BO200&amp;EU$1)</f>
        <v/>
      </c>
      <c r="EV200" s="71" t="str">
        <f t="shared" ref="EV200:EV208" si="3438">IF(BP200="","","|n"&amp;EV$2&amp;"+"&amp;BP200&amp;EV$1)</f>
        <v/>
      </c>
      <c r="EW200" s="71" t="str">
        <f t="shared" ref="EW200:EW208" si="3439">IF(BQ200="","","|n"&amp;EW$2&amp;"+"&amp;BQ200&amp;EW$1)</f>
        <v/>
      </c>
      <c r="EX200" s="71" t="str">
        <f t="shared" ref="EX200:EX208" si="3440">IF(BR200="","","|n"&amp;EX$2&amp;"+"&amp;BR200&amp;EX$1)</f>
        <v/>
      </c>
      <c r="EY200" s="71" t="str">
        <f t="shared" ref="EY200:EY208" si="3441">IF(BS200="","","|n"&amp;EY$2&amp;"+"&amp;BS200&amp;EY$1)</f>
        <v/>
      </c>
      <c r="EZ200" s="71" t="str">
        <f t="shared" ref="EZ200:EZ208" si="3442">IF(BT200="","","|n"&amp;EZ$2&amp;"+"&amp;BT200&amp;EZ$1)</f>
        <v/>
      </c>
      <c r="FA200" s="71" t="str">
        <f t="shared" ref="FA200:FA208" si="3443">IF(BU200="","","|n"&amp;FA$2&amp;"+"&amp;BU200&amp;FA$1)</f>
        <v/>
      </c>
      <c r="FB200" s="71" t="str">
        <f t="shared" ref="FB200:FB208" si="3444">IF(BV200="","","|n"&amp;FB$2&amp;"+"&amp;BV200&amp;FB$1)</f>
        <v/>
      </c>
      <c r="FC200" s="71" t="str">
        <f t="shared" ref="FC200:FC208" si="3445">IF(BW200="","","|n"&amp;FC$2&amp;"+"&amp;BW200&amp;FC$1)</f>
        <v/>
      </c>
      <c r="FD200" s="71" t="str">
        <f t="shared" ref="FD200:FD208" si="3446">IF(BX200="","","|n"&amp;FD$2&amp;"+"&amp;BX200&amp;FD$1)</f>
        <v/>
      </c>
      <c r="FE200" s="71" t="str">
        <f t="shared" ref="FE200:FE208" si="3447">IF(BY200="","","|n"&amp;FE$2&amp;"+"&amp;BY200&amp;FE$1)</f>
        <v/>
      </c>
      <c r="FF200" s="71" t="str">
        <f t="shared" ref="FF200:FF208" si="3448">IF(BZ200="","","|n"&amp;FF$2&amp;"+"&amp;BZ200&amp;FF$1)</f>
        <v/>
      </c>
      <c r="FG200" s="71" t="str">
        <f t="shared" ref="FG200:FG208" si="3449">IF(CA200="","","|n"&amp;FG$2&amp;"+"&amp;CA200&amp;FG$1)</f>
        <v/>
      </c>
      <c r="FH200" s="71" t="str">
        <f t="shared" ref="FH200:FH208" si="3450">IF(CB200="","","|n"&amp;FH$2&amp;"+"&amp;CB200&amp;FH$1)</f>
        <v/>
      </c>
      <c r="FI200" s="71" t="str">
        <f t="shared" ref="FI200:FI208" si="3451">IF(CC200="","","|n"&amp;FI$2&amp;"+"&amp;CC200&amp;FI$1)</f>
        <v/>
      </c>
      <c r="FJ200" s="71" t="str">
        <f t="shared" ref="FJ200:FJ208" si="3452">IF(CD200="","","|n"&amp;FJ$2&amp;"+"&amp;CD200&amp;FJ$1)</f>
        <v/>
      </c>
      <c r="FK200" s="71" t="str">
        <f t="shared" ref="FK200:FK208" si="3453">IF(CE200="","","|n"&amp;FK$2&amp;"+"&amp;CE200&amp;FK$1)</f>
        <v/>
      </c>
      <c r="FL200" s="71" t="str">
        <f t="shared" ref="FL200:FL208" si="3454">IF(CF200="","","|n"&amp;FL$2&amp;"+"&amp;CF200&amp;FL$1)</f>
        <v/>
      </c>
      <c r="FM200" s="71" t="str">
        <f t="shared" ref="FM200:FM208" si="3455">IF(CG200="","","|n"&amp;FM$2&amp;"+"&amp;CG200&amp;FM$1)</f>
        <v/>
      </c>
      <c r="FN200" s="71" t="str">
        <f t="shared" ref="FN200:FN208" si="3456">IF(CH200="","","|n"&amp;FN$2&amp;"+"&amp;CH200&amp;FN$1)</f>
        <v/>
      </c>
      <c r="FO200" s="71" t="str">
        <f t="shared" ref="FO200:FO208" si="3457">IF(CI200="","","|n"&amp;FO$2&amp;"+"&amp;CI200&amp;FO$1)</f>
        <v/>
      </c>
      <c r="FP200" s="71" t="str">
        <f t="shared" ref="FP200:FP208" si="3458">IF(CJ200="","","|n"&amp;FP$2&amp;"+"&amp;CJ200&amp;FP$1)</f>
        <v/>
      </c>
      <c r="FQ200" s="71" t="str">
        <f t="shared" ref="FQ200:FQ208" si="3459">IF(CK200="","","|n"&amp;FQ$2&amp;"+"&amp;CK200&amp;FQ$1)</f>
        <v/>
      </c>
      <c r="FR200" s="71" t="str">
        <f t="shared" ref="FR200:FR208" si="3460">IF(CL200="","","|n"&amp;FR$2&amp;"+"&amp;CL200&amp;FR$1)</f>
        <v/>
      </c>
      <c r="FS200" s="71" t="str">
        <f t="shared" ref="FS200:FS208" si="3461">IF(CM200="","","|n"&amp;FS$2&amp;"+"&amp;CM200&amp;FS$1)</f>
        <v/>
      </c>
    </row>
    <row r="201" spans="1:175" ht="16.5">
      <c r="A201" s="79"/>
      <c r="B201" s="101" t="s">
        <v>709</v>
      </c>
      <c r="C201" s="79" t="s">
        <v>710</v>
      </c>
      <c r="R201" s="63">
        <v>-8089</v>
      </c>
      <c r="S201" s="63">
        <v>-1230</v>
      </c>
      <c r="T201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01" s="85" t="str">
        <f t="shared" si="3313"/>
        <v>ReplaceableTextures\\CommandButtons\\BTNIT03.blp</v>
      </c>
      <c r="CN201" s="69" t="str">
        <f t="shared" si="3314"/>
        <v>InitUnitState('IT03',,,,,,,,,,)</v>
      </c>
      <c r="CO201" s="69" t="str">
        <f t="shared" si="3315"/>
        <v>InitUnitNormal('IT03',,,,,,,,,,)</v>
      </c>
      <c r="CP201" s="69" t="str">
        <f t="shared" si="3316"/>
        <v>InitUnitMagic('IT03',,,,,,,,,,)</v>
      </c>
      <c r="CQ201" s="69" t="str">
        <f t="shared" si="3317"/>
        <v>InitUnitAdd('IT03',,,,,,,,,,)</v>
      </c>
      <c r="CR201" s="69" t="str">
        <f t="shared" si="3318"/>
        <v>InitEquipData('IT03',,"",,,,,'','','','','','',"ReplaceableTextures\\CommandButtons\\BTNIT04.blp")</v>
      </c>
      <c r="CU201" s="95" t="str">
        <f t="shared" si="3391"/>
        <v>|n</v>
      </c>
      <c r="CV201" s="70" t="str">
        <f t="shared" ref="CV201:CV212" si="3462">T201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01" s="60"/>
      <c r="CX201" s="60"/>
      <c r="CY201" s="60"/>
      <c r="CZ201" s="60"/>
      <c r="DA201" s="60"/>
      <c r="DB201" s="71" t="str">
        <f t="shared" si="3392"/>
        <v/>
      </c>
      <c r="DC201" s="71" t="str">
        <f t="shared" si="3393"/>
        <v/>
      </c>
      <c r="DD201" s="71" t="str">
        <f t="shared" si="3394"/>
        <v/>
      </c>
      <c r="DE201" s="71" t="str">
        <f t="shared" si="3395"/>
        <v/>
      </c>
      <c r="DF201" s="71" t="str">
        <f t="shared" si="3396"/>
        <v/>
      </c>
      <c r="DG201" s="71" t="str">
        <f t="shared" si="3397"/>
        <v/>
      </c>
      <c r="DH201" s="71" t="str">
        <f t="shared" si="3398"/>
        <v/>
      </c>
      <c r="DI201" s="71" t="str">
        <f t="shared" si="3399"/>
        <v/>
      </c>
      <c r="DJ201" s="71" t="str">
        <f t="shared" si="3400"/>
        <v/>
      </c>
      <c r="DK201" s="71" t="str">
        <f t="shared" si="3401"/>
        <v/>
      </c>
      <c r="DL201" s="71" t="str">
        <f t="shared" si="3402"/>
        <v/>
      </c>
      <c r="DM201" s="71" t="str">
        <f t="shared" si="3403"/>
        <v/>
      </c>
      <c r="DN201" s="71" t="str">
        <f t="shared" si="3404"/>
        <v/>
      </c>
      <c r="DO201" s="71" t="str">
        <f t="shared" si="3405"/>
        <v/>
      </c>
      <c r="DP201" s="71" t="str">
        <f t="shared" si="3406"/>
        <v/>
      </c>
      <c r="DQ201" s="71" t="str">
        <f t="shared" si="3407"/>
        <v/>
      </c>
      <c r="DR201" s="71" t="str">
        <f t="shared" si="3408"/>
        <v/>
      </c>
      <c r="DS201" s="71" t="str">
        <f t="shared" si="3409"/>
        <v/>
      </c>
      <c r="DT201" s="71" t="str">
        <f t="shared" si="3410"/>
        <v/>
      </c>
      <c r="DU201" s="71" t="str">
        <f t="shared" si="3411"/>
        <v/>
      </c>
      <c r="DV201" s="71" t="str">
        <f t="shared" si="3412"/>
        <v/>
      </c>
      <c r="DW201" s="71" t="str">
        <f t="shared" si="3413"/>
        <v/>
      </c>
      <c r="DX201" s="71" t="str">
        <f t="shared" si="3414"/>
        <v/>
      </c>
      <c r="DY201" s="71" t="str">
        <f t="shared" si="3415"/>
        <v/>
      </c>
      <c r="DZ201" s="71" t="str">
        <f t="shared" si="3416"/>
        <v/>
      </c>
      <c r="EA201" s="71" t="str">
        <f t="shared" si="3417"/>
        <v/>
      </c>
      <c r="EB201" s="71" t="str">
        <f t="shared" si="3418"/>
        <v/>
      </c>
      <c r="EC201" s="71" t="str">
        <f t="shared" si="3419"/>
        <v/>
      </c>
      <c r="ED201" s="71" t="str">
        <f t="shared" si="3420"/>
        <v/>
      </c>
      <c r="EE201" s="71" t="str">
        <f t="shared" si="3421"/>
        <v/>
      </c>
      <c r="EF201" s="71" t="str">
        <f t="shared" si="3422"/>
        <v/>
      </c>
      <c r="EG201" s="71" t="str">
        <f t="shared" si="3423"/>
        <v/>
      </c>
      <c r="EH201" s="71" t="str">
        <f t="shared" si="3424"/>
        <v/>
      </c>
      <c r="EI201" s="71" t="str">
        <f t="shared" si="3425"/>
        <v/>
      </c>
      <c r="EJ201" s="71" t="str">
        <f t="shared" si="3426"/>
        <v/>
      </c>
      <c r="EK201" s="71" t="str">
        <f t="shared" si="3427"/>
        <v/>
      </c>
      <c r="EL201" s="71" t="str">
        <f t="shared" si="3428"/>
        <v/>
      </c>
      <c r="EM201" s="71" t="str">
        <f t="shared" si="3429"/>
        <v/>
      </c>
      <c r="EN201" s="71" t="str">
        <f t="shared" si="3430"/>
        <v/>
      </c>
      <c r="EO201" s="71" t="str">
        <f t="shared" si="3431"/>
        <v/>
      </c>
      <c r="EP201" s="71" t="str">
        <f t="shared" si="3432"/>
        <v/>
      </c>
      <c r="EQ201" s="71" t="str">
        <f t="shared" si="3433"/>
        <v/>
      </c>
      <c r="ER201" s="71" t="str">
        <f t="shared" si="3434"/>
        <v/>
      </c>
      <c r="ES201" s="71" t="str">
        <f t="shared" si="3435"/>
        <v/>
      </c>
      <c r="ET201" s="71" t="str">
        <f t="shared" si="3436"/>
        <v/>
      </c>
      <c r="EU201" s="71" t="str">
        <f t="shared" si="3437"/>
        <v/>
      </c>
      <c r="EV201" s="71" t="str">
        <f t="shared" si="3438"/>
        <v/>
      </c>
      <c r="EW201" s="71" t="str">
        <f t="shared" si="3439"/>
        <v/>
      </c>
      <c r="EX201" s="71" t="str">
        <f t="shared" si="3440"/>
        <v/>
      </c>
      <c r="EY201" s="71" t="str">
        <f t="shared" si="3441"/>
        <v/>
      </c>
      <c r="EZ201" s="71" t="str">
        <f t="shared" si="3442"/>
        <v/>
      </c>
      <c r="FA201" s="71" t="str">
        <f t="shared" si="3443"/>
        <v/>
      </c>
      <c r="FB201" s="71" t="str">
        <f t="shared" si="3444"/>
        <v/>
      </c>
      <c r="FC201" s="71" t="str">
        <f t="shared" si="3445"/>
        <v/>
      </c>
      <c r="FD201" s="71" t="str">
        <f t="shared" si="3446"/>
        <v/>
      </c>
      <c r="FE201" s="71" t="str">
        <f t="shared" si="3447"/>
        <v/>
      </c>
      <c r="FF201" s="71" t="str">
        <f t="shared" si="3448"/>
        <v/>
      </c>
      <c r="FG201" s="71" t="str">
        <f t="shared" si="3449"/>
        <v/>
      </c>
      <c r="FH201" s="71" t="str">
        <f t="shared" si="3450"/>
        <v/>
      </c>
      <c r="FI201" s="71" t="str">
        <f t="shared" si="3451"/>
        <v/>
      </c>
      <c r="FJ201" s="71" t="str">
        <f t="shared" si="3452"/>
        <v/>
      </c>
      <c r="FK201" s="71" t="str">
        <f t="shared" si="3453"/>
        <v/>
      </c>
      <c r="FL201" s="71" t="str">
        <f t="shared" si="3454"/>
        <v/>
      </c>
      <c r="FM201" s="71" t="str">
        <f t="shared" si="3455"/>
        <v/>
      </c>
      <c r="FN201" s="71" t="str">
        <f t="shared" si="3456"/>
        <v/>
      </c>
      <c r="FO201" s="71" t="str">
        <f t="shared" si="3457"/>
        <v/>
      </c>
      <c r="FP201" s="71" t="str">
        <f t="shared" si="3458"/>
        <v/>
      </c>
      <c r="FQ201" s="71" t="str">
        <f t="shared" si="3459"/>
        <v/>
      </c>
      <c r="FR201" s="71" t="str">
        <f t="shared" si="3460"/>
        <v/>
      </c>
      <c r="FS201" s="71" t="str">
        <f t="shared" si="3461"/>
        <v/>
      </c>
    </row>
    <row r="202" spans="1:175" ht="16.5">
      <c r="A202" s="79"/>
      <c r="B202" s="101" t="s">
        <v>711</v>
      </c>
      <c r="C202" s="79" t="s">
        <v>712</v>
      </c>
      <c r="R202" s="63">
        <v>-7794</v>
      </c>
      <c r="S202" s="63">
        <v>195</v>
      </c>
      <c r="T202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02" s="85" t="str">
        <f t="shared" si="3313"/>
        <v>ReplaceableTextures\\CommandButtons\\BTNIT04.blp</v>
      </c>
      <c r="CN202" s="69" t="str">
        <f t="shared" si="3314"/>
        <v>InitUnitState('IT04',,,,,,,,,,)</v>
      </c>
      <c r="CO202" s="69" t="str">
        <f t="shared" si="3315"/>
        <v>InitUnitNormal('IT04',,,,,,,,,,)</v>
      </c>
      <c r="CP202" s="69" t="str">
        <f t="shared" si="3316"/>
        <v>InitUnitMagic('IT04',,,,,,,,,,)</v>
      </c>
      <c r="CQ202" s="69" t="str">
        <f t="shared" si="3317"/>
        <v>InitUnitAdd('IT04',,,,,,,,,,)</v>
      </c>
      <c r="CR202" s="69" t="str">
        <f t="shared" si="3318"/>
        <v>InitEquipData('IT04',,"",,,,,'','','','','','',"ReplaceableTextures\\CommandButtons\\BTNIT05.blp")</v>
      </c>
      <c r="CU202" s="95" t="str">
        <f t="shared" si="3391"/>
        <v>|n</v>
      </c>
      <c r="CV202" s="70" t="str">
        <f t="shared" si="3462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02" s="60"/>
      <c r="CX202" s="60"/>
      <c r="CY202" s="60"/>
      <c r="CZ202" s="60"/>
      <c r="DA202" s="60"/>
      <c r="DB202" s="71" t="str">
        <f t="shared" si="3392"/>
        <v/>
      </c>
      <c r="DC202" s="71" t="str">
        <f t="shared" si="3393"/>
        <v/>
      </c>
      <c r="DD202" s="71" t="str">
        <f t="shared" si="3394"/>
        <v/>
      </c>
      <c r="DE202" s="71" t="str">
        <f t="shared" si="3395"/>
        <v/>
      </c>
      <c r="DF202" s="71" t="str">
        <f t="shared" si="3396"/>
        <v/>
      </c>
      <c r="DG202" s="71" t="str">
        <f t="shared" si="3397"/>
        <v/>
      </c>
      <c r="DH202" s="71" t="str">
        <f t="shared" si="3398"/>
        <v/>
      </c>
      <c r="DI202" s="71" t="str">
        <f t="shared" si="3399"/>
        <v/>
      </c>
      <c r="DJ202" s="71" t="str">
        <f t="shared" si="3400"/>
        <v/>
      </c>
      <c r="DK202" s="71" t="str">
        <f t="shared" si="3401"/>
        <v/>
      </c>
      <c r="DL202" s="71" t="str">
        <f t="shared" si="3402"/>
        <v/>
      </c>
      <c r="DM202" s="71" t="str">
        <f t="shared" si="3403"/>
        <v/>
      </c>
      <c r="DN202" s="71" t="str">
        <f t="shared" si="3404"/>
        <v/>
      </c>
      <c r="DO202" s="71" t="str">
        <f t="shared" si="3405"/>
        <v/>
      </c>
      <c r="DP202" s="71" t="str">
        <f t="shared" si="3406"/>
        <v/>
      </c>
      <c r="DQ202" s="71" t="str">
        <f t="shared" si="3407"/>
        <v/>
      </c>
      <c r="DR202" s="71" t="str">
        <f t="shared" si="3408"/>
        <v/>
      </c>
      <c r="DS202" s="71" t="str">
        <f t="shared" si="3409"/>
        <v/>
      </c>
      <c r="DT202" s="71" t="str">
        <f t="shared" si="3410"/>
        <v/>
      </c>
      <c r="DU202" s="71" t="str">
        <f t="shared" si="3411"/>
        <v/>
      </c>
      <c r="DV202" s="71" t="str">
        <f t="shared" si="3412"/>
        <v/>
      </c>
      <c r="DW202" s="71" t="str">
        <f t="shared" si="3413"/>
        <v/>
      </c>
      <c r="DX202" s="71" t="str">
        <f t="shared" si="3414"/>
        <v/>
      </c>
      <c r="DY202" s="71" t="str">
        <f t="shared" si="3415"/>
        <v/>
      </c>
      <c r="DZ202" s="71" t="str">
        <f t="shared" si="3416"/>
        <v/>
      </c>
      <c r="EA202" s="71" t="str">
        <f t="shared" si="3417"/>
        <v/>
      </c>
      <c r="EB202" s="71" t="str">
        <f t="shared" si="3418"/>
        <v/>
      </c>
      <c r="EC202" s="71" t="str">
        <f t="shared" si="3419"/>
        <v/>
      </c>
      <c r="ED202" s="71" t="str">
        <f t="shared" si="3420"/>
        <v/>
      </c>
      <c r="EE202" s="71" t="str">
        <f t="shared" si="3421"/>
        <v/>
      </c>
      <c r="EF202" s="71" t="str">
        <f t="shared" si="3422"/>
        <v/>
      </c>
      <c r="EG202" s="71" t="str">
        <f t="shared" si="3423"/>
        <v/>
      </c>
      <c r="EH202" s="71" t="str">
        <f t="shared" si="3424"/>
        <v/>
      </c>
      <c r="EI202" s="71" t="str">
        <f t="shared" si="3425"/>
        <v/>
      </c>
      <c r="EJ202" s="71" t="str">
        <f t="shared" si="3426"/>
        <v/>
      </c>
      <c r="EK202" s="71" t="str">
        <f t="shared" si="3427"/>
        <v/>
      </c>
      <c r="EL202" s="71" t="str">
        <f t="shared" si="3428"/>
        <v/>
      </c>
      <c r="EM202" s="71" t="str">
        <f t="shared" si="3429"/>
        <v/>
      </c>
      <c r="EN202" s="71" t="str">
        <f t="shared" si="3430"/>
        <v/>
      </c>
      <c r="EO202" s="71" t="str">
        <f t="shared" si="3431"/>
        <v/>
      </c>
      <c r="EP202" s="71" t="str">
        <f t="shared" si="3432"/>
        <v/>
      </c>
      <c r="EQ202" s="71" t="str">
        <f t="shared" si="3433"/>
        <v/>
      </c>
      <c r="ER202" s="71" t="str">
        <f t="shared" si="3434"/>
        <v/>
      </c>
      <c r="ES202" s="71" t="str">
        <f t="shared" si="3435"/>
        <v/>
      </c>
      <c r="ET202" s="71" t="str">
        <f t="shared" si="3436"/>
        <v/>
      </c>
      <c r="EU202" s="71" t="str">
        <f t="shared" si="3437"/>
        <v/>
      </c>
      <c r="EV202" s="71" t="str">
        <f t="shared" si="3438"/>
        <v/>
      </c>
      <c r="EW202" s="71" t="str">
        <f t="shared" si="3439"/>
        <v/>
      </c>
      <c r="EX202" s="71" t="str">
        <f t="shared" si="3440"/>
        <v/>
      </c>
      <c r="EY202" s="71" t="str">
        <f t="shared" si="3441"/>
        <v/>
      </c>
      <c r="EZ202" s="71" t="str">
        <f t="shared" si="3442"/>
        <v/>
      </c>
      <c r="FA202" s="71" t="str">
        <f t="shared" si="3443"/>
        <v/>
      </c>
      <c r="FB202" s="71" t="str">
        <f t="shared" si="3444"/>
        <v/>
      </c>
      <c r="FC202" s="71" t="str">
        <f t="shared" si="3445"/>
        <v/>
      </c>
      <c r="FD202" s="71" t="str">
        <f t="shared" si="3446"/>
        <v/>
      </c>
      <c r="FE202" s="71" t="str">
        <f t="shared" si="3447"/>
        <v/>
      </c>
      <c r="FF202" s="71" t="str">
        <f t="shared" si="3448"/>
        <v/>
      </c>
      <c r="FG202" s="71" t="str">
        <f t="shared" si="3449"/>
        <v/>
      </c>
      <c r="FH202" s="71" t="str">
        <f t="shared" si="3450"/>
        <v/>
      </c>
      <c r="FI202" s="71" t="str">
        <f t="shared" si="3451"/>
        <v/>
      </c>
      <c r="FJ202" s="71" t="str">
        <f t="shared" si="3452"/>
        <v/>
      </c>
      <c r="FK202" s="71" t="str">
        <f t="shared" si="3453"/>
        <v/>
      </c>
      <c r="FL202" s="71" t="str">
        <f t="shared" si="3454"/>
        <v/>
      </c>
      <c r="FM202" s="71" t="str">
        <f t="shared" si="3455"/>
        <v/>
      </c>
      <c r="FN202" s="71" t="str">
        <f t="shared" si="3456"/>
        <v/>
      </c>
      <c r="FO202" s="71" t="str">
        <f t="shared" si="3457"/>
        <v/>
      </c>
      <c r="FP202" s="71" t="str">
        <f t="shared" si="3458"/>
        <v/>
      </c>
      <c r="FQ202" s="71" t="str">
        <f t="shared" si="3459"/>
        <v/>
      </c>
      <c r="FR202" s="71" t="str">
        <f t="shared" si="3460"/>
        <v/>
      </c>
      <c r="FS202" s="71" t="str">
        <f t="shared" si="3461"/>
        <v/>
      </c>
    </row>
    <row r="203" spans="1:175" ht="16.5">
      <c r="A203" s="79"/>
      <c r="B203" s="101" t="s">
        <v>713</v>
      </c>
      <c r="C203" s="79" t="s">
        <v>714</v>
      </c>
      <c r="R203" s="63">
        <v>-8110</v>
      </c>
      <c r="S203" s="63">
        <v>1810</v>
      </c>
      <c r="T203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03" s="85" t="str">
        <f t="shared" si="3313"/>
        <v>ReplaceableTextures\\CommandButtons\\BTNIT05.blp</v>
      </c>
      <c r="CN203" s="69" t="str">
        <f t="shared" si="3314"/>
        <v>InitUnitState('IT05',,,,,,,,,,)</v>
      </c>
      <c r="CO203" s="69" t="str">
        <f t="shared" si="3315"/>
        <v>InitUnitNormal('IT05',,,,,,,,,,)</v>
      </c>
      <c r="CP203" s="69" t="str">
        <f t="shared" si="3316"/>
        <v>InitUnitMagic('IT05',,,,,,,,,,)</v>
      </c>
      <c r="CQ203" s="69" t="str">
        <f t="shared" si="3317"/>
        <v>InitUnitAdd('IT05',,,,,,,,,,)</v>
      </c>
      <c r="CR203" s="69" t="str">
        <f t="shared" si="3318"/>
        <v>InitEquipData('IT05',,"",,,,,'','','','','','',"ReplaceableTextures\\CommandButtons\\BTNIT06.blp")</v>
      </c>
      <c r="CU203" s="95" t="str">
        <f t="shared" si="3391"/>
        <v>|n</v>
      </c>
      <c r="CV203" s="70" t="str">
        <f t="shared" si="3462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03" s="60"/>
      <c r="CX203" s="60"/>
      <c r="CY203" s="60"/>
      <c r="CZ203" s="60"/>
      <c r="DA203" s="60"/>
      <c r="DB203" s="71" t="str">
        <f t="shared" si="3392"/>
        <v/>
      </c>
      <c r="DC203" s="71" t="str">
        <f t="shared" si="3393"/>
        <v/>
      </c>
      <c r="DD203" s="71" t="str">
        <f t="shared" si="3394"/>
        <v/>
      </c>
      <c r="DE203" s="71" t="str">
        <f t="shared" si="3395"/>
        <v/>
      </c>
      <c r="DF203" s="71" t="str">
        <f t="shared" si="3396"/>
        <v/>
      </c>
      <c r="DG203" s="71" t="str">
        <f t="shared" si="3397"/>
        <v/>
      </c>
      <c r="DH203" s="71" t="str">
        <f t="shared" si="3398"/>
        <v/>
      </c>
      <c r="DI203" s="71" t="str">
        <f t="shared" si="3399"/>
        <v/>
      </c>
      <c r="DJ203" s="71" t="str">
        <f t="shared" si="3400"/>
        <v/>
      </c>
      <c r="DK203" s="71" t="str">
        <f t="shared" si="3401"/>
        <v/>
      </c>
      <c r="DL203" s="71" t="str">
        <f t="shared" si="3402"/>
        <v/>
      </c>
      <c r="DM203" s="71" t="str">
        <f t="shared" si="3403"/>
        <v/>
      </c>
      <c r="DN203" s="71" t="str">
        <f t="shared" si="3404"/>
        <v/>
      </c>
      <c r="DO203" s="71" t="str">
        <f t="shared" si="3405"/>
        <v/>
      </c>
      <c r="DP203" s="71" t="str">
        <f t="shared" si="3406"/>
        <v/>
      </c>
      <c r="DQ203" s="71" t="str">
        <f t="shared" si="3407"/>
        <v/>
      </c>
      <c r="DR203" s="71" t="str">
        <f t="shared" si="3408"/>
        <v/>
      </c>
      <c r="DS203" s="71" t="str">
        <f t="shared" si="3409"/>
        <v/>
      </c>
      <c r="DT203" s="71" t="str">
        <f t="shared" si="3410"/>
        <v/>
      </c>
      <c r="DU203" s="71" t="str">
        <f t="shared" si="3411"/>
        <v/>
      </c>
      <c r="DV203" s="71" t="str">
        <f t="shared" si="3412"/>
        <v/>
      </c>
      <c r="DW203" s="71" t="str">
        <f t="shared" si="3413"/>
        <v/>
      </c>
      <c r="DX203" s="71" t="str">
        <f t="shared" si="3414"/>
        <v/>
      </c>
      <c r="DY203" s="71" t="str">
        <f t="shared" si="3415"/>
        <v/>
      </c>
      <c r="DZ203" s="71" t="str">
        <f t="shared" si="3416"/>
        <v/>
      </c>
      <c r="EA203" s="71" t="str">
        <f t="shared" si="3417"/>
        <v/>
      </c>
      <c r="EB203" s="71" t="str">
        <f t="shared" si="3418"/>
        <v/>
      </c>
      <c r="EC203" s="71" t="str">
        <f t="shared" si="3419"/>
        <v/>
      </c>
      <c r="ED203" s="71" t="str">
        <f t="shared" si="3420"/>
        <v/>
      </c>
      <c r="EE203" s="71" t="str">
        <f t="shared" si="3421"/>
        <v/>
      </c>
      <c r="EF203" s="71" t="str">
        <f t="shared" si="3422"/>
        <v/>
      </c>
      <c r="EG203" s="71" t="str">
        <f t="shared" si="3423"/>
        <v/>
      </c>
      <c r="EH203" s="71" t="str">
        <f t="shared" si="3424"/>
        <v/>
      </c>
      <c r="EI203" s="71" t="str">
        <f t="shared" si="3425"/>
        <v/>
      </c>
      <c r="EJ203" s="71" t="str">
        <f t="shared" si="3426"/>
        <v/>
      </c>
      <c r="EK203" s="71" t="str">
        <f t="shared" si="3427"/>
        <v/>
      </c>
      <c r="EL203" s="71" t="str">
        <f t="shared" si="3428"/>
        <v/>
      </c>
      <c r="EM203" s="71" t="str">
        <f t="shared" si="3429"/>
        <v/>
      </c>
      <c r="EN203" s="71" t="str">
        <f t="shared" si="3430"/>
        <v/>
      </c>
      <c r="EO203" s="71" t="str">
        <f t="shared" si="3431"/>
        <v/>
      </c>
      <c r="EP203" s="71" t="str">
        <f t="shared" si="3432"/>
        <v/>
      </c>
      <c r="EQ203" s="71" t="str">
        <f t="shared" si="3433"/>
        <v/>
      </c>
      <c r="ER203" s="71" t="str">
        <f t="shared" si="3434"/>
        <v/>
      </c>
      <c r="ES203" s="71" t="str">
        <f t="shared" si="3435"/>
        <v/>
      </c>
      <c r="ET203" s="71" t="str">
        <f t="shared" si="3436"/>
        <v/>
      </c>
      <c r="EU203" s="71" t="str">
        <f t="shared" si="3437"/>
        <v/>
      </c>
      <c r="EV203" s="71" t="str">
        <f t="shared" si="3438"/>
        <v/>
      </c>
      <c r="EW203" s="71" t="str">
        <f t="shared" si="3439"/>
        <v/>
      </c>
      <c r="EX203" s="71" t="str">
        <f t="shared" si="3440"/>
        <v/>
      </c>
      <c r="EY203" s="71" t="str">
        <f t="shared" si="3441"/>
        <v/>
      </c>
      <c r="EZ203" s="71" t="str">
        <f t="shared" si="3442"/>
        <v/>
      </c>
      <c r="FA203" s="71" t="str">
        <f t="shared" si="3443"/>
        <v/>
      </c>
      <c r="FB203" s="71" t="str">
        <f t="shared" si="3444"/>
        <v/>
      </c>
      <c r="FC203" s="71" t="str">
        <f t="shared" si="3445"/>
        <v/>
      </c>
      <c r="FD203" s="71" t="str">
        <f t="shared" si="3446"/>
        <v/>
      </c>
      <c r="FE203" s="71" t="str">
        <f t="shared" si="3447"/>
        <v/>
      </c>
      <c r="FF203" s="71" t="str">
        <f t="shared" si="3448"/>
        <v/>
      </c>
      <c r="FG203" s="71" t="str">
        <f t="shared" si="3449"/>
        <v/>
      </c>
      <c r="FH203" s="71" t="str">
        <f t="shared" si="3450"/>
        <v/>
      </c>
      <c r="FI203" s="71" t="str">
        <f t="shared" si="3451"/>
        <v/>
      </c>
      <c r="FJ203" s="71" t="str">
        <f t="shared" si="3452"/>
        <v/>
      </c>
      <c r="FK203" s="71" t="str">
        <f t="shared" si="3453"/>
        <v/>
      </c>
      <c r="FL203" s="71" t="str">
        <f t="shared" si="3454"/>
        <v/>
      </c>
      <c r="FM203" s="71" t="str">
        <f t="shared" si="3455"/>
        <v/>
      </c>
      <c r="FN203" s="71" t="str">
        <f t="shared" si="3456"/>
        <v/>
      </c>
      <c r="FO203" s="71" t="str">
        <f t="shared" si="3457"/>
        <v/>
      </c>
      <c r="FP203" s="71" t="str">
        <f t="shared" si="3458"/>
        <v/>
      </c>
      <c r="FQ203" s="71" t="str">
        <f t="shared" si="3459"/>
        <v/>
      </c>
      <c r="FR203" s="71" t="str">
        <f t="shared" si="3460"/>
        <v/>
      </c>
      <c r="FS203" s="71" t="str">
        <f t="shared" si="3461"/>
        <v/>
      </c>
    </row>
    <row r="204" spans="1:175" ht="16.5">
      <c r="A204" s="79"/>
      <c r="B204" s="101" t="s">
        <v>715</v>
      </c>
      <c r="C204" s="79" t="s">
        <v>716</v>
      </c>
      <c r="R204" s="63">
        <v>-7896</v>
      </c>
      <c r="S204" s="63">
        <v>3839</v>
      </c>
      <c r="T204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04" s="85" t="str">
        <f t="shared" si="3313"/>
        <v>ReplaceableTextures\\CommandButtons\\BTNIT06.blp</v>
      </c>
      <c r="CN204" s="69" t="str">
        <f t="shared" si="3314"/>
        <v>InitUnitState('IT06',,,,,,,,,,)</v>
      </c>
      <c r="CO204" s="69" t="str">
        <f t="shared" si="3315"/>
        <v>InitUnitNormal('IT06',,,,,,,,,,)</v>
      </c>
      <c r="CP204" s="69" t="str">
        <f t="shared" si="3316"/>
        <v>InitUnitMagic('IT06',,,,,,,,,,)</v>
      </c>
      <c r="CQ204" s="69" t="str">
        <f t="shared" si="3317"/>
        <v>InitUnitAdd('IT06',,,,,,,,,,)</v>
      </c>
      <c r="CR204" s="69" t="str">
        <f t="shared" si="3318"/>
        <v>InitEquipData('IT06',,"",,,,,'','','','','','',"ReplaceableTextures\\CommandButtons\\BTNIT07.blp")</v>
      </c>
      <c r="CU204" s="95" t="str">
        <f t="shared" si="3391"/>
        <v>|n</v>
      </c>
      <c r="CV204" s="70" t="str">
        <f t="shared" si="3462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04" s="60"/>
      <c r="CX204" s="60"/>
      <c r="CY204" s="60"/>
      <c r="CZ204" s="60"/>
      <c r="DA204" s="60"/>
      <c r="DB204" s="71" t="str">
        <f t="shared" si="3392"/>
        <v/>
      </c>
      <c r="DC204" s="71" t="str">
        <f t="shared" si="3393"/>
        <v/>
      </c>
      <c r="DD204" s="71" t="str">
        <f t="shared" si="3394"/>
        <v/>
      </c>
      <c r="DE204" s="71" t="str">
        <f t="shared" si="3395"/>
        <v/>
      </c>
      <c r="DF204" s="71" t="str">
        <f t="shared" si="3396"/>
        <v/>
      </c>
      <c r="DG204" s="71" t="str">
        <f t="shared" si="3397"/>
        <v/>
      </c>
      <c r="DH204" s="71" t="str">
        <f t="shared" si="3398"/>
        <v/>
      </c>
      <c r="DI204" s="71" t="str">
        <f t="shared" si="3399"/>
        <v/>
      </c>
      <c r="DJ204" s="71" t="str">
        <f t="shared" si="3400"/>
        <v/>
      </c>
      <c r="DK204" s="71" t="str">
        <f t="shared" si="3401"/>
        <v/>
      </c>
      <c r="DL204" s="71" t="str">
        <f t="shared" si="3402"/>
        <v/>
      </c>
      <c r="DM204" s="71" t="str">
        <f t="shared" si="3403"/>
        <v/>
      </c>
      <c r="DN204" s="71" t="str">
        <f t="shared" si="3404"/>
        <v/>
      </c>
      <c r="DO204" s="71" t="str">
        <f t="shared" si="3405"/>
        <v/>
      </c>
      <c r="DP204" s="71" t="str">
        <f t="shared" si="3406"/>
        <v/>
      </c>
      <c r="DQ204" s="71" t="str">
        <f t="shared" si="3407"/>
        <v/>
      </c>
      <c r="DR204" s="71" t="str">
        <f t="shared" si="3408"/>
        <v/>
      </c>
      <c r="DS204" s="71" t="str">
        <f t="shared" si="3409"/>
        <v/>
      </c>
      <c r="DT204" s="71" t="str">
        <f t="shared" si="3410"/>
        <v/>
      </c>
      <c r="DU204" s="71" t="str">
        <f t="shared" si="3411"/>
        <v/>
      </c>
      <c r="DV204" s="71" t="str">
        <f t="shared" si="3412"/>
        <v/>
      </c>
      <c r="DW204" s="71" t="str">
        <f t="shared" si="3413"/>
        <v/>
      </c>
      <c r="DX204" s="71" t="str">
        <f t="shared" si="3414"/>
        <v/>
      </c>
      <c r="DY204" s="71" t="str">
        <f t="shared" si="3415"/>
        <v/>
      </c>
      <c r="DZ204" s="71" t="str">
        <f t="shared" si="3416"/>
        <v/>
      </c>
      <c r="EA204" s="71" t="str">
        <f t="shared" si="3417"/>
        <v/>
      </c>
      <c r="EB204" s="71" t="str">
        <f t="shared" si="3418"/>
        <v/>
      </c>
      <c r="EC204" s="71" t="str">
        <f t="shared" si="3419"/>
        <v/>
      </c>
      <c r="ED204" s="71" t="str">
        <f t="shared" si="3420"/>
        <v/>
      </c>
      <c r="EE204" s="71" t="str">
        <f t="shared" si="3421"/>
        <v/>
      </c>
      <c r="EF204" s="71" t="str">
        <f t="shared" si="3422"/>
        <v/>
      </c>
      <c r="EG204" s="71" t="str">
        <f t="shared" si="3423"/>
        <v/>
      </c>
      <c r="EH204" s="71" t="str">
        <f t="shared" si="3424"/>
        <v/>
      </c>
      <c r="EI204" s="71" t="str">
        <f t="shared" si="3425"/>
        <v/>
      </c>
      <c r="EJ204" s="71" t="str">
        <f t="shared" si="3426"/>
        <v/>
      </c>
      <c r="EK204" s="71" t="str">
        <f t="shared" si="3427"/>
        <v/>
      </c>
      <c r="EL204" s="71" t="str">
        <f t="shared" si="3428"/>
        <v/>
      </c>
      <c r="EM204" s="71" t="str">
        <f t="shared" si="3429"/>
        <v/>
      </c>
      <c r="EN204" s="71" t="str">
        <f t="shared" si="3430"/>
        <v/>
      </c>
      <c r="EO204" s="71" t="str">
        <f t="shared" si="3431"/>
        <v/>
      </c>
      <c r="EP204" s="71" t="str">
        <f t="shared" si="3432"/>
        <v/>
      </c>
      <c r="EQ204" s="71" t="str">
        <f t="shared" si="3433"/>
        <v/>
      </c>
      <c r="ER204" s="71" t="str">
        <f t="shared" si="3434"/>
        <v/>
      </c>
      <c r="ES204" s="71" t="str">
        <f t="shared" si="3435"/>
        <v/>
      </c>
      <c r="ET204" s="71" t="str">
        <f t="shared" si="3436"/>
        <v/>
      </c>
      <c r="EU204" s="71" t="str">
        <f t="shared" si="3437"/>
        <v/>
      </c>
      <c r="EV204" s="71" t="str">
        <f t="shared" si="3438"/>
        <v/>
      </c>
      <c r="EW204" s="71" t="str">
        <f t="shared" si="3439"/>
        <v/>
      </c>
      <c r="EX204" s="71" t="str">
        <f t="shared" si="3440"/>
        <v/>
      </c>
      <c r="EY204" s="71" t="str">
        <f t="shared" si="3441"/>
        <v/>
      </c>
      <c r="EZ204" s="71" t="str">
        <f t="shared" si="3442"/>
        <v/>
      </c>
      <c r="FA204" s="71" t="str">
        <f t="shared" si="3443"/>
        <v/>
      </c>
      <c r="FB204" s="71" t="str">
        <f t="shared" si="3444"/>
        <v/>
      </c>
      <c r="FC204" s="71" t="str">
        <f t="shared" si="3445"/>
        <v/>
      </c>
      <c r="FD204" s="71" t="str">
        <f t="shared" si="3446"/>
        <v/>
      </c>
      <c r="FE204" s="71" t="str">
        <f t="shared" si="3447"/>
        <v/>
      </c>
      <c r="FF204" s="71" t="str">
        <f t="shared" si="3448"/>
        <v/>
      </c>
      <c r="FG204" s="71" t="str">
        <f t="shared" si="3449"/>
        <v/>
      </c>
      <c r="FH204" s="71" t="str">
        <f t="shared" si="3450"/>
        <v/>
      </c>
      <c r="FI204" s="71" t="str">
        <f t="shared" si="3451"/>
        <v/>
      </c>
      <c r="FJ204" s="71" t="str">
        <f t="shared" si="3452"/>
        <v/>
      </c>
      <c r="FK204" s="71" t="str">
        <f t="shared" si="3453"/>
        <v/>
      </c>
      <c r="FL204" s="71" t="str">
        <f t="shared" si="3454"/>
        <v/>
      </c>
      <c r="FM204" s="71" t="str">
        <f t="shared" si="3455"/>
        <v/>
      </c>
      <c r="FN204" s="71" t="str">
        <f t="shared" si="3456"/>
        <v/>
      </c>
      <c r="FO204" s="71" t="str">
        <f t="shared" si="3457"/>
        <v/>
      </c>
      <c r="FP204" s="71" t="str">
        <f t="shared" si="3458"/>
        <v/>
      </c>
      <c r="FQ204" s="71" t="str">
        <f t="shared" si="3459"/>
        <v/>
      </c>
      <c r="FR204" s="71" t="str">
        <f t="shared" si="3460"/>
        <v/>
      </c>
      <c r="FS204" s="71" t="str">
        <f t="shared" si="3461"/>
        <v/>
      </c>
    </row>
    <row r="205" spans="1:175" ht="16.5">
      <c r="A205" s="79"/>
      <c r="B205" s="101" t="s">
        <v>717</v>
      </c>
      <c r="C205" s="79" t="s">
        <v>718</v>
      </c>
      <c r="R205" s="63">
        <v>-7896</v>
      </c>
      <c r="S205" s="63">
        <v>5906</v>
      </c>
      <c r="T205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5" s="85" t="str">
        <f t="shared" si="3313"/>
        <v>ReplaceableTextures\\CommandButtons\\BTNIT07.blp</v>
      </c>
      <c r="CN205" s="69" t="str">
        <f t="shared" si="3314"/>
        <v>InitUnitState('IT07',,,,,,,,,,)</v>
      </c>
      <c r="CO205" s="69" t="str">
        <f t="shared" si="3315"/>
        <v>InitUnitNormal('IT07',,,,,,,,,,)</v>
      </c>
      <c r="CP205" s="69" t="str">
        <f t="shared" si="3316"/>
        <v>InitUnitMagic('IT07',,,,,,,,,,)</v>
      </c>
      <c r="CQ205" s="69" t="str">
        <f t="shared" si="3317"/>
        <v>InitUnitAdd('IT07',,,,,,,,,,)</v>
      </c>
      <c r="CR205" s="69" t="str">
        <f t="shared" si="3318"/>
        <v>InitEquipData('IT07',,"",,,,,'','','','','','',"ReplaceableTextures\\CommandButtons\\BTNIT08.blp")</v>
      </c>
      <c r="CU205" s="95" t="str">
        <f t="shared" si="3391"/>
        <v>|n</v>
      </c>
      <c r="CV205" s="70" t="str">
        <f t="shared" si="3462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5" s="60"/>
      <c r="CX205" s="60"/>
      <c r="CY205" s="60"/>
      <c r="CZ205" s="60"/>
      <c r="DA205" s="60"/>
      <c r="DB205" s="71" t="str">
        <f t="shared" si="3392"/>
        <v/>
      </c>
      <c r="DC205" s="71" t="str">
        <f t="shared" si="3393"/>
        <v/>
      </c>
      <c r="DD205" s="71" t="str">
        <f t="shared" si="3394"/>
        <v/>
      </c>
      <c r="DE205" s="71" t="str">
        <f t="shared" si="3395"/>
        <v/>
      </c>
      <c r="DF205" s="71" t="str">
        <f t="shared" si="3396"/>
        <v/>
      </c>
      <c r="DG205" s="71" t="str">
        <f t="shared" si="3397"/>
        <v/>
      </c>
      <c r="DH205" s="71" t="str">
        <f t="shared" si="3398"/>
        <v/>
      </c>
      <c r="DI205" s="71" t="str">
        <f t="shared" si="3399"/>
        <v/>
      </c>
      <c r="DJ205" s="71" t="str">
        <f t="shared" si="3400"/>
        <v/>
      </c>
      <c r="DK205" s="71" t="str">
        <f t="shared" si="3401"/>
        <v/>
      </c>
      <c r="DL205" s="71" t="str">
        <f t="shared" si="3402"/>
        <v/>
      </c>
      <c r="DM205" s="71" t="str">
        <f t="shared" si="3403"/>
        <v/>
      </c>
      <c r="DN205" s="71" t="str">
        <f t="shared" si="3404"/>
        <v/>
      </c>
      <c r="DO205" s="71" t="str">
        <f t="shared" si="3405"/>
        <v/>
      </c>
      <c r="DP205" s="71" t="str">
        <f t="shared" si="3406"/>
        <v/>
      </c>
      <c r="DQ205" s="71" t="str">
        <f t="shared" si="3407"/>
        <v/>
      </c>
      <c r="DR205" s="71" t="str">
        <f t="shared" si="3408"/>
        <v/>
      </c>
      <c r="DS205" s="71" t="str">
        <f t="shared" si="3409"/>
        <v/>
      </c>
      <c r="DT205" s="71" t="str">
        <f t="shared" si="3410"/>
        <v/>
      </c>
      <c r="DU205" s="71" t="str">
        <f t="shared" si="3411"/>
        <v/>
      </c>
      <c r="DV205" s="71" t="str">
        <f t="shared" si="3412"/>
        <v/>
      </c>
      <c r="DW205" s="71" t="str">
        <f t="shared" si="3413"/>
        <v/>
      </c>
      <c r="DX205" s="71" t="str">
        <f t="shared" si="3414"/>
        <v/>
      </c>
      <c r="DY205" s="71" t="str">
        <f t="shared" si="3415"/>
        <v/>
      </c>
      <c r="DZ205" s="71" t="str">
        <f t="shared" si="3416"/>
        <v/>
      </c>
      <c r="EA205" s="71" t="str">
        <f t="shared" si="3417"/>
        <v/>
      </c>
      <c r="EB205" s="71" t="str">
        <f t="shared" si="3418"/>
        <v/>
      </c>
      <c r="EC205" s="71" t="str">
        <f t="shared" si="3419"/>
        <v/>
      </c>
      <c r="ED205" s="71" t="str">
        <f t="shared" si="3420"/>
        <v/>
      </c>
      <c r="EE205" s="71" t="str">
        <f t="shared" si="3421"/>
        <v/>
      </c>
      <c r="EF205" s="71" t="str">
        <f t="shared" si="3422"/>
        <v/>
      </c>
      <c r="EG205" s="71" t="str">
        <f t="shared" si="3423"/>
        <v/>
      </c>
      <c r="EH205" s="71" t="str">
        <f t="shared" si="3424"/>
        <v/>
      </c>
      <c r="EI205" s="71" t="str">
        <f t="shared" si="3425"/>
        <v/>
      </c>
      <c r="EJ205" s="71" t="str">
        <f t="shared" si="3426"/>
        <v/>
      </c>
      <c r="EK205" s="71" t="str">
        <f t="shared" si="3427"/>
        <v/>
      </c>
      <c r="EL205" s="71" t="str">
        <f t="shared" si="3428"/>
        <v/>
      </c>
      <c r="EM205" s="71" t="str">
        <f t="shared" si="3429"/>
        <v/>
      </c>
      <c r="EN205" s="71" t="str">
        <f t="shared" si="3430"/>
        <v/>
      </c>
      <c r="EO205" s="71" t="str">
        <f t="shared" si="3431"/>
        <v/>
      </c>
      <c r="EP205" s="71" t="str">
        <f t="shared" si="3432"/>
        <v/>
      </c>
      <c r="EQ205" s="71" t="str">
        <f t="shared" si="3433"/>
        <v/>
      </c>
      <c r="ER205" s="71" t="str">
        <f t="shared" si="3434"/>
        <v/>
      </c>
      <c r="ES205" s="71" t="str">
        <f t="shared" si="3435"/>
        <v/>
      </c>
      <c r="ET205" s="71" t="str">
        <f t="shared" si="3436"/>
        <v/>
      </c>
      <c r="EU205" s="71" t="str">
        <f t="shared" si="3437"/>
        <v/>
      </c>
      <c r="EV205" s="71" t="str">
        <f t="shared" si="3438"/>
        <v/>
      </c>
      <c r="EW205" s="71" t="str">
        <f t="shared" si="3439"/>
        <v/>
      </c>
      <c r="EX205" s="71" t="str">
        <f t="shared" si="3440"/>
        <v/>
      </c>
      <c r="EY205" s="71" t="str">
        <f t="shared" si="3441"/>
        <v/>
      </c>
      <c r="EZ205" s="71" t="str">
        <f t="shared" si="3442"/>
        <v/>
      </c>
      <c r="FA205" s="71" t="str">
        <f t="shared" si="3443"/>
        <v/>
      </c>
      <c r="FB205" s="71" t="str">
        <f t="shared" si="3444"/>
        <v/>
      </c>
      <c r="FC205" s="71" t="str">
        <f t="shared" si="3445"/>
        <v/>
      </c>
      <c r="FD205" s="71" t="str">
        <f t="shared" si="3446"/>
        <v/>
      </c>
      <c r="FE205" s="71" t="str">
        <f t="shared" si="3447"/>
        <v/>
      </c>
      <c r="FF205" s="71" t="str">
        <f t="shared" si="3448"/>
        <v/>
      </c>
      <c r="FG205" s="71" t="str">
        <f t="shared" si="3449"/>
        <v/>
      </c>
      <c r="FH205" s="71" t="str">
        <f t="shared" si="3450"/>
        <v/>
      </c>
      <c r="FI205" s="71" t="str">
        <f t="shared" si="3451"/>
        <v/>
      </c>
      <c r="FJ205" s="71" t="str">
        <f t="shared" si="3452"/>
        <v/>
      </c>
      <c r="FK205" s="71" t="str">
        <f t="shared" si="3453"/>
        <v/>
      </c>
      <c r="FL205" s="71" t="str">
        <f t="shared" si="3454"/>
        <v/>
      </c>
      <c r="FM205" s="71" t="str">
        <f t="shared" si="3455"/>
        <v/>
      </c>
      <c r="FN205" s="71" t="str">
        <f t="shared" si="3456"/>
        <v/>
      </c>
      <c r="FO205" s="71" t="str">
        <f t="shared" si="3457"/>
        <v/>
      </c>
      <c r="FP205" s="71" t="str">
        <f t="shared" si="3458"/>
        <v/>
      </c>
      <c r="FQ205" s="71" t="str">
        <f t="shared" si="3459"/>
        <v/>
      </c>
      <c r="FR205" s="71" t="str">
        <f t="shared" si="3460"/>
        <v/>
      </c>
      <c r="FS205" s="71" t="str">
        <f t="shared" si="3461"/>
        <v/>
      </c>
    </row>
    <row r="206" spans="1:175" ht="16.5">
      <c r="A206" s="79" t="s">
        <v>719</v>
      </c>
      <c r="B206" s="101" t="s">
        <v>720</v>
      </c>
      <c r="C206" s="79" t="s">
        <v>721</v>
      </c>
      <c r="R206" s="63">
        <v>-7970</v>
      </c>
      <c r="S206" s="63">
        <v>7965</v>
      </c>
      <c r="T206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6" s="85" t="str">
        <f t="shared" si="3313"/>
        <v>ReplaceableTextures\\CommandButtons\\BTNIT08.blp</v>
      </c>
      <c r="CN206" s="69" t="str">
        <f t="shared" si="3314"/>
        <v>InitUnitState('IT08',,,,,,,,,,)</v>
      </c>
      <c r="CO206" s="69" t="str">
        <f t="shared" si="3315"/>
        <v>InitUnitNormal('IT08',,,,,,,,,,)</v>
      </c>
      <c r="CP206" s="69" t="str">
        <f t="shared" si="3316"/>
        <v>InitUnitMagic('IT08',,,,,,,,,,)</v>
      </c>
      <c r="CQ206" s="69" t="str">
        <f t="shared" si="3317"/>
        <v>InitUnitAdd('IT08',,,,,,,,,,)</v>
      </c>
      <c r="CR206" s="69" t="str">
        <f t="shared" si="3318"/>
        <v>InitEquipData('IT08',,".",,,,,'','','','','','',"ReplaceableTextures\\CommandButtons\\BTNIT09.blp")</v>
      </c>
      <c r="CU206" s="95" t="str">
        <f t="shared" si="3391"/>
        <v>|n</v>
      </c>
      <c r="CV206" s="70" t="str">
        <f t="shared" si="3462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6" s="60"/>
      <c r="CX206" s="60"/>
      <c r="CY206" s="60"/>
      <c r="CZ206" s="60"/>
      <c r="DA206" s="60"/>
      <c r="DB206" s="71" t="str">
        <f t="shared" si="3392"/>
        <v/>
      </c>
      <c r="DC206" s="71" t="str">
        <f t="shared" si="3393"/>
        <v/>
      </c>
      <c r="DD206" s="71" t="str">
        <f t="shared" si="3394"/>
        <v/>
      </c>
      <c r="DE206" s="71" t="str">
        <f t="shared" si="3395"/>
        <v/>
      </c>
      <c r="DF206" s="71" t="str">
        <f t="shared" si="3396"/>
        <v/>
      </c>
      <c r="DG206" s="71" t="str">
        <f t="shared" si="3397"/>
        <v/>
      </c>
      <c r="DH206" s="71" t="str">
        <f t="shared" si="3398"/>
        <v/>
      </c>
      <c r="DI206" s="71" t="str">
        <f t="shared" si="3399"/>
        <v/>
      </c>
      <c r="DJ206" s="71" t="str">
        <f t="shared" si="3400"/>
        <v/>
      </c>
      <c r="DK206" s="71" t="str">
        <f t="shared" si="3401"/>
        <v/>
      </c>
      <c r="DL206" s="71" t="str">
        <f t="shared" si="3402"/>
        <v/>
      </c>
      <c r="DM206" s="71" t="str">
        <f t="shared" si="3403"/>
        <v/>
      </c>
      <c r="DN206" s="71" t="str">
        <f t="shared" si="3404"/>
        <v/>
      </c>
      <c r="DO206" s="71" t="str">
        <f t="shared" si="3405"/>
        <v/>
      </c>
      <c r="DP206" s="71" t="str">
        <f t="shared" si="3406"/>
        <v/>
      </c>
      <c r="DQ206" s="71" t="str">
        <f t="shared" si="3407"/>
        <v/>
      </c>
      <c r="DR206" s="71" t="str">
        <f t="shared" si="3408"/>
        <v/>
      </c>
      <c r="DS206" s="71" t="str">
        <f t="shared" si="3409"/>
        <v/>
      </c>
      <c r="DT206" s="71" t="str">
        <f t="shared" si="3410"/>
        <v/>
      </c>
      <c r="DU206" s="71" t="str">
        <f t="shared" si="3411"/>
        <v/>
      </c>
      <c r="DV206" s="71" t="str">
        <f t="shared" si="3412"/>
        <v/>
      </c>
      <c r="DW206" s="71" t="str">
        <f t="shared" si="3413"/>
        <v/>
      </c>
      <c r="DX206" s="71" t="str">
        <f t="shared" si="3414"/>
        <v/>
      </c>
      <c r="DY206" s="71" t="str">
        <f t="shared" si="3415"/>
        <v/>
      </c>
      <c r="DZ206" s="71" t="str">
        <f t="shared" si="3416"/>
        <v/>
      </c>
      <c r="EA206" s="71" t="str">
        <f t="shared" si="3417"/>
        <v/>
      </c>
      <c r="EB206" s="71" t="str">
        <f t="shared" si="3418"/>
        <v/>
      </c>
      <c r="EC206" s="71" t="str">
        <f t="shared" si="3419"/>
        <v/>
      </c>
      <c r="ED206" s="71" t="str">
        <f t="shared" si="3420"/>
        <v/>
      </c>
      <c r="EE206" s="71" t="str">
        <f t="shared" si="3421"/>
        <v/>
      </c>
      <c r="EF206" s="71" t="str">
        <f t="shared" si="3422"/>
        <v/>
      </c>
      <c r="EG206" s="71" t="str">
        <f t="shared" si="3423"/>
        <v/>
      </c>
      <c r="EH206" s="71" t="str">
        <f t="shared" si="3424"/>
        <v/>
      </c>
      <c r="EI206" s="71" t="str">
        <f t="shared" si="3425"/>
        <v/>
      </c>
      <c r="EJ206" s="71" t="str">
        <f t="shared" si="3426"/>
        <v/>
      </c>
      <c r="EK206" s="71" t="str">
        <f t="shared" si="3427"/>
        <v/>
      </c>
      <c r="EL206" s="71" t="str">
        <f t="shared" si="3428"/>
        <v/>
      </c>
      <c r="EM206" s="71" t="str">
        <f t="shared" si="3429"/>
        <v/>
      </c>
      <c r="EN206" s="71" t="str">
        <f t="shared" si="3430"/>
        <v/>
      </c>
      <c r="EO206" s="71" t="str">
        <f t="shared" si="3431"/>
        <v/>
      </c>
      <c r="EP206" s="71" t="str">
        <f t="shared" si="3432"/>
        <v/>
      </c>
      <c r="EQ206" s="71" t="str">
        <f t="shared" si="3433"/>
        <v/>
      </c>
      <c r="ER206" s="71" t="str">
        <f t="shared" si="3434"/>
        <v/>
      </c>
      <c r="ES206" s="71" t="str">
        <f t="shared" si="3435"/>
        <v/>
      </c>
      <c r="ET206" s="71" t="str">
        <f t="shared" si="3436"/>
        <v/>
      </c>
      <c r="EU206" s="71" t="str">
        <f t="shared" si="3437"/>
        <v/>
      </c>
      <c r="EV206" s="71" t="str">
        <f t="shared" si="3438"/>
        <v/>
      </c>
      <c r="EW206" s="71" t="str">
        <f t="shared" si="3439"/>
        <v/>
      </c>
      <c r="EX206" s="71" t="str">
        <f t="shared" si="3440"/>
        <v/>
      </c>
      <c r="EY206" s="71" t="str">
        <f t="shared" si="3441"/>
        <v/>
      </c>
      <c r="EZ206" s="71" t="str">
        <f t="shared" si="3442"/>
        <v/>
      </c>
      <c r="FA206" s="71" t="str">
        <f t="shared" si="3443"/>
        <v/>
      </c>
      <c r="FB206" s="71" t="str">
        <f t="shared" si="3444"/>
        <v/>
      </c>
      <c r="FC206" s="71" t="str">
        <f t="shared" si="3445"/>
        <v/>
      </c>
      <c r="FD206" s="71" t="str">
        <f t="shared" si="3446"/>
        <v/>
      </c>
      <c r="FE206" s="71" t="str">
        <f t="shared" si="3447"/>
        <v/>
      </c>
      <c r="FF206" s="71" t="str">
        <f t="shared" si="3448"/>
        <v/>
      </c>
      <c r="FG206" s="71" t="str">
        <f t="shared" si="3449"/>
        <v/>
      </c>
      <c r="FH206" s="71" t="str">
        <f t="shared" si="3450"/>
        <v/>
      </c>
      <c r="FI206" s="71" t="str">
        <f t="shared" si="3451"/>
        <v/>
      </c>
      <c r="FJ206" s="71" t="str">
        <f t="shared" si="3452"/>
        <v/>
      </c>
      <c r="FK206" s="71" t="str">
        <f t="shared" si="3453"/>
        <v/>
      </c>
      <c r="FL206" s="71" t="str">
        <f t="shared" si="3454"/>
        <v/>
      </c>
      <c r="FM206" s="71" t="str">
        <f t="shared" si="3455"/>
        <v/>
      </c>
      <c r="FN206" s="71" t="str">
        <f t="shared" si="3456"/>
        <v/>
      </c>
      <c r="FO206" s="71" t="str">
        <f t="shared" si="3457"/>
        <v/>
      </c>
      <c r="FP206" s="71" t="str">
        <f t="shared" si="3458"/>
        <v/>
      </c>
      <c r="FQ206" s="71" t="str">
        <f t="shared" si="3459"/>
        <v/>
      </c>
      <c r="FR206" s="71" t="str">
        <f t="shared" si="3460"/>
        <v/>
      </c>
      <c r="FS206" s="71" t="str">
        <f t="shared" si="3461"/>
        <v/>
      </c>
    </row>
    <row r="207" spans="1:175" ht="16.5">
      <c r="A207" s="79"/>
      <c r="B207" s="101" t="s">
        <v>722</v>
      </c>
      <c r="C207" s="79" t="s">
        <v>723</v>
      </c>
      <c r="R207" s="63">
        <v>2100</v>
      </c>
      <c r="S207" s="63">
        <v>-5120</v>
      </c>
      <c r="T207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7" s="85" t="str">
        <f t="shared" si="3313"/>
        <v>ReplaceableTextures\\CommandButtons\\BTNIT09.blp</v>
      </c>
      <c r="CN207" s="69" t="str">
        <f t="shared" si="3314"/>
        <v>InitUnitState('IT09',,,,,,,,,,)</v>
      </c>
      <c r="CO207" s="69" t="str">
        <f t="shared" si="3315"/>
        <v>InitUnitNormal('IT09',,,,,,,,,,)</v>
      </c>
      <c r="CP207" s="69" t="str">
        <f t="shared" si="3316"/>
        <v>InitUnitMagic('IT09',,,,,,,,,,)</v>
      </c>
      <c r="CQ207" s="69" t="str">
        <f t="shared" si="3317"/>
        <v>InitUnitAdd('IT09',,,,,,,,,,)</v>
      </c>
      <c r="CR207" s="69" t="str">
        <f t="shared" si="3318"/>
        <v>InitEquipData('IT09',,"",,,,,'','','','','','',"ReplaceableTextures\\CommandButtons\\BTNIT10.blp")</v>
      </c>
      <c r="CU207" s="95" t="str">
        <f t="shared" si="3391"/>
        <v>|n</v>
      </c>
      <c r="CV207" s="70" t="str">
        <f t="shared" si="3462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7" s="60"/>
      <c r="CX207" s="60"/>
      <c r="CY207" s="60"/>
      <c r="CZ207" s="60"/>
      <c r="DA207" s="60"/>
      <c r="DB207" s="71" t="str">
        <f t="shared" si="3392"/>
        <v/>
      </c>
      <c r="DC207" s="71" t="str">
        <f t="shared" si="3393"/>
        <v/>
      </c>
      <c r="DD207" s="71" t="str">
        <f t="shared" si="3394"/>
        <v/>
      </c>
      <c r="DE207" s="71" t="str">
        <f t="shared" si="3395"/>
        <v/>
      </c>
      <c r="DF207" s="71" t="str">
        <f t="shared" si="3396"/>
        <v/>
      </c>
      <c r="DG207" s="71" t="str">
        <f t="shared" si="3397"/>
        <v/>
      </c>
      <c r="DH207" s="71" t="str">
        <f t="shared" si="3398"/>
        <v/>
      </c>
      <c r="DI207" s="71" t="str">
        <f t="shared" si="3399"/>
        <v/>
      </c>
      <c r="DJ207" s="71" t="str">
        <f t="shared" si="3400"/>
        <v/>
      </c>
      <c r="DK207" s="71" t="str">
        <f t="shared" si="3401"/>
        <v/>
      </c>
      <c r="DL207" s="71" t="str">
        <f t="shared" si="3402"/>
        <v/>
      </c>
      <c r="DM207" s="71" t="str">
        <f t="shared" si="3403"/>
        <v/>
      </c>
      <c r="DN207" s="71" t="str">
        <f t="shared" si="3404"/>
        <v/>
      </c>
      <c r="DO207" s="71" t="str">
        <f t="shared" si="3405"/>
        <v/>
      </c>
      <c r="DP207" s="71" t="str">
        <f t="shared" si="3406"/>
        <v/>
      </c>
      <c r="DQ207" s="71" t="str">
        <f t="shared" si="3407"/>
        <v/>
      </c>
      <c r="DR207" s="71" t="str">
        <f t="shared" si="3408"/>
        <v/>
      </c>
      <c r="DS207" s="71" t="str">
        <f t="shared" si="3409"/>
        <v/>
      </c>
      <c r="DT207" s="71" t="str">
        <f t="shared" si="3410"/>
        <v/>
      </c>
      <c r="DU207" s="71" t="str">
        <f t="shared" si="3411"/>
        <v/>
      </c>
      <c r="DV207" s="71" t="str">
        <f t="shared" si="3412"/>
        <v/>
      </c>
      <c r="DW207" s="71" t="str">
        <f t="shared" si="3413"/>
        <v/>
      </c>
      <c r="DX207" s="71" t="str">
        <f t="shared" si="3414"/>
        <v/>
      </c>
      <c r="DY207" s="71" t="str">
        <f t="shared" si="3415"/>
        <v/>
      </c>
      <c r="DZ207" s="71" t="str">
        <f t="shared" si="3416"/>
        <v/>
      </c>
      <c r="EA207" s="71" t="str">
        <f t="shared" si="3417"/>
        <v/>
      </c>
      <c r="EB207" s="71" t="str">
        <f t="shared" si="3418"/>
        <v/>
      </c>
      <c r="EC207" s="71" t="str">
        <f t="shared" si="3419"/>
        <v/>
      </c>
      <c r="ED207" s="71" t="str">
        <f t="shared" si="3420"/>
        <v/>
      </c>
      <c r="EE207" s="71" t="str">
        <f t="shared" si="3421"/>
        <v/>
      </c>
      <c r="EF207" s="71" t="str">
        <f t="shared" si="3422"/>
        <v/>
      </c>
      <c r="EG207" s="71" t="str">
        <f t="shared" si="3423"/>
        <v/>
      </c>
      <c r="EH207" s="71" t="str">
        <f t="shared" si="3424"/>
        <v/>
      </c>
      <c r="EI207" s="71" t="str">
        <f t="shared" si="3425"/>
        <v/>
      </c>
      <c r="EJ207" s="71" t="str">
        <f t="shared" si="3426"/>
        <v/>
      </c>
      <c r="EK207" s="71" t="str">
        <f t="shared" si="3427"/>
        <v/>
      </c>
      <c r="EL207" s="71" t="str">
        <f t="shared" si="3428"/>
        <v/>
      </c>
      <c r="EM207" s="71" t="str">
        <f t="shared" si="3429"/>
        <v/>
      </c>
      <c r="EN207" s="71" t="str">
        <f t="shared" si="3430"/>
        <v/>
      </c>
      <c r="EO207" s="71" t="str">
        <f t="shared" si="3431"/>
        <v/>
      </c>
      <c r="EP207" s="71" t="str">
        <f t="shared" si="3432"/>
        <v/>
      </c>
      <c r="EQ207" s="71" t="str">
        <f t="shared" si="3433"/>
        <v/>
      </c>
      <c r="ER207" s="71" t="str">
        <f t="shared" si="3434"/>
        <v/>
      </c>
      <c r="ES207" s="71" t="str">
        <f t="shared" si="3435"/>
        <v/>
      </c>
      <c r="ET207" s="71" t="str">
        <f t="shared" si="3436"/>
        <v/>
      </c>
      <c r="EU207" s="71" t="str">
        <f t="shared" si="3437"/>
        <v/>
      </c>
      <c r="EV207" s="71" t="str">
        <f t="shared" si="3438"/>
        <v/>
      </c>
      <c r="EW207" s="71" t="str">
        <f t="shared" si="3439"/>
        <v/>
      </c>
      <c r="EX207" s="71" t="str">
        <f t="shared" si="3440"/>
        <v/>
      </c>
      <c r="EY207" s="71" t="str">
        <f t="shared" si="3441"/>
        <v/>
      </c>
      <c r="EZ207" s="71" t="str">
        <f t="shared" si="3442"/>
        <v/>
      </c>
      <c r="FA207" s="71" t="str">
        <f t="shared" si="3443"/>
        <v/>
      </c>
      <c r="FB207" s="71" t="str">
        <f t="shared" si="3444"/>
        <v/>
      </c>
      <c r="FC207" s="71" t="str">
        <f t="shared" si="3445"/>
        <v/>
      </c>
      <c r="FD207" s="71" t="str">
        <f t="shared" si="3446"/>
        <v/>
      </c>
      <c r="FE207" s="71" t="str">
        <f t="shared" si="3447"/>
        <v/>
      </c>
      <c r="FF207" s="71" t="str">
        <f t="shared" si="3448"/>
        <v/>
      </c>
      <c r="FG207" s="71" t="str">
        <f t="shared" si="3449"/>
        <v/>
      </c>
      <c r="FH207" s="71" t="str">
        <f t="shared" si="3450"/>
        <v/>
      </c>
      <c r="FI207" s="71" t="str">
        <f t="shared" si="3451"/>
        <v/>
      </c>
      <c r="FJ207" s="71" t="str">
        <f t="shared" si="3452"/>
        <v/>
      </c>
      <c r="FK207" s="71" t="str">
        <f t="shared" si="3453"/>
        <v/>
      </c>
      <c r="FL207" s="71" t="str">
        <f t="shared" si="3454"/>
        <v/>
      </c>
      <c r="FM207" s="71" t="str">
        <f t="shared" si="3455"/>
        <v/>
      </c>
      <c r="FN207" s="71" t="str">
        <f t="shared" si="3456"/>
        <v/>
      </c>
      <c r="FO207" s="71" t="str">
        <f t="shared" si="3457"/>
        <v/>
      </c>
      <c r="FP207" s="71" t="str">
        <f t="shared" si="3458"/>
        <v/>
      </c>
      <c r="FQ207" s="71" t="str">
        <f t="shared" si="3459"/>
        <v/>
      </c>
      <c r="FR207" s="71" t="str">
        <f t="shared" si="3460"/>
        <v/>
      </c>
      <c r="FS207" s="71" t="str">
        <f t="shared" si="3461"/>
        <v/>
      </c>
    </row>
    <row r="208" spans="1:175" ht="16.5">
      <c r="A208" s="79"/>
      <c r="B208" s="101" t="s">
        <v>724</v>
      </c>
      <c r="C208" s="79" t="s">
        <v>725</v>
      </c>
      <c r="R208" s="63">
        <v>2268</v>
      </c>
      <c r="S208" s="63">
        <v>-8065</v>
      </c>
      <c r="T208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8" s="85" t="str">
        <f t="shared" si="3313"/>
        <v>ReplaceableTextures\\CommandButtons\\BTNIT10.blp</v>
      </c>
      <c r="CN208" s="69" t="str">
        <f t="shared" si="3314"/>
        <v>InitUnitState('IT10',,,,,,,,,,)</v>
      </c>
      <c r="CO208" s="69" t="str">
        <f t="shared" si="3315"/>
        <v>InitUnitNormal('IT10',,,,,,,,,,)</v>
      </c>
      <c r="CP208" s="69" t="str">
        <f t="shared" si="3316"/>
        <v>InitUnitMagic('IT10',,,,,,,,,,)</v>
      </c>
      <c r="CQ208" s="69" t="str">
        <f t="shared" si="3317"/>
        <v>InitUnitAdd('IT10',,,,,,,,,,)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226&amp;CR$1&amp;")"</f>
        <v>InitEquipData('IT10',,"",,,,,'','','','','','',"ReplaceableTextures\\CommandButtons\\BTN020.blp")</v>
      </c>
      <c r="CU208" s="95" t="str">
        <f t="shared" si="3391"/>
        <v>|n</v>
      </c>
      <c r="CV208" s="70" t="str">
        <f t="shared" si="3462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8" s="60"/>
      <c r="CX208" s="60"/>
      <c r="CY208" s="60"/>
      <c r="CZ208" s="60"/>
      <c r="DA208" s="60"/>
      <c r="DB208" s="71" t="str">
        <f t="shared" si="3392"/>
        <v/>
      </c>
      <c r="DC208" s="71" t="str">
        <f t="shared" si="3393"/>
        <v/>
      </c>
      <c r="DD208" s="71" t="str">
        <f t="shared" si="3394"/>
        <v/>
      </c>
      <c r="DE208" s="71" t="str">
        <f t="shared" si="3395"/>
        <v/>
      </c>
      <c r="DF208" s="71" t="str">
        <f t="shared" si="3396"/>
        <v/>
      </c>
      <c r="DG208" s="71" t="str">
        <f t="shared" si="3397"/>
        <v/>
      </c>
      <c r="DH208" s="71" t="str">
        <f t="shared" si="3398"/>
        <v/>
      </c>
      <c r="DI208" s="71" t="str">
        <f t="shared" si="3399"/>
        <v/>
      </c>
      <c r="DJ208" s="71" t="str">
        <f t="shared" si="3400"/>
        <v/>
      </c>
      <c r="DK208" s="71" t="str">
        <f t="shared" si="3401"/>
        <v/>
      </c>
      <c r="DL208" s="71" t="str">
        <f t="shared" si="3402"/>
        <v/>
      </c>
      <c r="DM208" s="71" t="str">
        <f t="shared" si="3403"/>
        <v/>
      </c>
      <c r="DN208" s="71" t="str">
        <f t="shared" si="3404"/>
        <v/>
      </c>
      <c r="DO208" s="71" t="str">
        <f t="shared" si="3405"/>
        <v/>
      </c>
      <c r="DP208" s="71" t="str">
        <f t="shared" si="3406"/>
        <v/>
      </c>
      <c r="DQ208" s="71" t="str">
        <f t="shared" si="3407"/>
        <v/>
      </c>
      <c r="DR208" s="71" t="str">
        <f t="shared" si="3408"/>
        <v/>
      </c>
      <c r="DS208" s="71" t="str">
        <f t="shared" si="3409"/>
        <v/>
      </c>
      <c r="DT208" s="71" t="str">
        <f t="shared" si="3410"/>
        <v/>
      </c>
      <c r="DU208" s="71" t="str">
        <f t="shared" si="3411"/>
        <v/>
      </c>
      <c r="DV208" s="71" t="str">
        <f t="shared" si="3412"/>
        <v/>
      </c>
      <c r="DW208" s="71" t="str">
        <f t="shared" si="3413"/>
        <v/>
      </c>
      <c r="DX208" s="71" t="str">
        <f t="shared" si="3414"/>
        <v/>
      </c>
      <c r="DY208" s="71" t="str">
        <f t="shared" si="3415"/>
        <v/>
      </c>
      <c r="DZ208" s="71" t="str">
        <f t="shared" si="3416"/>
        <v/>
      </c>
      <c r="EA208" s="71" t="str">
        <f t="shared" si="3417"/>
        <v/>
      </c>
      <c r="EB208" s="71" t="str">
        <f t="shared" si="3418"/>
        <v/>
      </c>
      <c r="EC208" s="71" t="str">
        <f t="shared" si="3419"/>
        <v/>
      </c>
      <c r="ED208" s="71" t="str">
        <f t="shared" si="3420"/>
        <v/>
      </c>
      <c r="EE208" s="71" t="str">
        <f t="shared" si="3421"/>
        <v/>
      </c>
      <c r="EF208" s="71" t="str">
        <f t="shared" si="3422"/>
        <v/>
      </c>
      <c r="EG208" s="71" t="str">
        <f t="shared" si="3423"/>
        <v/>
      </c>
      <c r="EH208" s="71" t="str">
        <f t="shared" si="3424"/>
        <v/>
      </c>
      <c r="EI208" s="71" t="str">
        <f t="shared" si="3425"/>
        <v/>
      </c>
      <c r="EJ208" s="71" t="str">
        <f t="shared" si="3426"/>
        <v/>
      </c>
      <c r="EK208" s="71" t="str">
        <f t="shared" si="3427"/>
        <v/>
      </c>
      <c r="EL208" s="71" t="str">
        <f t="shared" si="3428"/>
        <v/>
      </c>
      <c r="EM208" s="71" t="str">
        <f t="shared" si="3429"/>
        <v/>
      </c>
      <c r="EN208" s="71" t="str">
        <f t="shared" si="3430"/>
        <v/>
      </c>
      <c r="EO208" s="71" t="str">
        <f t="shared" si="3431"/>
        <v/>
      </c>
      <c r="EP208" s="71" t="str">
        <f t="shared" si="3432"/>
        <v/>
      </c>
      <c r="EQ208" s="71" t="str">
        <f t="shared" si="3433"/>
        <v/>
      </c>
      <c r="ER208" s="71" t="str">
        <f t="shared" si="3434"/>
        <v/>
      </c>
      <c r="ES208" s="71" t="str">
        <f t="shared" si="3435"/>
        <v/>
      </c>
      <c r="ET208" s="71" t="str">
        <f t="shared" si="3436"/>
        <v/>
      </c>
      <c r="EU208" s="71" t="str">
        <f t="shared" si="3437"/>
        <v/>
      </c>
      <c r="EV208" s="71" t="str">
        <f t="shared" si="3438"/>
        <v/>
      </c>
      <c r="EW208" s="71" t="str">
        <f t="shared" si="3439"/>
        <v/>
      </c>
      <c r="EX208" s="71" t="str">
        <f t="shared" si="3440"/>
        <v/>
      </c>
      <c r="EY208" s="71" t="str">
        <f t="shared" si="3441"/>
        <v/>
      </c>
      <c r="EZ208" s="71" t="str">
        <f t="shared" si="3442"/>
        <v/>
      </c>
      <c r="FA208" s="71" t="str">
        <f t="shared" si="3443"/>
        <v/>
      </c>
      <c r="FB208" s="71" t="str">
        <f t="shared" si="3444"/>
        <v/>
      </c>
      <c r="FC208" s="71" t="str">
        <f t="shared" si="3445"/>
        <v/>
      </c>
      <c r="FD208" s="71" t="str">
        <f t="shared" si="3446"/>
        <v/>
      </c>
      <c r="FE208" s="71" t="str">
        <f t="shared" si="3447"/>
        <v/>
      </c>
      <c r="FF208" s="71" t="str">
        <f t="shared" si="3448"/>
        <v/>
      </c>
      <c r="FG208" s="71" t="str">
        <f t="shared" si="3449"/>
        <v/>
      </c>
      <c r="FH208" s="71" t="str">
        <f t="shared" si="3450"/>
        <v/>
      </c>
      <c r="FI208" s="71" t="str">
        <f t="shared" si="3451"/>
        <v/>
      </c>
      <c r="FJ208" s="71" t="str">
        <f t="shared" si="3452"/>
        <v/>
      </c>
      <c r="FK208" s="71" t="str">
        <f t="shared" si="3453"/>
        <v/>
      </c>
      <c r="FL208" s="71" t="str">
        <f t="shared" si="3454"/>
        <v/>
      </c>
      <c r="FM208" s="71" t="str">
        <f t="shared" si="3455"/>
        <v/>
      </c>
      <c r="FN208" s="71" t="str">
        <f t="shared" si="3456"/>
        <v/>
      </c>
      <c r="FO208" s="71" t="str">
        <f t="shared" si="3457"/>
        <v/>
      </c>
      <c r="FP208" s="71" t="str">
        <f t="shared" si="3458"/>
        <v/>
      </c>
      <c r="FQ208" s="71" t="str">
        <f t="shared" si="3459"/>
        <v/>
      </c>
      <c r="FR208" s="71" t="str">
        <f t="shared" si="3460"/>
        <v/>
      </c>
      <c r="FS208" s="71" t="str">
        <f t="shared" si="3461"/>
        <v/>
      </c>
    </row>
    <row r="209" spans="1:175" ht="16.5">
      <c r="A209" s="79" t="s">
        <v>719</v>
      </c>
      <c r="B209" s="101" t="s">
        <v>726</v>
      </c>
      <c r="C209" s="79" t="s">
        <v>727</v>
      </c>
      <c r="T209" s="120" t="s">
        <v>728</v>
      </c>
      <c r="U209" s="85" t="str">
        <f t="shared" si="3313"/>
        <v>ReplaceableTextures\\CommandButtons\\BTNIT11.blp</v>
      </c>
      <c r="CN209" s="69" t="str">
        <f t="shared" si="3314"/>
        <v>InitUnitState('IT11',,,,,,,,,,)</v>
      </c>
      <c r="CO209" s="69" t="str">
        <f t="shared" si="3315"/>
        <v>InitUnitNormal('IT11',,,,,,,,,,)</v>
      </c>
      <c r="CP209" s="69" t="str">
        <f t="shared" si="3316"/>
        <v>InitUnitMagic('IT11',,,,,,,,,,)</v>
      </c>
      <c r="CQ209" s="69" t="str">
        <f t="shared" si="3317"/>
        <v>InitUnitAdd('IT11',,,,,,,,,,)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InitEquipData('IT11',,".",,,,,'','','','','','',"ReplaceableTextures\\CommandButtons\\BTNIT12.blp")</v>
      </c>
      <c r="CU209" s="95" t="str">
        <f t="shared" si="3391"/>
        <v>|n</v>
      </c>
      <c r="CV209" s="70" t="str">
        <f t="shared" si="3462"/>
        <v>境界挑战11</v>
      </c>
      <c r="CW209" s="60"/>
      <c r="CX209" s="60"/>
      <c r="CY209" s="60"/>
      <c r="CZ209" s="60"/>
      <c r="DA209" s="60"/>
      <c r="DB209" s="71" t="str">
        <f t="shared" ref="DB209:DB211" si="3463">IF(V209="","","|n"&amp;DB$2&amp;"+"&amp;V209&amp;DB$1)</f>
        <v/>
      </c>
      <c r="DC209" s="71" t="str">
        <f t="shared" ref="DC209:DC211" si="3464">IF(W209="","","|n"&amp;DC$2&amp;"+"&amp;W209&amp;DC$1)</f>
        <v/>
      </c>
      <c r="DD209" s="71" t="str">
        <f t="shared" ref="DD209:DD211" si="3465">IF(X209="","","|n"&amp;DD$2&amp;"+"&amp;X209&amp;DD$1)</f>
        <v/>
      </c>
      <c r="DE209" s="71" t="str">
        <f t="shared" ref="DE209:DE211" si="3466">IF(Y209="","","|n"&amp;DE$2&amp;"+"&amp;Y209&amp;DE$1)</f>
        <v/>
      </c>
      <c r="DF209" s="71" t="str">
        <f t="shared" ref="DF209:DF211" si="3467">IF(Z209="","","|n"&amp;DF$2&amp;"+"&amp;Z209&amp;DF$1)</f>
        <v/>
      </c>
      <c r="DG209" s="71" t="str">
        <f t="shared" ref="DG209:DG211" si="3468">IF(AA209="","","|n"&amp;DG$2&amp;"+"&amp;AA209&amp;DG$1)</f>
        <v/>
      </c>
      <c r="DH209" s="71" t="str">
        <f t="shared" ref="DH209:DH211" si="3469">IF(AB209="","","|n"&amp;DH$2&amp;"+"&amp;AB209&amp;DH$1)</f>
        <v/>
      </c>
      <c r="DI209" s="71" t="str">
        <f t="shared" ref="DI209:DI211" si="3470">IF(AC209="","","|n"&amp;DI$2&amp;"+"&amp;AC209&amp;DI$1)</f>
        <v/>
      </c>
      <c r="DJ209" s="71" t="str">
        <f t="shared" ref="DJ209:DJ211" si="3471">IF(AD209="","","|n"&amp;DJ$2&amp;"+"&amp;AD209&amp;DJ$1)</f>
        <v/>
      </c>
      <c r="DK209" s="71" t="str">
        <f t="shared" ref="DK209:DK211" si="3472">IF(AE209="","","|n"&amp;DK$2&amp;"+"&amp;AE209&amp;DK$1)</f>
        <v/>
      </c>
      <c r="DL209" s="71" t="str">
        <f t="shared" ref="DL209:DL211" si="3473">IF(AF209="","","|n"&amp;DL$2&amp;"+"&amp;AF209&amp;DL$1)</f>
        <v/>
      </c>
      <c r="DM209" s="71" t="str">
        <f t="shared" ref="DM209:DM211" si="3474">IF(AG209="","","|n"&amp;DM$2&amp;"+"&amp;AG209&amp;DM$1)</f>
        <v/>
      </c>
      <c r="DN209" s="71" t="str">
        <f t="shared" ref="DN209:DN211" si="3475">IF(AH209="","","|n"&amp;DN$2&amp;"+"&amp;AH209&amp;DN$1)</f>
        <v/>
      </c>
      <c r="DO209" s="71" t="str">
        <f t="shared" ref="DO209:DO211" si="3476">IF(AI209="","","|n"&amp;DO$2&amp;"+"&amp;AI209&amp;DO$1)</f>
        <v/>
      </c>
      <c r="DP209" s="71" t="str">
        <f t="shared" ref="DP209:DP211" si="3477">IF(AJ209="","","|n"&amp;DP$2&amp;"+"&amp;AJ209&amp;DP$1)</f>
        <v/>
      </c>
      <c r="DQ209" s="71" t="str">
        <f t="shared" ref="DQ209:DQ211" si="3478">IF(AK209="","","|n"&amp;DQ$2&amp;"+"&amp;AK209&amp;DQ$1)</f>
        <v/>
      </c>
      <c r="DR209" s="71" t="str">
        <f t="shared" ref="DR209:DR211" si="3479">IF(AL209="","","|n"&amp;DR$2&amp;"+"&amp;AL209&amp;DR$1)</f>
        <v/>
      </c>
      <c r="DS209" s="71" t="str">
        <f t="shared" ref="DS209:DS211" si="3480">IF(AM209="","","|n"&amp;DS$2&amp;"+"&amp;AM209&amp;DS$1)</f>
        <v/>
      </c>
      <c r="DT209" s="71" t="str">
        <f t="shared" ref="DT209:DT211" si="3481">IF(AN209="","","|n"&amp;DT$2&amp;"+"&amp;AN209&amp;DT$1)</f>
        <v/>
      </c>
      <c r="DU209" s="71" t="str">
        <f t="shared" ref="DU209:DU211" si="3482">IF(AO209="","","|n"&amp;DU$2&amp;"+"&amp;AO209&amp;DU$1)</f>
        <v/>
      </c>
      <c r="DV209" s="71" t="str">
        <f t="shared" ref="DV209:DV211" si="3483">IF(AP209="","","|n"&amp;DV$2&amp;"+"&amp;AP209&amp;DV$1)</f>
        <v/>
      </c>
      <c r="DW209" s="71" t="str">
        <f t="shared" ref="DW209:DW211" si="3484">IF(AQ209="","","|n"&amp;DW$2&amp;"+"&amp;AQ209&amp;DW$1)</f>
        <v/>
      </c>
      <c r="DX209" s="71" t="str">
        <f t="shared" ref="DX209:DX211" si="3485">IF(AR209="","","|n"&amp;DX$2&amp;"+"&amp;AR209&amp;DX$1)</f>
        <v/>
      </c>
      <c r="DY209" s="71" t="str">
        <f t="shared" ref="DY209:DY211" si="3486">IF(AS209="","","|n"&amp;DY$2&amp;"+"&amp;AS209&amp;DY$1)</f>
        <v/>
      </c>
      <c r="DZ209" s="71" t="str">
        <f t="shared" ref="DZ209:DZ211" si="3487">IF(AT209="","","|n"&amp;DZ$2&amp;"+"&amp;AT209&amp;DZ$1)</f>
        <v/>
      </c>
      <c r="EA209" s="71" t="str">
        <f t="shared" ref="EA209:EA211" si="3488">IF(AU209="","","|n"&amp;EA$2&amp;"+"&amp;AU209&amp;EA$1)</f>
        <v/>
      </c>
      <c r="EB209" s="71" t="str">
        <f t="shared" ref="EB209:EB211" si="3489">IF(AV209="","","|n"&amp;EB$2&amp;"+"&amp;AV209&amp;EB$1)</f>
        <v/>
      </c>
      <c r="EC209" s="71" t="str">
        <f t="shared" ref="EC209:EC211" si="3490">IF(AW209="","","|n"&amp;EC$2&amp;"+"&amp;AW209&amp;EC$1)</f>
        <v/>
      </c>
      <c r="ED209" s="71" t="str">
        <f t="shared" ref="ED209:ED211" si="3491">IF(AX209="","","|n"&amp;ED$2&amp;"+"&amp;AX209&amp;ED$1)</f>
        <v/>
      </c>
      <c r="EE209" s="71" t="str">
        <f t="shared" ref="EE209:EE211" si="3492">IF(AY209="","","|n"&amp;EE$2&amp;"+"&amp;AY209&amp;EE$1)</f>
        <v/>
      </c>
      <c r="EF209" s="71" t="str">
        <f t="shared" ref="EF209:EF211" si="3493">IF(AZ209="","","|n"&amp;EF$2&amp;"+"&amp;AZ209&amp;EF$1)</f>
        <v/>
      </c>
      <c r="EG209" s="71" t="str">
        <f t="shared" ref="EG209:EG211" si="3494">IF(BA209="","","|n"&amp;EG$2&amp;"+"&amp;BA209&amp;EG$1)</f>
        <v/>
      </c>
      <c r="EH209" s="71" t="str">
        <f t="shared" ref="EH209:EH211" si="3495">IF(BB209="","","|n"&amp;EH$2&amp;"+"&amp;BB209&amp;EH$1)</f>
        <v/>
      </c>
      <c r="EI209" s="71" t="str">
        <f t="shared" ref="EI209:EI211" si="3496">IF(BC209="","","|n"&amp;EI$2&amp;"+"&amp;BC209&amp;EI$1)</f>
        <v/>
      </c>
      <c r="EJ209" s="71" t="str">
        <f t="shared" ref="EJ209:EJ211" si="3497">IF(BD209="","","|n"&amp;EJ$2&amp;"+"&amp;BD209&amp;EJ$1)</f>
        <v/>
      </c>
      <c r="EK209" s="71" t="str">
        <f t="shared" ref="EK209:EK211" si="3498">IF(BE209="","","|n"&amp;EK$2&amp;"+"&amp;BE209&amp;EK$1)</f>
        <v/>
      </c>
      <c r="EL209" s="71" t="str">
        <f t="shared" ref="EL209:EL211" si="3499">IF(BF209="","","|n"&amp;EL$2&amp;"+"&amp;BF209&amp;EL$1)</f>
        <v/>
      </c>
      <c r="EM209" s="71" t="str">
        <f t="shared" ref="EM209:EM211" si="3500">IF(BG209="","","|n"&amp;EM$2&amp;"+"&amp;BG209&amp;EM$1)</f>
        <v/>
      </c>
      <c r="EN209" s="71" t="str">
        <f t="shared" ref="EN209:EN211" si="3501">IF(BH209="","","|n"&amp;EN$2&amp;"+"&amp;BH209&amp;EN$1)</f>
        <v/>
      </c>
      <c r="EO209" s="71" t="str">
        <f t="shared" ref="EO209:EO211" si="3502">IF(BI209="","","|n"&amp;EO$2&amp;"+"&amp;BI209&amp;EO$1)</f>
        <v/>
      </c>
      <c r="EP209" s="71" t="str">
        <f t="shared" ref="EP209:EP211" si="3503">IF(BJ209="","","|n"&amp;EP$2&amp;"+"&amp;BJ209&amp;EP$1)</f>
        <v/>
      </c>
      <c r="EQ209" s="71" t="str">
        <f t="shared" ref="EQ209:EQ211" si="3504">IF(BK209="","","|n"&amp;EQ$2&amp;"+"&amp;BK209&amp;EQ$1)</f>
        <v/>
      </c>
      <c r="ER209" s="71" t="str">
        <f t="shared" ref="ER209:ER211" si="3505">IF(BL209="","","|n"&amp;ER$2&amp;"+"&amp;BL209&amp;ER$1)</f>
        <v/>
      </c>
      <c r="ES209" s="71" t="str">
        <f t="shared" ref="ES209:ES211" si="3506">IF(BM209="","","|n"&amp;ES$2&amp;"+"&amp;BM209&amp;ES$1)</f>
        <v/>
      </c>
      <c r="ET209" s="71" t="str">
        <f t="shared" ref="ET209:ET211" si="3507">IF(BN209="","","|n"&amp;ET$2&amp;"+"&amp;BN209&amp;ET$1)</f>
        <v/>
      </c>
      <c r="EU209" s="71" t="str">
        <f t="shared" ref="EU209:EU211" si="3508">IF(BO209="","","|n"&amp;EU$2&amp;"+"&amp;BO209&amp;EU$1)</f>
        <v/>
      </c>
      <c r="EV209" s="71" t="str">
        <f t="shared" ref="EV209:EV211" si="3509">IF(BP209="","","|n"&amp;EV$2&amp;"+"&amp;BP209&amp;EV$1)</f>
        <v/>
      </c>
      <c r="EW209" s="71" t="str">
        <f t="shared" ref="EW209:EW211" si="3510">IF(BQ209="","","|n"&amp;EW$2&amp;"+"&amp;BQ209&amp;EW$1)</f>
        <v/>
      </c>
      <c r="EX209" s="71" t="str">
        <f t="shared" ref="EX209:EX211" si="3511">IF(BR209="","","|n"&amp;EX$2&amp;"+"&amp;BR209&amp;EX$1)</f>
        <v/>
      </c>
      <c r="EY209" s="71" t="str">
        <f t="shared" ref="EY209:EY211" si="3512">IF(BS209="","","|n"&amp;EY$2&amp;"+"&amp;BS209&amp;EY$1)</f>
        <v/>
      </c>
      <c r="EZ209" s="71" t="str">
        <f t="shared" ref="EZ209:EZ211" si="3513">IF(BT209="","","|n"&amp;EZ$2&amp;"+"&amp;BT209&amp;EZ$1)</f>
        <v/>
      </c>
      <c r="FA209" s="71" t="str">
        <f t="shared" ref="FA209:FA211" si="3514">IF(BU209="","","|n"&amp;FA$2&amp;"+"&amp;BU209&amp;FA$1)</f>
        <v/>
      </c>
      <c r="FB209" s="71" t="str">
        <f t="shared" ref="FB209:FB211" si="3515">IF(BV209="","","|n"&amp;FB$2&amp;"+"&amp;BV209&amp;FB$1)</f>
        <v/>
      </c>
      <c r="FC209" s="71" t="str">
        <f t="shared" ref="FC209:FC211" si="3516">IF(BW209="","","|n"&amp;FC$2&amp;"+"&amp;BW209&amp;FC$1)</f>
        <v/>
      </c>
      <c r="FD209" s="71" t="str">
        <f t="shared" ref="FD209:FD211" si="3517">IF(BX209="","","|n"&amp;FD$2&amp;"+"&amp;BX209&amp;FD$1)</f>
        <v/>
      </c>
      <c r="FE209" s="71" t="str">
        <f t="shared" ref="FE209:FE211" si="3518">IF(BY209="","","|n"&amp;FE$2&amp;"+"&amp;BY209&amp;FE$1)</f>
        <v/>
      </c>
      <c r="FF209" s="71" t="str">
        <f t="shared" ref="FF209:FF211" si="3519">IF(BZ209="","","|n"&amp;FF$2&amp;"+"&amp;BZ209&amp;FF$1)</f>
        <v/>
      </c>
      <c r="FG209" s="71" t="str">
        <f t="shared" ref="FG209:FG211" si="3520">IF(CA209="","","|n"&amp;FG$2&amp;"+"&amp;CA209&amp;FG$1)</f>
        <v/>
      </c>
      <c r="FH209" s="71" t="str">
        <f t="shared" ref="FH209:FH211" si="3521">IF(CB209="","","|n"&amp;FH$2&amp;"+"&amp;CB209&amp;FH$1)</f>
        <v/>
      </c>
      <c r="FI209" s="71" t="str">
        <f t="shared" ref="FI209:FI211" si="3522">IF(CC209="","","|n"&amp;FI$2&amp;"+"&amp;CC209&amp;FI$1)</f>
        <v/>
      </c>
      <c r="FJ209" s="71" t="str">
        <f t="shared" ref="FJ209:FJ211" si="3523">IF(CD209="","","|n"&amp;FJ$2&amp;"+"&amp;CD209&amp;FJ$1)</f>
        <v/>
      </c>
      <c r="FK209" s="71" t="str">
        <f t="shared" ref="FK209:FK211" si="3524">IF(CE209="","","|n"&amp;FK$2&amp;"+"&amp;CE209&amp;FK$1)</f>
        <v/>
      </c>
      <c r="FL209" s="71" t="str">
        <f t="shared" ref="FL209:FL211" si="3525">IF(CF209="","","|n"&amp;FL$2&amp;"+"&amp;CF209&amp;FL$1)</f>
        <v/>
      </c>
      <c r="FM209" s="71" t="str">
        <f t="shared" ref="FM209:FM211" si="3526">IF(CG209="","","|n"&amp;FM$2&amp;"+"&amp;CG209&amp;FM$1)</f>
        <v/>
      </c>
      <c r="FN209" s="71" t="str">
        <f t="shared" ref="FN209:FN211" si="3527">IF(CH209="","","|n"&amp;FN$2&amp;"+"&amp;CH209&amp;FN$1)</f>
        <v/>
      </c>
      <c r="FO209" s="71" t="str">
        <f t="shared" ref="FO209:FO211" si="3528">IF(CI209="","","|n"&amp;FO$2&amp;"+"&amp;CI209&amp;FO$1)</f>
        <v/>
      </c>
      <c r="FP209" s="71" t="str">
        <f t="shared" ref="FP209:FP211" si="3529">IF(CJ209="","","|n"&amp;FP$2&amp;"+"&amp;CJ209&amp;FP$1)</f>
        <v/>
      </c>
      <c r="FQ209" s="71" t="str">
        <f t="shared" ref="FQ209:FQ211" si="3530">IF(CK209="","","|n"&amp;FQ$2&amp;"+"&amp;CK209&amp;FQ$1)</f>
        <v/>
      </c>
      <c r="FR209" s="71" t="str">
        <f t="shared" ref="FR209:FR211" si="3531">IF(CL209="","","|n"&amp;FR$2&amp;"+"&amp;CL209&amp;FR$1)</f>
        <v/>
      </c>
      <c r="FS209" s="71" t="str">
        <f t="shared" ref="FS209:FS211" si="3532">IF(CM209="","","|n"&amp;FS$2&amp;"+"&amp;CM209&amp;FS$1)</f>
        <v/>
      </c>
    </row>
    <row r="210" spans="1:175" ht="16.5">
      <c r="A210" s="79"/>
      <c r="B210" s="101" t="s">
        <v>729</v>
      </c>
      <c r="C210" s="79" t="s">
        <v>730</v>
      </c>
      <c r="T210" s="120" t="s">
        <v>731</v>
      </c>
      <c r="U210" s="85" t="str">
        <f t="shared" si="3313"/>
        <v>ReplaceableTextures\\CommandButtons\\BTNIT12.blp</v>
      </c>
      <c r="CN210" s="69" t="str">
        <f t="shared" si="3314"/>
        <v>InitUnitState('IT12',,,,,,,,,,)</v>
      </c>
      <c r="CO210" s="69" t="str">
        <f t="shared" si="3315"/>
        <v>InitUnitNormal('IT12',,,,,,,,,,)</v>
      </c>
      <c r="CP210" s="69" t="str">
        <f t="shared" si="3316"/>
        <v>InitUnitMagic('IT12',,,,,,,,,,)</v>
      </c>
      <c r="CQ210" s="69" t="str">
        <f t="shared" si="3317"/>
        <v>InitUnitAdd('IT12',,,,,,,,,,)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InitEquipData('IT12',,"",,,,,'','','','','','',"ReplaceableTextures\\CommandButtons\\BTNIT13.blp")</v>
      </c>
      <c r="CU210" s="95" t="str">
        <f t="shared" si="3391"/>
        <v>|n</v>
      </c>
      <c r="CV210" s="70" t="str">
        <f t="shared" si="3462"/>
        <v>境界挑战12</v>
      </c>
      <c r="CW210" s="60"/>
      <c r="CX210" s="60"/>
      <c r="CY210" s="60"/>
      <c r="CZ210" s="60"/>
      <c r="DA210" s="60"/>
      <c r="DB210" s="71" t="str">
        <f t="shared" si="3463"/>
        <v/>
      </c>
      <c r="DC210" s="71" t="str">
        <f t="shared" si="3464"/>
        <v/>
      </c>
      <c r="DD210" s="71" t="str">
        <f t="shared" si="3465"/>
        <v/>
      </c>
      <c r="DE210" s="71" t="str">
        <f t="shared" si="3466"/>
        <v/>
      </c>
      <c r="DF210" s="71" t="str">
        <f t="shared" si="3467"/>
        <v/>
      </c>
      <c r="DG210" s="71" t="str">
        <f t="shared" si="3468"/>
        <v/>
      </c>
      <c r="DH210" s="71" t="str">
        <f t="shared" si="3469"/>
        <v/>
      </c>
      <c r="DI210" s="71" t="str">
        <f t="shared" si="3470"/>
        <v/>
      </c>
      <c r="DJ210" s="71" t="str">
        <f t="shared" si="3471"/>
        <v/>
      </c>
      <c r="DK210" s="71" t="str">
        <f t="shared" si="3472"/>
        <v/>
      </c>
      <c r="DL210" s="71" t="str">
        <f t="shared" si="3473"/>
        <v/>
      </c>
      <c r="DM210" s="71" t="str">
        <f t="shared" si="3474"/>
        <v/>
      </c>
      <c r="DN210" s="71" t="str">
        <f t="shared" si="3475"/>
        <v/>
      </c>
      <c r="DO210" s="71" t="str">
        <f t="shared" si="3476"/>
        <v/>
      </c>
      <c r="DP210" s="71" t="str">
        <f t="shared" si="3477"/>
        <v/>
      </c>
      <c r="DQ210" s="71" t="str">
        <f t="shared" si="3478"/>
        <v/>
      </c>
      <c r="DR210" s="71" t="str">
        <f t="shared" si="3479"/>
        <v/>
      </c>
      <c r="DS210" s="71" t="str">
        <f t="shared" si="3480"/>
        <v/>
      </c>
      <c r="DT210" s="71" t="str">
        <f t="shared" si="3481"/>
        <v/>
      </c>
      <c r="DU210" s="71" t="str">
        <f t="shared" si="3482"/>
        <v/>
      </c>
      <c r="DV210" s="71" t="str">
        <f t="shared" si="3483"/>
        <v/>
      </c>
      <c r="DW210" s="71" t="str">
        <f t="shared" si="3484"/>
        <v/>
      </c>
      <c r="DX210" s="71" t="str">
        <f t="shared" si="3485"/>
        <v/>
      </c>
      <c r="DY210" s="71" t="str">
        <f t="shared" si="3486"/>
        <v/>
      </c>
      <c r="DZ210" s="71" t="str">
        <f t="shared" si="3487"/>
        <v/>
      </c>
      <c r="EA210" s="71" t="str">
        <f t="shared" si="3488"/>
        <v/>
      </c>
      <c r="EB210" s="71" t="str">
        <f t="shared" si="3489"/>
        <v/>
      </c>
      <c r="EC210" s="71" t="str">
        <f t="shared" si="3490"/>
        <v/>
      </c>
      <c r="ED210" s="71" t="str">
        <f t="shared" si="3491"/>
        <v/>
      </c>
      <c r="EE210" s="71" t="str">
        <f t="shared" si="3492"/>
        <v/>
      </c>
      <c r="EF210" s="71" t="str">
        <f t="shared" si="3493"/>
        <v/>
      </c>
      <c r="EG210" s="71" t="str">
        <f t="shared" si="3494"/>
        <v/>
      </c>
      <c r="EH210" s="71" t="str">
        <f t="shared" si="3495"/>
        <v/>
      </c>
      <c r="EI210" s="71" t="str">
        <f t="shared" si="3496"/>
        <v/>
      </c>
      <c r="EJ210" s="71" t="str">
        <f t="shared" si="3497"/>
        <v/>
      </c>
      <c r="EK210" s="71" t="str">
        <f t="shared" si="3498"/>
        <v/>
      </c>
      <c r="EL210" s="71" t="str">
        <f t="shared" si="3499"/>
        <v/>
      </c>
      <c r="EM210" s="71" t="str">
        <f t="shared" si="3500"/>
        <v/>
      </c>
      <c r="EN210" s="71" t="str">
        <f t="shared" si="3501"/>
        <v/>
      </c>
      <c r="EO210" s="71" t="str">
        <f t="shared" si="3502"/>
        <v/>
      </c>
      <c r="EP210" s="71" t="str">
        <f t="shared" si="3503"/>
        <v/>
      </c>
      <c r="EQ210" s="71" t="str">
        <f t="shared" si="3504"/>
        <v/>
      </c>
      <c r="ER210" s="71" t="str">
        <f t="shared" si="3505"/>
        <v/>
      </c>
      <c r="ES210" s="71" t="str">
        <f t="shared" si="3506"/>
        <v/>
      </c>
      <c r="ET210" s="71" t="str">
        <f t="shared" si="3507"/>
        <v/>
      </c>
      <c r="EU210" s="71" t="str">
        <f t="shared" si="3508"/>
        <v/>
      </c>
      <c r="EV210" s="71" t="str">
        <f t="shared" si="3509"/>
        <v/>
      </c>
      <c r="EW210" s="71" t="str">
        <f t="shared" si="3510"/>
        <v/>
      </c>
      <c r="EX210" s="71" t="str">
        <f t="shared" si="3511"/>
        <v/>
      </c>
      <c r="EY210" s="71" t="str">
        <f t="shared" si="3512"/>
        <v/>
      </c>
      <c r="EZ210" s="71" t="str">
        <f t="shared" si="3513"/>
        <v/>
      </c>
      <c r="FA210" s="71" t="str">
        <f t="shared" si="3514"/>
        <v/>
      </c>
      <c r="FB210" s="71" t="str">
        <f t="shared" si="3515"/>
        <v/>
      </c>
      <c r="FC210" s="71" t="str">
        <f t="shared" si="3516"/>
        <v/>
      </c>
      <c r="FD210" s="71" t="str">
        <f t="shared" si="3517"/>
        <v/>
      </c>
      <c r="FE210" s="71" t="str">
        <f t="shared" si="3518"/>
        <v/>
      </c>
      <c r="FF210" s="71" t="str">
        <f t="shared" si="3519"/>
        <v/>
      </c>
      <c r="FG210" s="71" t="str">
        <f t="shared" si="3520"/>
        <v/>
      </c>
      <c r="FH210" s="71" t="str">
        <f t="shared" si="3521"/>
        <v/>
      </c>
      <c r="FI210" s="71" t="str">
        <f t="shared" si="3522"/>
        <v/>
      </c>
      <c r="FJ210" s="71" t="str">
        <f t="shared" si="3523"/>
        <v/>
      </c>
      <c r="FK210" s="71" t="str">
        <f t="shared" si="3524"/>
        <v/>
      </c>
      <c r="FL210" s="71" t="str">
        <f t="shared" si="3525"/>
        <v/>
      </c>
      <c r="FM210" s="71" t="str">
        <f t="shared" si="3526"/>
        <v/>
      </c>
      <c r="FN210" s="71" t="str">
        <f t="shared" si="3527"/>
        <v/>
      </c>
      <c r="FO210" s="71" t="str">
        <f t="shared" si="3528"/>
        <v/>
      </c>
      <c r="FP210" s="71" t="str">
        <f t="shared" si="3529"/>
        <v/>
      </c>
      <c r="FQ210" s="71" t="str">
        <f t="shared" si="3530"/>
        <v/>
      </c>
      <c r="FR210" s="71" t="str">
        <f t="shared" si="3531"/>
        <v/>
      </c>
      <c r="FS210" s="71" t="str">
        <f t="shared" si="3532"/>
        <v/>
      </c>
    </row>
    <row r="211" spans="1:175" ht="16.5">
      <c r="A211" s="79"/>
      <c r="B211" s="101" t="s">
        <v>732</v>
      </c>
      <c r="C211" s="79" t="s">
        <v>733</v>
      </c>
      <c r="T211" s="120" t="s">
        <v>734</v>
      </c>
      <c r="U211" s="85" t="str">
        <f t="shared" si="3313"/>
        <v>ReplaceableTextures\\CommandButtons\\BTNIT13.blp</v>
      </c>
      <c r="CN211" s="69" t="str">
        <f t="shared" si="3314"/>
        <v>InitUnitState('IT13',,,,,,,,,,)</v>
      </c>
      <c r="CO211" s="69" t="str">
        <f t="shared" si="3315"/>
        <v>InitUnitNormal('IT13',,,,,,,,,,)</v>
      </c>
      <c r="CP211" s="69" t="str">
        <f t="shared" si="3316"/>
        <v>InitUnitMagic('IT13',,,,,,,,,,)</v>
      </c>
      <c r="CQ211" s="69" t="str">
        <f t="shared" si="3317"/>
        <v>InitUnitAdd('IT13',,,,,,,,,,)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5" t="str">
        <f t="shared" si="3391"/>
        <v>|n</v>
      </c>
      <c r="CV211" s="70" t="str">
        <f t="shared" si="3462"/>
        <v>境界挑战13</v>
      </c>
      <c r="CW211" s="60"/>
      <c r="CX211" s="60"/>
      <c r="CY211" s="60"/>
      <c r="CZ211" s="60"/>
      <c r="DA211" s="60"/>
      <c r="DB211" s="71" t="str">
        <f t="shared" si="3463"/>
        <v/>
      </c>
      <c r="DC211" s="71" t="str">
        <f t="shared" si="3464"/>
        <v/>
      </c>
      <c r="DD211" s="71" t="str">
        <f t="shared" si="3465"/>
        <v/>
      </c>
      <c r="DE211" s="71" t="str">
        <f t="shared" si="3466"/>
        <v/>
      </c>
      <c r="DF211" s="71" t="str">
        <f t="shared" si="3467"/>
        <v/>
      </c>
      <c r="DG211" s="71" t="str">
        <f t="shared" si="3468"/>
        <v/>
      </c>
      <c r="DH211" s="71" t="str">
        <f t="shared" si="3469"/>
        <v/>
      </c>
      <c r="DI211" s="71" t="str">
        <f t="shared" si="3470"/>
        <v/>
      </c>
      <c r="DJ211" s="71" t="str">
        <f t="shared" si="3471"/>
        <v/>
      </c>
      <c r="DK211" s="71" t="str">
        <f t="shared" si="3472"/>
        <v/>
      </c>
      <c r="DL211" s="71" t="str">
        <f t="shared" si="3473"/>
        <v/>
      </c>
      <c r="DM211" s="71" t="str">
        <f t="shared" si="3474"/>
        <v/>
      </c>
      <c r="DN211" s="71" t="str">
        <f t="shared" si="3475"/>
        <v/>
      </c>
      <c r="DO211" s="71" t="str">
        <f t="shared" si="3476"/>
        <v/>
      </c>
      <c r="DP211" s="71" t="str">
        <f t="shared" si="3477"/>
        <v/>
      </c>
      <c r="DQ211" s="71" t="str">
        <f t="shared" si="3478"/>
        <v/>
      </c>
      <c r="DR211" s="71" t="str">
        <f t="shared" si="3479"/>
        <v/>
      </c>
      <c r="DS211" s="71" t="str">
        <f t="shared" si="3480"/>
        <v/>
      </c>
      <c r="DT211" s="71" t="str">
        <f t="shared" si="3481"/>
        <v/>
      </c>
      <c r="DU211" s="71" t="str">
        <f t="shared" si="3482"/>
        <v/>
      </c>
      <c r="DV211" s="71" t="str">
        <f t="shared" si="3483"/>
        <v/>
      </c>
      <c r="DW211" s="71" t="str">
        <f t="shared" si="3484"/>
        <v/>
      </c>
      <c r="DX211" s="71" t="str">
        <f t="shared" si="3485"/>
        <v/>
      </c>
      <c r="DY211" s="71" t="str">
        <f t="shared" si="3486"/>
        <v/>
      </c>
      <c r="DZ211" s="71" t="str">
        <f t="shared" si="3487"/>
        <v/>
      </c>
      <c r="EA211" s="71" t="str">
        <f t="shared" si="3488"/>
        <v/>
      </c>
      <c r="EB211" s="71" t="str">
        <f t="shared" si="3489"/>
        <v/>
      </c>
      <c r="EC211" s="71" t="str">
        <f t="shared" si="3490"/>
        <v/>
      </c>
      <c r="ED211" s="71" t="str">
        <f t="shared" si="3491"/>
        <v/>
      </c>
      <c r="EE211" s="71" t="str">
        <f t="shared" si="3492"/>
        <v/>
      </c>
      <c r="EF211" s="71" t="str">
        <f t="shared" si="3493"/>
        <v/>
      </c>
      <c r="EG211" s="71" t="str">
        <f t="shared" si="3494"/>
        <v/>
      </c>
      <c r="EH211" s="71" t="str">
        <f t="shared" si="3495"/>
        <v/>
      </c>
      <c r="EI211" s="71" t="str">
        <f t="shared" si="3496"/>
        <v/>
      </c>
      <c r="EJ211" s="71" t="str">
        <f t="shared" si="3497"/>
        <v/>
      </c>
      <c r="EK211" s="71" t="str">
        <f t="shared" si="3498"/>
        <v/>
      </c>
      <c r="EL211" s="71" t="str">
        <f t="shared" si="3499"/>
        <v/>
      </c>
      <c r="EM211" s="71" t="str">
        <f t="shared" si="3500"/>
        <v/>
      </c>
      <c r="EN211" s="71" t="str">
        <f t="shared" si="3501"/>
        <v/>
      </c>
      <c r="EO211" s="71" t="str">
        <f t="shared" si="3502"/>
        <v/>
      </c>
      <c r="EP211" s="71" t="str">
        <f t="shared" si="3503"/>
        <v/>
      </c>
      <c r="EQ211" s="71" t="str">
        <f t="shared" si="3504"/>
        <v/>
      </c>
      <c r="ER211" s="71" t="str">
        <f t="shared" si="3505"/>
        <v/>
      </c>
      <c r="ES211" s="71" t="str">
        <f t="shared" si="3506"/>
        <v/>
      </c>
      <c r="ET211" s="71" t="str">
        <f t="shared" si="3507"/>
        <v/>
      </c>
      <c r="EU211" s="71" t="str">
        <f t="shared" si="3508"/>
        <v/>
      </c>
      <c r="EV211" s="71" t="str">
        <f t="shared" si="3509"/>
        <v/>
      </c>
      <c r="EW211" s="71" t="str">
        <f t="shared" si="3510"/>
        <v/>
      </c>
      <c r="EX211" s="71" t="str">
        <f t="shared" si="3511"/>
        <v/>
      </c>
      <c r="EY211" s="71" t="str">
        <f t="shared" si="3512"/>
        <v/>
      </c>
      <c r="EZ211" s="71" t="str">
        <f t="shared" si="3513"/>
        <v/>
      </c>
      <c r="FA211" s="71" t="str">
        <f t="shared" si="3514"/>
        <v/>
      </c>
      <c r="FB211" s="71" t="str">
        <f t="shared" si="3515"/>
        <v/>
      </c>
      <c r="FC211" s="71" t="str">
        <f t="shared" si="3516"/>
        <v/>
      </c>
      <c r="FD211" s="71" t="str">
        <f t="shared" si="3517"/>
        <v/>
      </c>
      <c r="FE211" s="71" t="str">
        <f t="shared" si="3518"/>
        <v/>
      </c>
      <c r="FF211" s="71" t="str">
        <f t="shared" si="3519"/>
        <v/>
      </c>
      <c r="FG211" s="71" t="str">
        <f t="shared" si="3520"/>
        <v/>
      </c>
      <c r="FH211" s="71" t="str">
        <f t="shared" si="3521"/>
        <v/>
      </c>
      <c r="FI211" s="71" t="str">
        <f t="shared" si="3522"/>
        <v/>
      </c>
      <c r="FJ211" s="71" t="str">
        <f t="shared" si="3523"/>
        <v/>
      </c>
      <c r="FK211" s="71" t="str">
        <f t="shared" si="3524"/>
        <v/>
      </c>
      <c r="FL211" s="71" t="str">
        <f t="shared" si="3525"/>
        <v/>
      </c>
      <c r="FM211" s="71" t="str">
        <f t="shared" si="3526"/>
        <v/>
      </c>
      <c r="FN211" s="71" t="str">
        <f t="shared" si="3527"/>
        <v/>
      </c>
      <c r="FO211" s="71" t="str">
        <f t="shared" si="3528"/>
        <v/>
      </c>
      <c r="FP211" s="71" t="str">
        <f t="shared" si="3529"/>
        <v/>
      </c>
      <c r="FQ211" s="71" t="str">
        <f t="shared" si="3530"/>
        <v/>
      </c>
      <c r="FR211" s="71" t="str">
        <f t="shared" si="3531"/>
        <v/>
      </c>
      <c r="FS211" s="71" t="str">
        <f t="shared" si="3532"/>
        <v/>
      </c>
    </row>
    <row r="212" spans="1:175" ht="16.5">
      <c r="A212" s="79"/>
      <c r="B212" s="101" t="s">
        <v>735</v>
      </c>
      <c r="C212" s="79" t="s">
        <v>736</v>
      </c>
      <c r="T212" s="120" t="s">
        <v>736</v>
      </c>
      <c r="U212" s="85" t="str">
        <f t="shared" si="3313"/>
        <v>ReplaceableTextures\\CommandButtons\\BTNIT14.blp</v>
      </c>
      <c r="CN212" s="69" t="str">
        <f t="shared" si="3314"/>
        <v>InitUnitState('IT14',,,,,,,,,,)</v>
      </c>
      <c r="CO212" s="69" t="str">
        <f t="shared" si="3315"/>
        <v>InitUnitNormal('IT14',,,,,,,,,,)</v>
      </c>
      <c r="CP212" s="69" t="str">
        <f t="shared" si="3316"/>
        <v>InitUnitMagic('IT14',,,,,,,,,,)</v>
      </c>
      <c r="CQ212" s="69" t="str">
        <f t="shared" si="3317"/>
        <v>InitUnitAdd('IT14',,,,,,,,,,)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238&amp;CR$1&amp;")"</f>
        <v>InitEquipData('IT14',,"",,,,,'','','','','','',"ReplaceableTextures\\CommandButtons\\BTNIH00.blp")</v>
      </c>
      <c r="CU212" s="95" t="str">
        <f t="shared" si="3391"/>
        <v>|n</v>
      </c>
      <c r="CV212" s="70" t="str">
        <f t="shared" si="3462"/>
        <v>境界挑战14</v>
      </c>
      <c r="CW212" s="60"/>
      <c r="CX212" s="60"/>
      <c r="CY212" s="60"/>
      <c r="CZ212" s="60"/>
      <c r="DA212" s="60"/>
      <c r="DB212" s="71" t="str">
        <f t="shared" ref="DB212:EG213" si="3533">IF(V212="","","|n"&amp;DB$2&amp;"+"&amp;V212&amp;DB$1)</f>
        <v/>
      </c>
      <c r="DC212" s="71" t="str">
        <f t="shared" si="3533"/>
        <v/>
      </c>
      <c r="DD212" s="71" t="str">
        <f t="shared" si="3533"/>
        <v/>
      </c>
      <c r="DE212" s="71" t="str">
        <f t="shared" si="3533"/>
        <v/>
      </c>
      <c r="DF212" s="71" t="str">
        <f t="shared" si="3533"/>
        <v/>
      </c>
      <c r="DG212" s="71" t="str">
        <f t="shared" si="3533"/>
        <v/>
      </c>
      <c r="DH212" s="71" t="str">
        <f t="shared" si="3533"/>
        <v/>
      </c>
      <c r="DI212" s="71" t="str">
        <f t="shared" si="3533"/>
        <v/>
      </c>
      <c r="DJ212" s="71" t="str">
        <f t="shared" si="3533"/>
        <v/>
      </c>
      <c r="DK212" s="71" t="str">
        <f t="shared" si="3533"/>
        <v/>
      </c>
      <c r="DL212" s="71" t="str">
        <f t="shared" si="3533"/>
        <v/>
      </c>
      <c r="DM212" s="71" t="str">
        <f t="shared" si="3533"/>
        <v/>
      </c>
      <c r="DN212" s="71" t="str">
        <f t="shared" si="3533"/>
        <v/>
      </c>
      <c r="DO212" s="71" t="str">
        <f t="shared" si="3533"/>
        <v/>
      </c>
      <c r="DP212" s="71" t="str">
        <f t="shared" si="3533"/>
        <v/>
      </c>
      <c r="DQ212" s="71" t="str">
        <f t="shared" si="3533"/>
        <v/>
      </c>
      <c r="DR212" s="71" t="str">
        <f t="shared" si="3533"/>
        <v/>
      </c>
      <c r="DS212" s="71" t="str">
        <f t="shared" si="3533"/>
        <v/>
      </c>
      <c r="DT212" s="71" t="str">
        <f t="shared" si="3533"/>
        <v/>
      </c>
      <c r="DU212" s="71" t="str">
        <f t="shared" si="3533"/>
        <v/>
      </c>
      <c r="DV212" s="71" t="str">
        <f t="shared" si="3533"/>
        <v/>
      </c>
      <c r="DW212" s="71" t="str">
        <f t="shared" si="3533"/>
        <v/>
      </c>
      <c r="DX212" s="71" t="str">
        <f t="shared" si="3533"/>
        <v/>
      </c>
      <c r="DY212" s="71" t="str">
        <f t="shared" si="3533"/>
        <v/>
      </c>
      <c r="DZ212" s="71" t="str">
        <f t="shared" si="3533"/>
        <v/>
      </c>
      <c r="EA212" s="71" t="str">
        <f t="shared" si="3533"/>
        <v/>
      </c>
      <c r="EB212" s="71" t="str">
        <f t="shared" si="3533"/>
        <v/>
      </c>
      <c r="EC212" s="71" t="str">
        <f t="shared" si="3533"/>
        <v/>
      </c>
      <c r="ED212" s="71" t="str">
        <f t="shared" si="3533"/>
        <v/>
      </c>
      <c r="EE212" s="71" t="str">
        <f t="shared" si="3533"/>
        <v/>
      </c>
      <c r="EF212" s="71" t="str">
        <f t="shared" si="3533"/>
        <v/>
      </c>
      <c r="EG212" s="71" t="str">
        <f t="shared" si="3533"/>
        <v/>
      </c>
      <c r="EH212" s="71" t="str">
        <f t="shared" ref="EH212:FM213" si="3534">IF(BB212="","","|n"&amp;EH$2&amp;"+"&amp;BB212&amp;EH$1)</f>
        <v/>
      </c>
      <c r="EI212" s="71" t="str">
        <f t="shared" si="3534"/>
        <v/>
      </c>
      <c r="EJ212" s="71" t="str">
        <f t="shared" si="3534"/>
        <v/>
      </c>
      <c r="EK212" s="71" t="str">
        <f t="shared" si="3534"/>
        <v/>
      </c>
      <c r="EL212" s="71" t="str">
        <f t="shared" si="3534"/>
        <v/>
      </c>
      <c r="EM212" s="71" t="str">
        <f t="shared" si="3534"/>
        <v/>
      </c>
      <c r="EN212" s="71" t="str">
        <f t="shared" si="3534"/>
        <v/>
      </c>
      <c r="EO212" s="71" t="str">
        <f t="shared" si="3534"/>
        <v/>
      </c>
      <c r="EP212" s="71" t="str">
        <f t="shared" si="3534"/>
        <v/>
      </c>
      <c r="EQ212" s="71" t="str">
        <f t="shared" si="3534"/>
        <v/>
      </c>
      <c r="ER212" s="71" t="str">
        <f t="shared" si="3534"/>
        <v/>
      </c>
      <c r="ES212" s="71" t="str">
        <f t="shared" si="3534"/>
        <v/>
      </c>
      <c r="ET212" s="71" t="str">
        <f t="shared" si="3534"/>
        <v/>
      </c>
      <c r="EU212" s="71" t="str">
        <f t="shared" si="3534"/>
        <v/>
      </c>
      <c r="EV212" s="71" t="str">
        <f t="shared" si="3534"/>
        <v/>
      </c>
      <c r="EW212" s="71" t="str">
        <f t="shared" si="3534"/>
        <v/>
      </c>
      <c r="EX212" s="71" t="str">
        <f t="shared" si="3534"/>
        <v/>
      </c>
      <c r="EY212" s="71" t="str">
        <f t="shared" si="3534"/>
        <v/>
      </c>
      <c r="EZ212" s="71" t="str">
        <f t="shared" si="3534"/>
        <v/>
      </c>
      <c r="FA212" s="71" t="str">
        <f t="shared" si="3534"/>
        <v/>
      </c>
      <c r="FB212" s="71" t="str">
        <f t="shared" si="3534"/>
        <v/>
      </c>
      <c r="FC212" s="71" t="str">
        <f t="shared" si="3534"/>
        <v/>
      </c>
      <c r="FD212" s="71" t="str">
        <f t="shared" si="3534"/>
        <v/>
      </c>
      <c r="FE212" s="71" t="str">
        <f t="shared" si="3534"/>
        <v/>
      </c>
      <c r="FF212" s="71" t="str">
        <f t="shared" si="3534"/>
        <v/>
      </c>
      <c r="FG212" s="71" t="str">
        <f t="shared" si="3534"/>
        <v/>
      </c>
      <c r="FH212" s="71" t="str">
        <f t="shared" si="3534"/>
        <v/>
      </c>
      <c r="FI212" s="71" t="str">
        <f t="shared" si="3534"/>
        <v/>
      </c>
      <c r="FJ212" s="71" t="str">
        <f t="shared" si="3534"/>
        <v/>
      </c>
      <c r="FK212" s="71" t="str">
        <f t="shared" si="3534"/>
        <v/>
      </c>
      <c r="FL212" s="71" t="str">
        <f t="shared" si="3534"/>
        <v/>
      </c>
      <c r="FM212" s="71" t="str">
        <f t="shared" si="3534"/>
        <v/>
      </c>
      <c r="FN212" s="71" t="str">
        <f t="shared" ref="FN212:FS213" si="3535">IF(CH212="","","|n"&amp;FN$2&amp;"+"&amp;CH212&amp;FN$1)</f>
        <v/>
      </c>
      <c r="FO212" s="71" t="str">
        <f t="shared" si="3535"/>
        <v/>
      </c>
      <c r="FP212" s="71" t="str">
        <f t="shared" si="3535"/>
        <v/>
      </c>
      <c r="FQ212" s="71" t="str">
        <f t="shared" si="3535"/>
        <v/>
      </c>
      <c r="FR212" s="71" t="str">
        <f t="shared" si="3535"/>
        <v/>
      </c>
      <c r="FS212" s="71" t="str">
        <f t="shared" si="3535"/>
        <v/>
      </c>
    </row>
    <row r="213" spans="1:175" ht="16.5">
      <c r="A213" s="79"/>
      <c r="B213" s="101" t="s">
        <v>737</v>
      </c>
      <c r="C213" s="79" t="s">
        <v>738</v>
      </c>
      <c r="T213" s="120" t="s">
        <v>739</v>
      </c>
      <c r="U213" s="85" t="str">
        <f t="shared" si="3313"/>
        <v>ReplaceableTextures\\CommandButtons\\BTNIZ0A.blp</v>
      </c>
      <c r="CN213" s="69" t="str">
        <f t="shared" ref="CN213" si="3536">"InitUnitState('"&amp;B213&amp;"',"&amp;V213&amp;","&amp;W213&amp;","&amp;X213&amp;","&amp;Y213&amp;","&amp;Z213&amp;","&amp;AA213&amp;","&amp;AB213&amp;","&amp;AC213&amp;","&amp;AD213&amp;","&amp;AE213&amp;")"</f>
        <v>InitUnitState('IZ0A',,,,,,,,,,)</v>
      </c>
      <c r="CO213" s="69" t="str">
        <f t="shared" ref="CO213" si="3537">"InitUnitNormal('"&amp;B213&amp;"',"&amp;AF213&amp;","&amp;AG213&amp;","&amp;AH213&amp;","&amp;AI213&amp;","&amp;AJ213&amp;","&amp;AK213&amp;","&amp;AL213&amp;","&amp;AM213&amp;","&amp;AN213&amp;","&amp;AO213&amp;")"</f>
        <v>InitUnitNormal('IZ0A',,,,,,,,,,)</v>
      </c>
      <c r="CP213" s="69" t="str">
        <f t="shared" ref="CP213" si="3538">"InitUnitMagic('"&amp;B213&amp;"',"&amp;AP213&amp;","&amp;AQ213&amp;","&amp;AR213&amp;","&amp;AS213&amp;","&amp;AT213&amp;","&amp;AU213&amp;","&amp;AV213&amp;","&amp;AW213&amp;","&amp;BI213&amp;","&amp;BJ213&amp;")"</f>
        <v>InitUnitMagic('IZ0A',,,,,,,,,,)</v>
      </c>
      <c r="CQ213" s="69" t="str">
        <f t="shared" ref="CQ213" si="3539">"InitUnitAdd('"&amp;B213&amp;"',"&amp;BK213&amp;","&amp;BL213&amp;","&amp;BM213&amp;","&amp;BN213&amp;","&amp;BO213&amp;","&amp;BP213&amp;","&amp;BQ213&amp;","&amp;BR213&amp;","&amp;BS213&amp;","&amp;BT213&amp;")"</f>
        <v>InitUnitAdd('IZ0A',,,,,,,,,,)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222&amp;CR$1&amp;")"</f>
        <v>InitEquipData('IZ0A',,"",,,,,'','','','','','',"ReplaceableTextures\\CommandButtons\\BTNIZ03.blp")</v>
      </c>
      <c r="CU213" s="95" t="str">
        <f t="shared" ref="CU213" si="3540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" si="3541">T213</f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si="3533"/>
        <v/>
      </c>
      <c r="DC213" s="71" t="str">
        <f t="shared" si="3533"/>
        <v/>
      </c>
      <c r="DD213" s="71" t="str">
        <f t="shared" si="3533"/>
        <v/>
      </c>
      <c r="DE213" s="71" t="str">
        <f t="shared" si="3533"/>
        <v/>
      </c>
      <c r="DF213" s="71" t="str">
        <f t="shared" si="3533"/>
        <v/>
      </c>
      <c r="DG213" s="71" t="str">
        <f t="shared" si="3533"/>
        <v/>
      </c>
      <c r="DH213" s="71" t="str">
        <f t="shared" si="3533"/>
        <v/>
      </c>
      <c r="DI213" s="71" t="str">
        <f t="shared" si="3533"/>
        <v/>
      </c>
      <c r="DJ213" s="71" t="str">
        <f t="shared" si="3533"/>
        <v/>
      </c>
      <c r="DK213" s="71" t="str">
        <f t="shared" si="3533"/>
        <v/>
      </c>
      <c r="DL213" s="71" t="str">
        <f t="shared" si="3533"/>
        <v/>
      </c>
      <c r="DM213" s="71" t="str">
        <f t="shared" si="3533"/>
        <v/>
      </c>
      <c r="DN213" s="71" t="str">
        <f t="shared" si="3533"/>
        <v/>
      </c>
      <c r="DO213" s="71" t="str">
        <f t="shared" si="3533"/>
        <v/>
      </c>
      <c r="DP213" s="71" t="str">
        <f t="shared" si="3533"/>
        <v/>
      </c>
      <c r="DQ213" s="71" t="str">
        <f t="shared" si="3533"/>
        <v/>
      </c>
      <c r="DR213" s="71" t="str">
        <f t="shared" si="3533"/>
        <v/>
      </c>
      <c r="DS213" s="71" t="str">
        <f t="shared" si="3533"/>
        <v/>
      </c>
      <c r="DT213" s="71" t="str">
        <f t="shared" si="3533"/>
        <v/>
      </c>
      <c r="DU213" s="71" t="str">
        <f t="shared" si="3533"/>
        <v/>
      </c>
      <c r="DV213" s="71" t="str">
        <f t="shared" si="3533"/>
        <v/>
      </c>
      <c r="DW213" s="71" t="str">
        <f t="shared" si="3533"/>
        <v/>
      </c>
      <c r="DX213" s="71" t="str">
        <f t="shared" si="3533"/>
        <v/>
      </c>
      <c r="DY213" s="71" t="str">
        <f t="shared" si="3533"/>
        <v/>
      </c>
      <c r="DZ213" s="71" t="str">
        <f t="shared" si="3533"/>
        <v/>
      </c>
      <c r="EA213" s="71" t="str">
        <f t="shared" si="3533"/>
        <v/>
      </c>
      <c r="EB213" s="71" t="str">
        <f t="shared" si="3533"/>
        <v/>
      </c>
      <c r="EC213" s="71" t="str">
        <f t="shared" si="3533"/>
        <v/>
      </c>
      <c r="ED213" s="71" t="str">
        <f t="shared" si="3533"/>
        <v/>
      </c>
      <c r="EE213" s="71" t="str">
        <f t="shared" si="3533"/>
        <v/>
      </c>
      <c r="EF213" s="71" t="str">
        <f t="shared" si="3533"/>
        <v/>
      </c>
      <c r="EG213" s="71" t="str">
        <f t="shared" si="3533"/>
        <v/>
      </c>
      <c r="EH213" s="71" t="str">
        <f t="shared" si="3534"/>
        <v/>
      </c>
      <c r="EI213" s="71" t="str">
        <f t="shared" si="3534"/>
        <v/>
      </c>
      <c r="EJ213" s="71" t="str">
        <f t="shared" si="3534"/>
        <v/>
      </c>
      <c r="EK213" s="71" t="str">
        <f t="shared" si="3534"/>
        <v/>
      </c>
      <c r="EL213" s="71" t="str">
        <f t="shared" si="3534"/>
        <v/>
      </c>
      <c r="EM213" s="71" t="str">
        <f t="shared" si="3534"/>
        <v/>
      </c>
      <c r="EN213" s="71" t="str">
        <f t="shared" si="3534"/>
        <v/>
      </c>
      <c r="EO213" s="71" t="str">
        <f t="shared" si="3534"/>
        <v/>
      </c>
      <c r="EP213" s="71" t="str">
        <f t="shared" si="3534"/>
        <v/>
      </c>
      <c r="EQ213" s="71" t="str">
        <f t="shared" si="3534"/>
        <v/>
      </c>
      <c r="ER213" s="71" t="str">
        <f t="shared" si="3534"/>
        <v/>
      </c>
      <c r="ES213" s="71" t="str">
        <f t="shared" si="3534"/>
        <v/>
      </c>
      <c r="ET213" s="71" t="str">
        <f t="shared" si="3534"/>
        <v/>
      </c>
      <c r="EU213" s="71" t="str">
        <f t="shared" si="3534"/>
        <v/>
      </c>
      <c r="EV213" s="71" t="str">
        <f t="shared" si="3534"/>
        <v/>
      </c>
      <c r="EW213" s="71" t="str">
        <f t="shared" si="3534"/>
        <v/>
      </c>
      <c r="EX213" s="71" t="str">
        <f t="shared" si="3534"/>
        <v/>
      </c>
      <c r="EY213" s="71" t="str">
        <f t="shared" si="3534"/>
        <v/>
      </c>
      <c r="EZ213" s="71" t="str">
        <f t="shared" si="3534"/>
        <v/>
      </c>
      <c r="FA213" s="71" t="str">
        <f t="shared" si="3534"/>
        <v/>
      </c>
      <c r="FB213" s="71" t="str">
        <f t="shared" si="3534"/>
        <v/>
      </c>
      <c r="FC213" s="71" t="str">
        <f t="shared" si="3534"/>
        <v/>
      </c>
      <c r="FD213" s="71" t="str">
        <f t="shared" si="3534"/>
        <v/>
      </c>
      <c r="FE213" s="71" t="str">
        <f t="shared" si="3534"/>
        <v/>
      </c>
      <c r="FF213" s="71" t="str">
        <f t="shared" si="3534"/>
        <v/>
      </c>
      <c r="FG213" s="71" t="str">
        <f t="shared" si="3534"/>
        <v/>
      </c>
      <c r="FH213" s="71" t="str">
        <f t="shared" si="3534"/>
        <v/>
      </c>
      <c r="FI213" s="71" t="str">
        <f t="shared" si="3534"/>
        <v/>
      </c>
      <c r="FJ213" s="71" t="str">
        <f t="shared" si="3534"/>
        <v/>
      </c>
      <c r="FK213" s="71" t="str">
        <f t="shared" si="3534"/>
        <v/>
      </c>
      <c r="FL213" s="71" t="str">
        <f t="shared" si="3534"/>
        <v/>
      </c>
      <c r="FM213" s="71" t="str">
        <f t="shared" si="3534"/>
        <v/>
      </c>
      <c r="FN213" s="71" t="str">
        <f t="shared" si="3535"/>
        <v/>
      </c>
      <c r="FO213" s="71" t="str">
        <f t="shared" si="3535"/>
        <v/>
      </c>
      <c r="FP213" s="71" t="str">
        <f t="shared" si="3535"/>
        <v/>
      </c>
      <c r="FQ213" s="71" t="str">
        <f t="shared" si="3535"/>
        <v/>
      </c>
      <c r="FR213" s="71" t="str">
        <f t="shared" si="3535"/>
        <v/>
      </c>
      <c r="FS213" s="71" t="str">
        <f t="shared" si="3535"/>
        <v/>
      </c>
    </row>
    <row r="214" spans="1:175" ht="16.5">
      <c r="A214" s="79"/>
      <c r="B214" s="101" t="s">
        <v>740</v>
      </c>
      <c r="C214" s="79" t="s">
        <v>741</v>
      </c>
      <c r="T214" s="120" t="s">
        <v>1305</v>
      </c>
      <c r="U214" s="85" t="str">
        <f t="shared" ref="U214:U222" si="3542">"ReplaceableTextures\\CommandButtons\\BTN"&amp;B214&amp;".blp"</f>
        <v>ReplaceableTextures\\CommandButtons\\BTNIZ0B.blp</v>
      </c>
      <c r="CN214" s="69" t="str">
        <f t="shared" ref="CN214:CN223" si="3543">"InitUnitState('"&amp;B214&amp;"',"&amp;V214&amp;","&amp;W214&amp;","&amp;X214&amp;","&amp;Y214&amp;","&amp;Z214&amp;","&amp;AA214&amp;","&amp;AB214&amp;","&amp;AC214&amp;","&amp;AD214&amp;","&amp;AE214&amp;")"</f>
        <v>InitUnitState('IZ0B',,,,,,,,,,)</v>
      </c>
      <c r="CO214" s="69" t="str">
        <f t="shared" ref="CO214:CO223" si="3544">"InitUnitNormal('"&amp;B214&amp;"',"&amp;AF214&amp;","&amp;AG214&amp;","&amp;AH214&amp;","&amp;AI214&amp;","&amp;AJ214&amp;","&amp;AK214&amp;","&amp;AL214&amp;","&amp;AM214&amp;","&amp;AN214&amp;","&amp;AO214&amp;")"</f>
        <v>InitUnitNormal('IZ0B',,,,,,,,,,)</v>
      </c>
      <c r="CP214" s="69" t="str">
        <f t="shared" ref="CP214:CP223" si="3545">"InitUnitMagic('"&amp;B214&amp;"',"&amp;AP214&amp;","&amp;AQ214&amp;","&amp;AR214&amp;","&amp;AS214&amp;","&amp;AT214&amp;","&amp;AU214&amp;","&amp;AV214&amp;","&amp;AW214&amp;","&amp;BI214&amp;","&amp;BJ214&amp;")"</f>
        <v>InitUnitMagic('IZ0B',,,,,,,,,,)</v>
      </c>
      <c r="CQ214" s="69" t="str">
        <f t="shared" ref="CQ214:CQ223" si="3546">"InitUnitAdd('"&amp;B214&amp;"',"&amp;BK214&amp;","&amp;BL214&amp;","&amp;BM214&amp;","&amp;BN214&amp;","&amp;BO214&amp;","&amp;BP214&amp;","&amp;BQ214&amp;","&amp;BR214&amp;","&amp;BS214&amp;","&amp;BT214&amp;")"</f>
        <v>InitUnitAdd('IZ0B',,,,,,,,,,)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225&amp;CR$1&amp;")"</f>
        <v>InitEquipData('IZ0B',,"",,,,,'','','','','','',"ReplaceableTextures\\CommandButtons\\BTN023.blp")</v>
      </c>
      <c r="CU214" s="95" t="str">
        <f t="shared" ref="CU214:CU223" si="3547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0" t="str">
        <f t="shared" ref="CV214:CV223" si="3548">T214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14" s="60"/>
      <c r="CX214" s="60"/>
      <c r="CY214" s="60"/>
      <c r="CZ214" s="60"/>
      <c r="DA214" s="60"/>
      <c r="DB214" s="71" t="str">
        <f t="shared" ref="DB214" si="3549">IF(V214="","","|n"&amp;DB$2&amp;"+"&amp;V214&amp;DB$1)</f>
        <v/>
      </c>
      <c r="DC214" s="71" t="str">
        <f t="shared" ref="DC214" si="3550">IF(W214="","","|n"&amp;DC$2&amp;"+"&amp;W214&amp;DC$1)</f>
        <v/>
      </c>
      <c r="DD214" s="71" t="str">
        <f t="shared" ref="DD214" si="3551">IF(X214="","","|n"&amp;DD$2&amp;"+"&amp;X214&amp;DD$1)</f>
        <v/>
      </c>
      <c r="DE214" s="71" t="str">
        <f t="shared" ref="DE214" si="3552">IF(Y214="","","|n"&amp;DE$2&amp;"+"&amp;Y214&amp;DE$1)</f>
        <v/>
      </c>
      <c r="DF214" s="71" t="str">
        <f t="shared" ref="DF214" si="3553">IF(Z214="","","|n"&amp;DF$2&amp;"+"&amp;Z214&amp;DF$1)</f>
        <v/>
      </c>
      <c r="DG214" s="71" t="str">
        <f t="shared" ref="DG214" si="3554">IF(AA214="","","|n"&amp;DG$2&amp;"+"&amp;AA214&amp;DG$1)</f>
        <v/>
      </c>
      <c r="DH214" s="71" t="str">
        <f t="shared" ref="DH214" si="3555">IF(AB214="","","|n"&amp;DH$2&amp;"+"&amp;AB214&amp;DH$1)</f>
        <v/>
      </c>
      <c r="DI214" s="71" t="str">
        <f t="shared" ref="DI214" si="3556">IF(AC214="","","|n"&amp;DI$2&amp;"+"&amp;AC214&amp;DI$1)</f>
        <v/>
      </c>
      <c r="DJ214" s="71" t="str">
        <f t="shared" ref="DJ214" si="3557">IF(AD214="","","|n"&amp;DJ$2&amp;"+"&amp;AD214&amp;DJ$1)</f>
        <v/>
      </c>
      <c r="DK214" s="71" t="str">
        <f t="shared" ref="DK214" si="3558">IF(AE214="","","|n"&amp;DK$2&amp;"+"&amp;AE214&amp;DK$1)</f>
        <v/>
      </c>
      <c r="DL214" s="71" t="str">
        <f t="shared" ref="DL214" si="3559">IF(AF214="","","|n"&amp;DL$2&amp;"+"&amp;AF214&amp;DL$1)</f>
        <v/>
      </c>
      <c r="DM214" s="71" t="str">
        <f t="shared" ref="DM214" si="3560">IF(AG214="","","|n"&amp;DM$2&amp;"+"&amp;AG214&amp;DM$1)</f>
        <v/>
      </c>
      <c r="DN214" s="71" t="str">
        <f t="shared" ref="DN214" si="3561">IF(AH214="","","|n"&amp;DN$2&amp;"+"&amp;AH214&amp;DN$1)</f>
        <v/>
      </c>
      <c r="DO214" s="71" t="str">
        <f t="shared" ref="DO214" si="3562">IF(AI214="","","|n"&amp;DO$2&amp;"+"&amp;AI214&amp;DO$1)</f>
        <v/>
      </c>
      <c r="DP214" s="71" t="str">
        <f t="shared" ref="DP214" si="3563">IF(AJ214="","","|n"&amp;DP$2&amp;"+"&amp;AJ214&amp;DP$1)</f>
        <v/>
      </c>
      <c r="DQ214" s="71" t="str">
        <f t="shared" ref="DQ214" si="3564">IF(AK214="","","|n"&amp;DQ$2&amp;"+"&amp;AK214&amp;DQ$1)</f>
        <v/>
      </c>
      <c r="DR214" s="71" t="str">
        <f t="shared" ref="DR214" si="3565">IF(AL214="","","|n"&amp;DR$2&amp;"+"&amp;AL214&amp;DR$1)</f>
        <v/>
      </c>
      <c r="DS214" s="71" t="str">
        <f t="shared" ref="DS214" si="3566">IF(AM214="","","|n"&amp;DS$2&amp;"+"&amp;AM214&amp;DS$1)</f>
        <v/>
      </c>
      <c r="DT214" s="71" t="str">
        <f t="shared" ref="DT214" si="3567">IF(AN214="","","|n"&amp;DT$2&amp;"+"&amp;AN214&amp;DT$1)</f>
        <v/>
      </c>
      <c r="DU214" s="71" t="str">
        <f t="shared" ref="DU214" si="3568">IF(AO214="","","|n"&amp;DU$2&amp;"+"&amp;AO214&amp;DU$1)</f>
        <v/>
      </c>
      <c r="DV214" s="71" t="str">
        <f t="shared" ref="DV214" si="3569">IF(AP214="","","|n"&amp;DV$2&amp;"+"&amp;AP214&amp;DV$1)</f>
        <v/>
      </c>
      <c r="DW214" s="71" t="str">
        <f t="shared" ref="DW214" si="3570">IF(AQ214="","","|n"&amp;DW$2&amp;"+"&amp;AQ214&amp;DW$1)</f>
        <v/>
      </c>
      <c r="DX214" s="71" t="str">
        <f t="shared" ref="DX214" si="3571">IF(AR214="","","|n"&amp;DX$2&amp;"+"&amp;AR214&amp;DX$1)</f>
        <v/>
      </c>
      <c r="DY214" s="71" t="str">
        <f t="shared" ref="DY214" si="3572">IF(AS214="","","|n"&amp;DY$2&amp;"+"&amp;AS214&amp;DY$1)</f>
        <v/>
      </c>
      <c r="DZ214" s="71" t="str">
        <f t="shared" ref="DZ214" si="3573">IF(AT214="","","|n"&amp;DZ$2&amp;"+"&amp;AT214&amp;DZ$1)</f>
        <v/>
      </c>
      <c r="EA214" s="71" t="str">
        <f t="shared" ref="EA214" si="3574">IF(AU214="","","|n"&amp;EA$2&amp;"+"&amp;AU214&amp;EA$1)</f>
        <v/>
      </c>
      <c r="EB214" s="71" t="str">
        <f t="shared" ref="EB214" si="3575">IF(AV214="","","|n"&amp;EB$2&amp;"+"&amp;AV214&amp;EB$1)</f>
        <v/>
      </c>
      <c r="EC214" s="71" t="str">
        <f t="shared" ref="EC214" si="3576">IF(AW214="","","|n"&amp;EC$2&amp;"+"&amp;AW214&amp;EC$1)</f>
        <v/>
      </c>
      <c r="ED214" s="71" t="str">
        <f t="shared" ref="ED214" si="3577">IF(AX214="","","|n"&amp;ED$2&amp;"+"&amp;AX214&amp;ED$1)</f>
        <v/>
      </c>
      <c r="EE214" s="71" t="str">
        <f t="shared" ref="EE214" si="3578">IF(AY214="","","|n"&amp;EE$2&amp;"+"&amp;AY214&amp;EE$1)</f>
        <v/>
      </c>
      <c r="EF214" s="71" t="str">
        <f t="shared" ref="EF214" si="3579">IF(AZ214="","","|n"&amp;EF$2&amp;"+"&amp;AZ214&amp;EF$1)</f>
        <v/>
      </c>
      <c r="EG214" s="71" t="str">
        <f t="shared" ref="EG214" si="3580">IF(BA214="","","|n"&amp;EG$2&amp;"+"&amp;BA214&amp;EG$1)</f>
        <v/>
      </c>
      <c r="EH214" s="71" t="str">
        <f t="shared" ref="EH214" si="3581">IF(BB214="","","|n"&amp;EH$2&amp;"+"&amp;BB214&amp;EH$1)</f>
        <v/>
      </c>
      <c r="EI214" s="71" t="str">
        <f t="shared" ref="EI214" si="3582">IF(BC214="","","|n"&amp;EI$2&amp;"+"&amp;BC214&amp;EI$1)</f>
        <v/>
      </c>
      <c r="EJ214" s="71" t="str">
        <f t="shared" ref="EJ214" si="3583">IF(BD214="","","|n"&amp;EJ$2&amp;"+"&amp;BD214&amp;EJ$1)</f>
        <v/>
      </c>
      <c r="EK214" s="71" t="str">
        <f t="shared" ref="EK214" si="3584">IF(BE214="","","|n"&amp;EK$2&amp;"+"&amp;BE214&amp;EK$1)</f>
        <v/>
      </c>
      <c r="EL214" s="71" t="str">
        <f t="shared" ref="EL214" si="3585">IF(BF214="","","|n"&amp;EL$2&amp;"+"&amp;BF214&amp;EL$1)</f>
        <v/>
      </c>
      <c r="EM214" s="71" t="str">
        <f t="shared" ref="EM214" si="3586">IF(BG214="","","|n"&amp;EM$2&amp;"+"&amp;BG214&amp;EM$1)</f>
        <v/>
      </c>
      <c r="EN214" s="71" t="str">
        <f t="shared" ref="EN214" si="3587">IF(BH214="","","|n"&amp;EN$2&amp;"+"&amp;BH214&amp;EN$1)</f>
        <v/>
      </c>
      <c r="EO214" s="71" t="str">
        <f t="shared" ref="EO214" si="3588">IF(BI214="","","|n"&amp;EO$2&amp;"+"&amp;BI214&amp;EO$1)</f>
        <v/>
      </c>
      <c r="EP214" s="71" t="str">
        <f t="shared" ref="EP214" si="3589">IF(BJ214="","","|n"&amp;EP$2&amp;"+"&amp;BJ214&amp;EP$1)</f>
        <v/>
      </c>
      <c r="EQ214" s="71" t="str">
        <f t="shared" ref="EQ214" si="3590">IF(BK214="","","|n"&amp;EQ$2&amp;"+"&amp;BK214&amp;EQ$1)</f>
        <v/>
      </c>
      <c r="ER214" s="71" t="str">
        <f t="shared" ref="ER214" si="3591">IF(BL214="","","|n"&amp;ER$2&amp;"+"&amp;BL214&amp;ER$1)</f>
        <v/>
      </c>
      <c r="ES214" s="71" t="str">
        <f t="shared" ref="ES214" si="3592">IF(BM214="","","|n"&amp;ES$2&amp;"+"&amp;BM214&amp;ES$1)</f>
        <v/>
      </c>
      <c r="ET214" s="71" t="str">
        <f t="shared" ref="ET214" si="3593">IF(BN214="","","|n"&amp;ET$2&amp;"+"&amp;BN214&amp;ET$1)</f>
        <v/>
      </c>
      <c r="EU214" s="71" t="str">
        <f t="shared" ref="EU214" si="3594">IF(BO214="","","|n"&amp;EU$2&amp;"+"&amp;BO214&amp;EU$1)</f>
        <v/>
      </c>
      <c r="EV214" s="71" t="str">
        <f t="shared" ref="EV214" si="3595">IF(BP214="","","|n"&amp;EV$2&amp;"+"&amp;BP214&amp;EV$1)</f>
        <v/>
      </c>
      <c r="EW214" s="71" t="str">
        <f t="shared" ref="EW214" si="3596">IF(BQ214="","","|n"&amp;EW$2&amp;"+"&amp;BQ214&amp;EW$1)</f>
        <v/>
      </c>
      <c r="EX214" s="71" t="str">
        <f t="shared" ref="EX214" si="3597">IF(BR214="","","|n"&amp;EX$2&amp;"+"&amp;BR214&amp;EX$1)</f>
        <v/>
      </c>
      <c r="EY214" s="71" t="str">
        <f t="shared" ref="EY214" si="3598">IF(BS214="","","|n"&amp;EY$2&amp;"+"&amp;BS214&amp;EY$1)</f>
        <v/>
      </c>
      <c r="EZ214" s="71" t="str">
        <f t="shared" ref="EZ214" si="3599">IF(BT214="","","|n"&amp;EZ$2&amp;"+"&amp;BT214&amp;EZ$1)</f>
        <v/>
      </c>
      <c r="FA214" s="71" t="str">
        <f t="shared" ref="FA214" si="3600">IF(BU214="","","|n"&amp;FA$2&amp;"+"&amp;BU214&amp;FA$1)</f>
        <v/>
      </c>
      <c r="FB214" s="71" t="str">
        <f t="shared" ref="FB214" si="3601">IF(BV214="","","|n"&amp;FB$2&amp;"+"&amp;BV214&amp;FB$1)</f>
        <v/>
      </c>
      <c r="FC214" s="71" t="str">
        <f t="shared" ref="FC214" si="3602">IF(BW214="","","|n"&amp;FC$2&amp;"+"&amp;BW214&amp;FC$1)</f>
        <v/>
      </c>
      <c r="FD214" s="71" t="str">
        <f t="shared" ref="FD214" si="3603">IF(BX214="","","|n"&amp;FD$2&amp;"+"&amp;BX214&amp;FD$1)</f>
        <v/>
      </c>
      <c r="FE214" s="71" t="str">
        <f t="shared" ref="FE214" si="3604">IF(BY214="","","|n"&amp;FE$2&amp;"+"&amp;BY214&amp;FE$1)</f>
        <v/>
      </c>
      <c r="FF214" s="71" t="str">
        <f t="shared" ref="FF214" si="3605">IF(BZ214="","","|n"&amp;FF$2&amp;"+"&amp;BZ214&amp;FF$1)</f>
        <v/>
      </c>
      <c r="FG214" s="71" t="str">
        <f t="shared" ref="FG214" si="3606">IF(CA214="","","|n"&amp;FG$2&amp;"+"&amp;CA214&amp;FG$1)</f>
        <v/>
      </c>
      <c r="FH214" s="71" t="str">
        <f t="shared" ref="FH214" si="3607">IF(CB214="","","|n"&amp;FH$2&amp;"+"&amp;CB214&amp;FH$1)</f>
        <v/>
      </c>
      <c r="FI214" s="71" t="str">
        <f t="shared" ref="FI214" si="3608">IF(CC214="","","|n"&amp;FI$2&amp;"+"&amp;CC214&amp;FI$1)</f>
        <v/>
      </c>
      <c r="FJ214" s="71" t="str">
        <f t="shared" ref="FJ214" si="3609">IF(CD214="","","|n"&amp;FJ$2&amp;"+"&amp;CD214&amp;FJ$1)</f>
        <v/>
      </c>
      <c r="FK214" s="71" t="str">
        <f t="shared" ref="FK214" si="3610">IF(CE214="","","|n"&amp;FK$2&amp;"+"&amp;CE214&amp;FK$1)</f>
        <v/>
      </c>
      <c r="FL214" s="71" t="str">
        <f t="shared" ref="FL214" si="3611">IF(CF214="","","|n"&amp;FL$2&amp;"+"&amp;CF214&amp;FL$1)</f>
        <v/>
      </c>
      <c r="FM214" s="71" t="str">
        <f t="shared" ref="FM214" si="3612">IF(CG214="","","|n"&amp;FM$2&amp;"+"&amp;CG214&amp;FM$1)</f>
        <v/>
      </c>
      <c r="FN214" s="71" t="str">
        <f t="shared" ref="FN214" si="3613">IF(CH214="","","|n"&amp;FN$2&amp;"+"&amp;CH214&amp;FN$1)</f>
        <v/>
      </c>
      <c r="FO214" s="71" t="str">
        <f t="shared" ref="FO214" si="3614">IF(CI214="","","|n"&amp;FO$2&amp;"+"&amp;CI214&amp;FO$1)</f>
        <v/>
      </c>
      <c r="FP214" s="71" t="str">
        <f t="shared" ref="FP214" si="3615">IF(CJ214="","","|n"&amp;FP$2&amp;"+"&amp;CJ214&amp;FP$1)</f>
        <v/>
      </c>
      <c r="FQ214" s="71" t="str">
        <f t="shared" ref="FQ214" si="3616">IF(CK214="","","|n"&amp;FQ$2&amp;"+"&amp;CK214&amp;FQ$1)</f>
        <v/>
      </c>
      <c r="FR214" s="71" t="str">
        <f t="shared" ref="FR214" si="3617">IF(CL214="","","|n"&amp;FR$2&amp;"+"&amp;CL214&amp;FR$1)</f>
        <v/>
      </c>
      <c r="FS214" s="71" t="str">
        <f t="shared" ref="FS214" si="3618">IF(CM214="","","|n"&amp;FS$2&amp;"+"&amp;CM214&amp;FS$1)</f>
        <v/>
      </c>
    </row>
    <row r="215" spans="1:175" ht="16.5">
      <c r="A215" s="79"/>
      <c r="B215" s="101" t="s">
        <v>742</v>
      </c>
      <c r="C215" s="79"/>
      <c r="T215" s="120" t="s">
        <v>739</v>
      </c>
      <c r="U215" s="85" t="str">
        <f t="shared" si="3542"/>
        <v>ReplaceableTextures\\CommandButtons\\BTNIZ0D.blp</v>
      </c>
      <c r="CN215" s="69" t="str">
        <f t="shared" si="3543"/>
        <v>InitUnitState('IZ0D',,,,,,,,,,)</v>
      </c>
      <c r="CO215" s="69" t="str">
        <f t="shared" si="3544"/>
        <v>InitUnitNormal('IZ0D',,,,,,,,,,)</v>
      </c>
      <c r="CP215" s="69" t="str">
        <f t="shared" si="3545"/>
        <v>InitUnitMagic('IZ0D',,,,,,,,,,)</v>
      </c>
      <c r="CQ215" s="69" t="str">
        <f t="shared" si="3546"/>
        <v>InitUnitAdd('IZ0D',,,,,,,,,,)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226&amp;CR$1&amp;")"</f>
        <v>InitEquipData('IZ0D',,"",,,,,'','','','','','',"ReplaceableTextures\\CommandButtons\\BTN020.blp")</v>
      </c>
      <c r="CU215" s="95" t="str">
        <f t="shared" si="3547"/>
        <v>|n</v>
      </c>
      <c r="CV215" s="70" t="str">
        <f t="shared" si="3548"/>
        <v>延缓敌军2分钟进攻时间。|n|n|Cff999999狗策划一直不想做这个功能，你们就省着点用吧~（逃|r</v>
      </c>
      <c r="CW215" s="60"/>
      <c r="CX215" s="60"/>
      <c r="CY215" s="60"/>
      <c r="CZ215" s="60"/>
      <c r="DA215" s="60"/>
      <c r="DB215" s="71" t="str">
        <f t="shared" ref="DB215:FM215" si="3619">IF(V215="","","|n"&amp;DB$2&amp;"+"&amp;V215&amp;DB$1)</f>
        <v/>
      </c>
      <c r="DC215" s="71" t="str">
        <f t="shared" si="3619"/>
        <v/>
      </c>
      <c r="DD215" s="71" t="str">
        <f t="shared" si="3619"/>
        <v/>
      </c>
      <c r="DE215" s="71" t="str">
        <f t="shared" si="3619"/>
        <v/>
      </c>
      <c r="DF215" s="71" t="str">
        <f t="shared" si="3619"/>
        <v/>
      </c>
      <c r="DG215" s="71" t="str">
        <f t="shared" si="3619"/>
        <v/>
      </c>
      <c r="DH215" s="71" t="str">
        <f t="shared" si="3619"/>
        <v/>
      </c>
      <c r="DI215" s="71" t="str">
        <f t="shared" si="3619"/>
        <v/>
      </c>
      <c r="DJ215" s="71" t="str">
        <f t="shared" si="3619"/>
        <v/>
      </c>
      <c r="DK215" s="71" t="str">
        <f t="shared" si="3619"/>
        <v/>
      </c>
      <c r="DL215" s="71" t="str">
        <f t="shared" si="3619"/>
        <v/>
      </c>
      <c r="DM215" s="71" t="str">
        <f t="shared" si="3619"/>
        <v/>
      </c>
      <c r="DN215" s="71" t="str">
        <f t="shared" si="3619"/>
        <v/>
      </c>
      <c r="DO215" s="71" t="str">
        <f t="shared" si="3619"/>
        <v/>
      </c>
      <c r="DP215" s="71" t="str">
        <f t="shared" si="3619"/>
        <v/>
      </c>
      <c r="DQ215" s="71" t="str">
        <f t="shared" si="3619"/>
        <v/>
      </c>
      <c r="DR215" s="71" t="str">
        <f t="shared" si="3619"/>
        <v/>
      </c>
      <c r="DS215" s="71" t="str">
        <f t="shared" si="3619"/>
        <v/>
      </c>
      <c r="DT215" s="71" t="str">
        <f t="shared" si="3619"/>
        <v/>
      </c>
      <c r="DU215" s="71" t="str">
        <f t="shared" si="3619"/>
        <v/>
      </c>
      <c r="DV215" s="71" t="str">
        <f t="shared" si="3619"/>
        <v/>
      </c>
      <c r="DW215" s="71" t="str">
        <f t="shared" si="3619"/>
        <v/>
      </c>
      <c r="DX215" s="71" t="str">
        <f t="shared" si="3619"/>
        <v/>
      </c>
      <c r="DY215" s="71" t="str">
        <f t="shared" si="3619"/>
        <v/>
      </c>
      <c r="DZ215" s="71" t="str">
        <f t="shared" si="3619"/>
        <v/>
      </c>
      <c r="EA215" s="71" t="str">
        <f t="shared" si="3619"/>
        <v/>
      </c>
      <c r="EB215" s="71" t="str">
        <f t="shared" si="3619"/>
        <v/>
      </c>
      <c r="EC215" s="71" t="str">
        <f t="shared" si="3619"/>
        <v/>
      </c>
      <c r="ED215" s="71" t="str">
        <f t="shared" si="3619"/>
        <v/>
      </c>
      <c r="EE215" s="71" t="str">
        <f t="shared" si="3619"/>
        <v/>
      </c>
      <c r="EF215" s="71" t="str">
        <f t="shared" si="3619"/>
        <v/>
      </c>
      <c r="EG215" s="71" t="str">
        <f t="shared" si="3619"/>
        <v/>
      </c>
      <c r="EH215" s="71" t="str">
        <f t="shared" si="3619"/>
        <v/>
      </c>
      <c r="EI215" s="71" t="str">
        <f t="shared" si="3619"/>
        <v/>
      </c>
      <c r="EJ215" s="71" t="str">
        <f t="shared" si="3619"/>
        <v/>
      </c>
      <c r="EK215" s="71" t="str">
        <f t="shared" si="3619"/>
        <v/>
      </c>
      <c r="EL215" s="71" t="str">
        <f t="shared" si="3619"/>
        <v/>
      </c>
      <c r="EM215" s="71" t="str">
        <f t="shared" si="3619"/>
        <v/>
      </c>
      <c r="EN215" s="71" t="str">
        <f t="shared" si="3619"/>
        <v/>
      </c>
      <c r="EO215" s="71" t="str">
        <f t="shared" si="3619"/>
        <v/>
      </c>
      <c r="EP215" s="71" t="str">
        <f t="shared" si="3619"/>
        <v/>
      </c>
      <c r="EQ215" s="71" t="str">
        <f t="shared" si="3619"/>
        <v/>
      </c>
      <c r="ER215" s="71" t="str">
        <f t="shared" si="3619"/>
        <v/>
      </c>
      <c r="ES215" s="71" t="str">
        <f t="shared" si="3619"/>
        <v/>
      </c>
      <c r="ET215" s="71" t="str">
        <f t="shared" si="3619"/>
        <v/>
      </c>
      <c r="EU215" s="71" t="str">
        <f t="shared" si="3619"/>
        <v/>
      </c>
      <c r="EV215" s="71" t="str">
        <f t="shared" si="3619"/>
        <v/>
      </c>
      <c r="EW215" s="71" t="str">
        <f t="shared" si="3619"/>
        <v/>
      </c>
      <c r="EX215" s="71" t="str">
        <f t="shared" si="3619"/>
        <v/>
      </c>
      <c r="EY215" s="71" t="str">
        <f t="shared" si="3619"/>
        <v/>
      </c>
      <c r="EZ215" s="71" t="str">
        <f t="shared" si="3619"/>
        <v/>
      </c>
      <c r="FA215" s="71" t="str">
        <f t="shared" si="3619"/>
        <v/>
      </c>
      <c r="FB215" s="71" t="str">
        <f t="shared" si="3619"/>
        <v/>
      </c>
      <c r="FC215" s="71" t="str">
        <f t="shared" si="3619"/>
        <v/>
      </c>
      <c r="FD215" s="71" t="str">
        <f t="shared" si="3619"/>
        <v/>
      </c>
      <c r="FE215" s="71" t="str">
        <f t="shared" si="3619"/>
        <v/>
      </c>
      <c r="FF215" s="71" t="str">
        <f t="shared" si="3619"/>
        <v/>
      </c>
      <c r="FG215" s="71" t="str">
        <f t="shared" si="3619"/>
        <v/>
      </c>
      <c r="FH215" s="71" t="str">
        <f t="shared" si="3619"/>
        <v/>
      </c>
      <c r="FI215" s="71" t="str">
        <f t="shared" si="3619"/>
        <v/>
      </c>
      <c r="FJ215" s="71" t="str">
        <f t="shared" si="3619"/>
        <v/>
      </c>
      <c r="FK215" s="71" t="str">
        <f t="shared" si="3619"/>
        <v/>
      </c>
      <c r="FL215" s="71" t="str">
        <f t="shared" si="3619"/>
        <v/>
      </c>
      <c r="FM215" s="71" t="str">
        <f t="shared" si="3619"/>
        <v/>
      </c>
      <c r="FN215" s="71" t="str">
        <f t="shared" ref="FN215:FS215" si="3620">IF(CH215="","","|n"&amp;FN$2&amp;"+"&amp;CH215&amp;FN$1)</f>
        <v/>
      </c>
      <c r="FO215" s="71" t="str">
        <f t="shared" si="3620"/>
        <v/>
      </c>
      <c r="FP215" s="71" t="str">
        <f t="shared" si="3620"/>
        <v/>
      </c>
      <c r="FQ215" s="71" t="str">
        <f t="shared" si="3620"/>
        <v/>
      </c>
      <c r="FR215" s="71" t="str">
        <f t="shared" si="3620"/>
        <v/>
      </c>
      <c r="FS215" s="71" t="str">
        <f t="shared" si="3620"/>
        <v/>
      </c>
    </row>
    <row r="216" spans="1:175" ht="16.5">
      <c r="A216" s="79"/>
      <c r="B216" s="101" t="s">
        <v>743</v>
      </c>
      <c r="C216" s="79"/>
      <c r="T216" s="120" t="s">
        <v>739</v>
      </c>
      <c r="U216" s="85" t="str">
        <f t="shared" si="3542"/>
        <v>ReplaceableTextures\\CommandButtons\\BTNIZ0E.blp</v>
      </c>
      <c r="CN216" s="69" t="str">
        <f t="shared" si="3543"/>
        <v>InitUnitState('IZ0E',,,,,,,,,,)</v>
      </c>
      <c r="CO216" s="69" t="str">
        <f t="shared" si="3544"/>
        <v>InitUnitNormal('IZ0E',,,,,,,,,,)</v>
      </c>
      <c r="CP216" s="69" t="str">
        <f t="shared" si="3545"/>
        <v>InitUnitMagic('IZ0E',,,,,,,,,,)</v>
      </c>
      <c r="CQ216" s="69" t="str">
        <f t="shared" si="3546"/>
        <v>InitUnitAdd('IZ0E',,,,,,,,,,)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227&amp;CR$1&amp;")"</f>
        <v>InitEquipData('IZ0E',,"",,,,,'','','','','','',"ReplaceableTextures\\CommandButtons\\BTN001.blp")</v>
      </c>
      <c r="CU216" s="95" t="str">
        <f t="shared" si="3547"/>
        <v>|n</v>
      </c>
      <c r="CV216" s="70" t="str">
        <f t="shared" si="3548"/>
        <v>延缓敌军2分钟进攻时间。|n|n|Cff999999狗策划一直不想做这个功能，你们就省着点用吧~（逃|r</v>
      </c>
      <c r="CW216" s="60"/>
      <c r="CX216" s="60"/>
      <c r="CY216" s="60"/>
      <c r="CZ216" s="60"/>
      <c r="DA216" s="60"/>
      <c r="DB216" s="71" t="str">
        <f t="shared" ref="DB216:FM216" si="3621">IF(V216="","","|n"&amp;DB$2&amp;"+"&amp;V216&amp;DB$1)</f>
        <v/>
      </c>
      <c r="DC216" s="71" t="str">
        <f t="shared" si="3621"/>
        <v/>
      </c>
      <c r="DD216" s="71" t="str">
        <f t="shared" si="3621"/>
        <v/>
      </c>
      <c r="DE216" s="71" t="str">
        <f t="shared" si="3621"/>
        <v/>
      </c>
      <c r="DF216" s="71" t="str">
        <f t="shared" si="3621"/>
        <v/>
      </c>
      <c r="DG216" s="71" t="str">
        <f t="shared" si="3621"/>
        <v/>
      </c>
      <c r="DH216" s="71" t="str">
        <f t="shared" si="3621"/>
        <v/>
      </c>
      <c r="DI216" s="71" t="str">
        <f t="shared" si="3621"/>
        <v/>
      </c>
      <c r="DJ216" s="71" t="str">
        <f t="shared" si="3621"/>
        <v/>
      </c>
      <c r="DK216" s="71" t="str">
        <f t="shared" si="3621"/>
        <v/>
      </c>
      <c r="DL216" s="71" t="str">
        <f t="shared" si="3621"/>
        <v/>
      </c>
      <c r="DM216" s="71" t="str">
        <f t="shared" si="3621"/>
        <v/>
      </c>
      <c r="DN216" s="71" t="str">
        <f t="shared" si="3621"/>
        <v/>
      </c>
      <c r="DO216" s="71" t="str">
        <f t="shared" si="3621"/>
        <v/>
      </c>
      <c r="DP216" s="71" t="str">
        <f t="shared" si="3621"/>
        <v/>
      </c>
      <c r="DQ216" s="71" t="str">
        <f t="shared" si="3621"/>
        <v/>
      </c>
      <c r="DR216" s="71" t="str">
        <f t="shared" si="3621"/>
        <v/>
      </c>
      <c r="DS216" s="71" t="str">
        <f t="shared" si="3621"/>
        <v/>
      </c>
      <c r="DT216" s="71" t="str">
        <f t="shared" si="3621"/>
        <v/>
      </c>
      <c r="DU216" s="71" t="str">
        <f t="shared" si="3621"/>
        <v/>
      </c>
      <c r="DV216" s="71" t="str">
        <f t="shared" si="3621"/>
        <v/>
      </c>
      <c r="DW216" s="71" t="str">
        <f t="shared" si="3621"/>
        <v/>
      </c>
      <c r="DX216" s="71" t="str">
        <f t="shared" si="3621"/>
        <v/>
      </c>
      <c r="DY216" s="71" t="str">
        <f t="shared" si="3621"/>
        <v/>
      </c>
      <c r="DZ216" s="71" t="str">
        <f t="shared" si="3621"/>
        <v/>
      </c>
      <c r="EA216" s="71" t="str">
        <f t="shared" si="3621"/>
        <v/>
      </c>
      <c r="EB216" s="71" t="str">
        <f t="shared" si="3621"/>
        <v/>
      </c>
      <c r="EC216" s="71" t="str">
        <f t="shared" si="3621"/>
        <v/>
      </c>
      <c r="ED216" s="71" t="str">
        <f t="shared" si="3621"/>
        <v/>
      </c>
      <c r="EE216" s="71" t="str">
        <f t="shared" si="3621"/>
        <v/>
      </c>
      <c r="EF216" s="71" t="str">
        <f t="shared" si="3621"/>
        <v/>
      </c>
      <c r="EG216" s="71" t="str">
        <f t="shared" si="3621"/>
        <v/>
      </c>
      <c r="EH216" s="71" t="str">
        <f t="shared" si="3621"/>
        <v/>
      </c>
      <c r="EI216" s="71" t="str">
        <f t="shared" si="3621"/>
        <v/>
      </c>
      <c r="EJ216" s="71" t="str">
        <f t="shared" si="3621"/>
        <v/>
      </c>
      <c r="EK216" s="71" t="str">
        <f t="shared" si="3621"/>
        <v/>
      </c>
      <c r="EL216" s="71" t="str">
        <f t="shared" si="3621"/>
        <v/>
      </c>
      <c r="EM216" s="71" t="str">
        <f t="shared" si="3621"/>
        <v/>
      </c>
      <c r="EN216" s="71" t="str">
        <f t="shared" si="3621"/>
        <v/>
      </c>
      <c r="EO216" s="71" t="str">
        <f t="shared" si="3621"/>
        <v/>
      </c>
      <c r="EP216" s="71" t="str">
        <f t="shared" si="3621"/>
        <v/>
      </c>
      <c r="EQ216" s="71" t="str">
        <f t="shared" si="3621"/>
        <v/>
      </c>
      <c r="ER216" s="71" t="str">
        <f t="shared" si="3621"/>
        <v/>
      </c>
      <c r="ES216" s="71" t="str">
        <f t="shared" si="3621"/>
        <v/>
      </c>
      <c r="ET216" s="71" t="str">
        <f t="shared" si="3621"/>
        <v/>
      </c>
      <c r="EU216" s="71" t="str">
        <f t="shared" si="3621"/>
        <v/>
      </c>
      <c r="EV216" s="71" t="str">
        <f t="shared" si="3621"/>
        <v/>
      </c>
      <c r="EW216" s="71" t="str">
        <f t="shared" si="3621"/>
        <v/>
      </c>
      <c r="EX216" s="71" t="str">
        <f t="shared" si="3621"/>
        <v/>
      </c>
      <c r="EY216" s="71" t="str">
        <f t="shared" si="3621"/>
        <v/>
      </c>
      <c r="EZ216" s="71" t="str">
        <f t="shared" si="3621"/>
        <v/>
      </c>
      <c r="FA216" s="71" t="str">
        <f t="shared" si="3621"/>
        <v/>
      </c>
      <c r="FB216" s="71" t="str">
        <f t="shared" si="3621"/>
        <v/>
      </c>
      <c r="FC216" s="71" t="str">
        <f t="shared" si="3621"/>
        <v/>
      </c>
      <c r="FD216" s="71" t="str">
        <f t="shared" si="3621"/>
        <v/>
      </c>
      <c r="FE216" s="71" t="str">
        <f t="shared" si="3621"/>
        <v/>
      </c>
      <c r="FF216" s="71" t="str">
        <f t="shared" si="3621"/>
        <v/>
      </c>
      <c r="FG216" s="71" t="str">
        <f t="shared" si="3621"/>
        <v/>
      </c>
      <c r="FH216" s="71" t="str">
        <f t="shared" si="3621"/>
        <v/>
      </c>
      <c r="FI216" s="71" t="str">
        <f t="shared" si="3621"/>
        <v/>
      </c>
      <c r="FJ216" s="71" t="str">
        <f t="shared" si="3621"/>
        <v/>
      </c>
      <c r="FK216" s="71" t="str">
        <f t="shared" si="3621"/>
        <v/>
      </c>
      <c r="FL216" s="71" t="str">
        <f t="shared" si="3621"/>
        <v/>
      </c>
      <c r="FM216" s="71" t="str">
        <f t="shared" si="3621"/>
        <v/>
      </c>
      <c r="FN216" s="71" t="str">
        <f t="shared" ref="FN216:FS216" si="3622">IF(CH216="","","|n"&amp;FN$2&amp;"+"&amp;CH216&amp;FN$1)</f>
        <v/>
      </c>
      <c r="FO216" s="71" t="str">
        <f t="shared" si="3622"/>
        <v/>
      </c>
      <c r="FP216" s="71" t="str">
        <f t="shared" si="3622"/>
        <v/>
      </c>
      <c r="FQ216" s="71" t="str">
        <f t="shared" si="3622"/>
        <v/>
      </c>
      <c r="FR216" s="71" t="str">
        <f t="shared" si="3622"/>
        <v/>
      </c>
      <c r="FS216" s="71" t="str">
        <f t="shared" si="3622"/>
        <v/>
      </c>
    </row>
    <row r="217" spans="1:175" ht="16.5">
      <c r="A217" s="79"/>
      <c r="B217" s="101" t="s">
        <v>744</v>
      </c>
      <c r="C217" s="79"/>
      <c r="T217" s="120" t="s">
        <v>739</v>
      </c>
      <c r="U217" s="85" t="str">
        <f t="shared" si="3542"/>
        <v>ReplaceableTextures\\CommandButtons\\BTNIZ0F.blp</v>
      </c>
      <c r="CN217" s="69" t="str">
        <f t="shared" si="3543"/>
        <v>InitUnitState('IZ0F',,,,,,,,,,)</v>
      </c>
      <c r="CO217" s="69" t="str">
        <f t="shared" si="3544"/>
        <v>InitUnitNormal('IZ0F',,,,,,,,,,)</v>
      </c>
      <c r="CP217" s="69" t="str">
        <f t="shared" si="3545"/>
        <v>InitUnitMagic('IZ0F',,,,,,,,,,)</v>
      </c>
      <c r="CQ217" s="69" t="str">
        <f t="shared" si="3546"/>
        <v>InitUnitAdd('IZ0F',,,,,,,,,,)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231&amp;CR$1&amp;")"</f>
        <v>InitEquipData('IZ0F',,"",,,,,'','','','','','',"ReplaceableTextures\\CommandButtons\\BTNIN01.blp")</v>
      </c>
      <c r="CU217" s="95" t="str">
        <f t="shared" si="3547"/>
        <v>|n</v>
      </c>
      <c r="CV217" s="70" t="str">
        <f t="shared" si="3548"/>
        <v>延缓敌军2分钟进攻时间。|n|n|Cff999999狗策划一直不想做这个功能，你们就省着点用吧~（逃|r</v>
      </c>
      <c r="CW217" s="60"/>
      <c r="CX217" s="60"/>
      <c r="CY217" s="60"/>
      <c r="CZ217" s="60"/>
      <c r="DA217" s="60"/>
      <c r="DB217" s="71" t="str">
        <f t="shared" ref="DB217:FM217" si="3623">IF(V217="","","|n"&amp;DB$2&amp;"+"&amp;V217&amp;DB$1)</f>
        <v/>
      </c>
      <c r="DC217" s="71" t="str">
        <f t="shared" si="3623"/>
        <v/>
      </c>
      <c r="DD217" s="71" t="str">
        <f t="shared" si="3623"/>
        <v/>
      </c>
      <c r="DE217" s="71" t="str">
        <f t="shared" si="3623"/>
        <v/>
      </c>
      <c r="DF217" s="71" t="str">
        <f t="shared" si="3623"/>
        <v/>
      </c>
      <c r="DG217" s="71" t="str">
        <f t="shared" si="3623"/>
        <v/>
      </c>
      <c r="DH217" s="71" t="str">
        <f t="shared" si="3623"/>
        <v/>
      </c>
      <c r="DI217" s="71" t="str">
        <f t="shared" si="3623"/>
        <v/>
      </c>
      <c r="DJ217" s="71" t="str">
        <f t="shared" si="3623"/>
        <v/>
      </c>
      <c r="DK217" s="71" t="str">
        <f t="shared" si="3623"/>
        <v/>
      </c>
      <c r="DL217" s="71" t="str">
        <f t="shared" si="3623"/>
        <v/>
      </c>
      <c r="DM217" s="71" t="str">
        <f t="shared" si="3623"/>
        <v/>
      </c>
      <c r="DN217" s="71" t="str">
        <f t="shared" si="3623"/>
        <v/>
      </c>
      <c r="DO217" s="71" t="str">
        <f t="shared" si="3623"/>
        <v/>
      </c>
      <c r="DP217" s="71" t="str">
        <f t="shared" si="3623"/>
        <v/>
      </c>
      <c r="DQ217" s="71" t="str">
        <f t="shared" si="3623"/>
        <v/>
      </c>
      <c r="DR217" s="71" t="str">
        <f t="shared" si="3623"/>
        <v/>
      </c>
      <c r="DS217" s="71" t="str">
        <f t="shared" si="3623"/>
        <v/>
      </c>
      <c r="DT217" s="71" t="str">
        <f t="shared" si="3623"/>
        <v/>
      </c>
      <c r="DU217" s="71" t="str">
        <f t="shared" si="3623"/>
        <v/>
      </c>
      <c r="DV217" s="71" t="str">
        <f t="shared" si="3623"/>
        <v/>
      </c>
      <c r="DW217" s="71" t="str">
        <f t="shared" si="3623"/>
        <v/>
      </c>
      <c r="DX217" s="71" t="str">
        <f t="shared" si="3623"/>
        <v/>
      </c>
      <c r="DY217" s="71" t="str">
        <f t="shared" si="3623"/>
        <v/>
      </c>
      <c r="DZ217" s="71" t="str">
        <f t="shared" si="3623"/>
        <v/>
      </c>
      <c r="EA217" s="71" t="str">
        <f t="shared" si="3623"/>
        <v/>
      </c>
      <c r="EB217" s="71" t="str">
        <f t="shared" si="3623"/>
        <v/>
      </c>
      <c r="EC217" s="71" t="str">
        <f t="shared" si="3623"/>
        <v/>
      </c>
      <c r="ED217" s="71" t="str">
        <f t="shared" si="3623"/>
        <v/>
      </c>
      <c r="EE217" s="71" t="str">
        <f t="shared" si="3623"/>
        <v/>
      </c>
      <c r="EF217" s="71" t="str">
        <f t="shared" si="3623"/>
        <v/>
      </c>
      <c r="EG217" s="71" t="str">
        <f t="shared" si="3623"/>
        <v/>
      </c>
      <c r="EH217" s="71" t="str">
        <f t="shared" si="3623"/>
        <v/>
      </c>
      <c r="EI217" s="71" t="str">
        <f t="shared" si="3623"/>
        <v/>
      </c>
      <c r="EJ217" s="71" t="str">
        <f t="shared" si="3623"/>
        <v/>
      </c>
      <c r="EK217" s="71" t="str">
        <f t="shared" si="3623"/>
        <v/>
      </c>
      <c r="EL217" s="71" t="str">
        <f t="shared" si="3623"/>
        <v/>
      </c>
      <c r="EM217" s="71" t="str">
        <f t="shared" si="3623"/>
        <v/>
      </c>
      <c r="EN217" s="71" t="str">
        <f t="shared" si="3623"/>
        <v/>
      </c>
      <c r="EO217" s="71" t="str">
        <f t="shared" si="3623"/>
        <v/>
      </c>
      <c r="EP217" s="71" t="str">
        <f t="shared" si="3623"/>
        <v/>
      </c>
      <c r="EQ217" s="71" t="str">
        <f t="shared" si="3623"/>
        <v/>
      </c>
      <c r="ER217" s="71" t="str">
        <f t="shared" si="3623"/>
        <v/>
      </c>
      <c r="ES217" s="71" t="str">
        <f t="shared" si="3623"/>
        <v/>
      </c>
      <c r="ET217" s="71" t="str">
        <f t="shared" si="3623"/>
        <v/>
      </c>
      <c r="EU217" s="71" t="str">
        <f t="shared" si="3623"/>
        <v/>
      </c>
      <c r="EV217" s="71" t="str">
        <f t="shared" si="3623"/>
        <v/>
      </c>
      <c r="EW217" s="71" t="str">
        <f t="shared" si="3623"/>
        <v/>
      </c>
      <c r="EX217" s="71" t="str">
        <f t="shared" si="3623"/>
        <v/>
      </c>
      <c r="EY217" s="71" t="str">
        <f t="shared" si="3623"/>
        <v/>
      </c>
      <c r="EZ217" s="71" t="str">
        <f t="shared" si="3623"/>
        <v/>
      </c>
      <c r="FA217" s="71" t="str">
        <f t="shared" si="3623"/>
        <v/>
      </c>
      <c r="FB217" s="71" t="str">
        <f t="shared" si="3623"/>
        <v/>
      </c>
      <c r="FC217" s="71" t="str">
        <f t="shared" si="3623"/>
        <v/>
      </c>
      <c r="FD217" s="71" t="str">
        <f t="shared" si="3623"/>
        <v/>
      </c>
      <c r="FE217" s="71" t="str">
        <f t="shared" si="3623"/>
        <v/>
      </c>
      <c r="FF217" s="71" t="str">
        <f t="shared" si="3623"/>
        <v/>
      </c>
      <c r="FG217" s="71" t="str">
        <f t="shared" si="3623"/>
        <v/>
      </c>
      <c r="FH217" s="71" t="str">
        <f t="shared" si="3623"/>
        <v/>
      </c>
      <c r="FI217" s="71" t="str">
        <f t="shared" si="3623"/>
        <v/>
      </c>
      <c r="FJ217" s="71" t="str">
        <f t="shared" si="3623"/>
        <v/>
      </c>
      <c r="FK217" s="71" t="str">
        <f t="shared" si="3623"/>
        <v/>
      </c>
      <c r="FL217" s="71" t="str">
        <f t="shared" si="3623"/>
        <v/>
      </c>
      <c r="FM217" s="71" t="str">
        <f t="shared" si="3623"/>
        <v/>
      </c>
      <c r="FN217" s="71" t="str">
        <f t="shared" ref="FN217:FS217" si="3624">IF(CH217="","","|n"&amp;FN$2&amp;"+"&amp;CH217&amp;FN$1)</f>
        <v/>
      </c>
      <c r="FO217" s="71" t="str">
        <f t="shared" si="3624"/>
        <v/>
      </c>
      <c r="FP217" s="71" t="str">
        <f t="shared" si="3624"/>
        <v/>
      </c>
      <c r="FQ217" s="71" t="str">
        <f t="shared" si="3624"/>
        <v/>
      </c>
      <c r="FR217" s="71" t="str">
        <f t="shared" si="3624"/>
        <v/>
      </c>
      <c r="FS217" s="71" t="str">
        <f t="shared" si="3624"/>
        <v/>
      </c>
    </row>
    <row r="218" spans="1:175" ht="16.5">
      <c r="A218" s="79"/>
      <c r="B218" s="101" t="s">
        <v>745</v>
      </c>
      <c r="C218" s="79"/>
      <c r="T218" s="120" t="s">
        <v>739</v>
      </c>
      <c r="U218" s="85" t="str">
        <f t="shared" si="3542"/>
        <v>ReplaceableTextures\\CommandButtons\\BTNIZ0G.blp</v>
      </c>
      <c r="CN218" s="69" t="str">
        <f t="shared" si="3543"/>
        <v>InitUnitState('IZ0G',,,,,,,,,,)</v>
      </c>
      <c r="CO218" s="69" t="str">
        <f t="shared" si="3544"/>
        <v>InitUnitNormal('IZ0G',,,,,,,,,,)</v>
      </c>
      <c r="CP218" s="69" t="str">
        <f t="shared" si="3545"/>
        <v>InitUnitMagic('IZ0G',,,,,,,,,,)</v>
      </c>
      <c r="CQ218" s="69" t="str">
        <f t="shared" si="3546"/>
        <v>InitUnitAdd('IZ0G',,,,,,,,,,)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232&amp;CR$1&amp;")"</f>
        <v>InitEquipData('IZ0G',,"",,,,,'','','','','','',"ReplaceableTextures\\CommandButtons\\BTNIN02.blp")</v>
      </c>
      <c r="CU218" s="95" t="str">
        <f t="shared" si="3547"/>
        <v>|n</v>
      </c>
      <c r="CV218" s="70" t="str">
        <f t="shared" si="3548"/>
        <v>延缓敌军2分钟进攻时间。|n|n|Cff999999狗策划一直不想做这个功能，你们就省着点用吧~（逃|r</v>
      </c>
      <c r="CW218" s="60"/>
      <c r="CX218" s="60"/>
      <c r="CY218" s="60"/>
      <c r="CZ218" s="60"/>
      <c r="DA218" s="60"/>
      <c r="DB218" s="71" t="str">
        <f t="shared" ref="DB218:FM219" si="3625">IF(V218="","","|n"&amp;DB$2&amp;"+"&amp;V218&amp;DB$1)</f>
        <v/>
      </c>
      <c r="DC218" s="71" t="str">
        <f t="shared" si="3625"/>
        <v/>
      </c>
      <c r="DD218" s="71" t="str">
        <f t="shared" si="3625"/>
        <v/>
      </c>
      <c r="DE218" s="71" t="str">
        <f t="shared" si="3625"/>
        <v/>
      </c>
      <c r="DF218" s="71" t="str">
        <f t="shared" si="3625"/>
        <v/>
      </c>
      <c r="DG218" s="71" t="str">
        <f t="shared" si="3625"/>
        <v/>
      </c>
      <c r="DH218" s="71" t="str">
        <f t="shared" si="3625"/>
        <v/>
      </c>
      <c r="DI218" s="71" t="str">
        <f t="shared" si="3625"/>
        <v/>
      </c>
      <c r="DJ218" s="71" t="str">
        <f t="shared" si="3625"/>
        <v/>
      </c>
      <c r="DK218" s="71" t="str">
        <f t="shared" si="3625"/>
        <v/>
      </c>
      <c r="DL218" s="71" t="str">
        <f t="shared" si="3625"/>
        <v/>
      </c>
      <c r="DM218" s="71" t="str">
        <f t="shared" si="3625"/>
        <v/>
      </c>
      <c r="DN218" s="71" t="str">
        <f t="shared" si="3625"/>
        <v/>
      </c>
      <c r="DO218" s="71" t="str">
        <f t="shared" si="3625"/>
        <v/>
      </c>
      <c r="DP218" s="71" t="str">
        <f t="shared" si="3625"/>
        <v/>
      </c>
      <c r="DQ218" s="71" t="str">
        <f t="shared" si="3625"/>
        <v/>
      </c>
      <c r="DR218" s="71" t="str">
        <f t="shared" si="3625"/>
        <v/>
      </c>
      <c r="DS218" s="71" t="str">
        <f t="shared" si="3625"/>
        <v/>
      </c>
      <c r="DT218" s="71" t="str">
        <f t="shared" si="3625"/>
        <v/>
      </c>
      <c r="DU218" s="71" t="str">
        <f t="shared" si="3625"/>
        <v/>
      </c>
      <c r="DV218" s="71" t="str">
        <f t="shared" si="3625"/>
        <v/>
      </c>
      <c r="DW218" s="71" t="str">
        <f t="shared" si="3625"/>
        <v/>
      </c>
      <c r="DX218" s="71" t="str">
        <f t="shared" si="3625"/>
        <v/>
      </c>
      <c r="DY218" s="71" t="str">
        <f t="shared" si="3625"/>
        <v/>
      </c>
      <c r="DZ218" s="71" t="str">
        <f t="shared" si="3625"/>
        <v/>
      </c>
      <c r="EA218" s="71" t="str">
        <f t="shared" si="3625"/>
        <v/>
      </c>
      <c r="EB218" s="71" t="str">
        <f t="shared" si="3625"/>
        <v/>
      </c>
      <c r="EC218" s="71" t="str">
        <f t="shared" si="3625"/>
        <v/>
      </c>
      <c r="ED218" s="71" t="str">
        <f t="shared" si="3625"/>
        <v/>
      </c>
      <c r="EE218" s="71" t="str">
        <f t="shared" si="3625"/>
        <v/>
      </c>
      <c r="EF218" s="71" t="str">
        <f t="shared" si="3625"/>
        <v/>
      </c>
      <c r="EG218" s="71" t="str">
        <f t="shared" si="3625"/>
        <v/>
      </c>
      <c r="EH218" s="71" t="str">
        <f t="shared" si="3625"/>
        <v/>
      </c>
      <c r="EI218" s="71" t="str">
        <f t="shared" si="3625"/>
        <v/>
      </c>
      <c r="EJ218" s="71" t="str">
        <f t="shared" si="3625"/>
        <v/>
      </c>
      <c r="EK218" s="71" t="str">
        <f t="shared" si="3625"/>
        <v/>
      </c>
      <c r="EL218" s="71" t="str">
        <f t="shared" si="3625"/>
        <v/>
      </c>
      <c r="EM218" s="71" t="str">
        <f t="shared" si="3625"/>
        <v/>
      </c>
      <c r="EN218" s="71" t="str">
        <f t="shared" si="3625"/>
        <v/>
      </c>
      <c r="EO218" s="71" t="str">
        <f t="shared" si="3625"/>
        <v/>
      </c>
      <c r="EP218" s="71" t="str">
        <f t="shared" si="3625"/>
        <v/>
      </c>
      <c r="EQ218" s="71" t="str">
        <f t="shared" si="3625"/>
        <v/>
      </c>
      <c r="ER218" s="71" t="str">
        <f t="shared" si="3625"/>
        <v/>
      </c>
      <c r="ES218" s="71" t="str">
        <f t="shared" si="3625"/>
        <v/>
      </c>
      <c r="ET218" s="71" t="str">
        <f t="shared" si="3625"/>
        <v/>
      </c>
      <c r="EU218" s="71" t="str">
        <f t="shared" si="3625"/>
        <v/>
      </c>
      <c r="EV218" s="71" t="str">
        <f t="shared" si="3625"/>
        <v/>
      </c>
      <c r="EW218" s="71" t="str">
        <f t="shared" si="3625"/>
        <v/>
      </c>
      <c r="EX218" s="71" t="str">
        <f t="shared" si="3625"/>
        <v/>
      </c>
      <c r="EY218" s="71" t="str">
        <f t="shared" si="3625"/>
        <v/>
      </c>
      <c r="EZ218" s="71" t="str">
        <f t="shared" si="3625"/>
        <v/>
      </c>
      <c r="FA218" s="71" t="str">
        <f t="shared" si="3625"/>
        <v/>
      </c>
      <c r="FB218" s="71" t="str">
        <f t="shared" si="3625"/>
        <v/>
      </c>
      <c r="FC218" s="71" t="str">
        <f t="shared" si="3625"/>
        <v/>
      </c>
      <c r="FD218" s="71" t="str">
        <f t="shared" si="3625"/>
        <v/>
      </c>
      <c r="FE218" s="71" t="str">
        <f t="shared" si="3625"/>
        <v/>
      </c>
      <c r="FF218" s="71" t="str">
        <f t="shared" si="3625"/>
        <v/>
      </c>
      <c r="FG218" s="71" t="str">
        <f t="shared" si="3625"/>
        <v/>
      </c>
      <c r="FH218" s="71" t="str">
        <f t="shared" si="3625"/>
        <v/>
      </c>
      <c r="FI218" s="71" t="str">
        <f t="shared" si="3625"/>
        <v/>
      </c>
      <c r="FJ218" s="71" t="str">
        <f t="shared" si="3625"/>
        <v/>
      </c>
      <c r="FK218" s="71" t="str">
        <f t="shared" si="3625"/>
        <v/>
      </c>
      <c r="FL218" s="71" t="str">
        <f t="shared" si="3625"/>
        <v/>
      </c>
      <c r="FM218" s="71" t="str">
        <f t="shared" si="3625"/>
        <v/>
      </c>
      <c r="FN218" s="71" t="str">
        <f t="shared" ref="FN218:FS219" si="3626">IF(CH218="","","|n"&amp;FN$2&amp;"+"&amp;CH218&amp;FN$1)</f>
        <v/>
      </c>
      <c r="FO218" s="71" t="str">
        <f t="shared" si="3626"/>
        <v/>
      </c>
      <c r="FP218" s="71" t="str">
        <f t="shared" si="3626"/>
        <v/>
      </c>
      <c r="FQ218" s="71" t="str">
        <f t="shared" si="3626"/>
        <v/>
      </c>
      <c r="FR218" s="71" t="str">
        <f t="shared" si="3626"/>
        <v/>
      </c>
      <c r="FS218" s="71" t="str">
        <f t="shared" si="3626"/>
        <v/>
      </c>
    </row>
    <row r="219" spans="1:175" ht="16.5">
      <c r="A219" s="79"/>
      <c r="B219" s="101" t="s">
        <v>746</v>
      </c>
      <c r="C219" s="123" t="s">
        <v>747</v>
      </c>
      <c r="T219" s="123" t="s">
        <v>748</v>
      </c>
      <c r="U219" s="85" t="s">
        <v>749</v>
      </c>
      <c r="CN219" s="69" t="str">
        <f t="shared" si="3543"/>
        <v>InitUnitState('IZ88',,,,,,,,,,)</v>
      </c>
      <c r="CO219" s="69" t="str">
        <f t="shared" si="3544"/>
        <v>InitUnitNormal('IZ88',,,,,,,,,,)</v>
      </c>
      <c r="CP219" s="69" t="str">
        <f t="shared" si="3545"/>
        <v>InitUnitMagic('IZ88',,,,,,,,,,)</v>
      </c>
      <c r="CQ219" s="69" t="str">
        <f t="shared" si="3546"/>
        <v>InitUnitAdd('IZ88',,,,,,,,,,)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InitEquipData('IZ88',,"",,,,,'','','','','','',"ReplaceableTextures\\CommandButtons\\BTNIZ01.blp")</v>
      </c>
      <c r="CU219" s="95" t="str">
        <f t="shared" si="3547"/>
        <v>|n</v>
      </c>
      <c r="CV219" s="70" t="str">
        <f t="shared" si="3548"/>
        <v>活动期间通关积分提高50%|n|n|cff00ff00活动时间：周六日14:00-21:00|n|n|r|cff808080积分什么的，肝就是了！|r</v>
      </c>
      <c r="CW219" s="60"/>
      <c r="CX219" s="60"/>
      <c r="CY219" s="60"/>
      <c r="CZ219" s="60"/>
      <c r="DA219" s="60"/>
      <c r="DB219" s="71" t="str">
        <f t="shared" si="3625"/>
        <v/>
      </c>
      <c r="DC219" s="71" t="str">
        <f t="shared" si="3625"/>
        <v/>
      </c>
      <c r="DD219" s="71" t="str">
        <f t="shared" si="3625"/>
        <v/>
      </c>
      <c r="DE219" s="71" t="str">
        <f t="shared" si="3625"/>
        <v/>
      </c>
      <c r="DF219" s="71" t="str">
        <f t="shared" si="3625"/>
        <v/>
      </c>
      <c r="DG219" s="71" t="str">
        <f t="shared" si="3625"/>
        <v/>
      </c>
      <c r="DH219" s="71" t="str">
        <f t="shared" si="3625"/>
        <v/>
      </c>
      <c r="DI219" s="71" t="str">
        <f t="shared" si="3625"/>
        <v/>
      </c>
      <c r="DJ219" s="71" t="str">
        <f t="shared" si="3625"/>
        <v/>
      </c>
      <c r="DK219" s="71" t="str">
        <f t="shared" si="3625"/>
        <v/>
      </c>
      <c r="DL219" s="71" t="str">
        <f t="shared" si="3625"/>
        <v/>
      </c>
      <c r="DM219" s="71" t="str">
        <f t="shared" si="3625"/>
        <v/>
      </c>
      <c r="DN219" s="71" t="str">
        <f t="shared" si="3625"/>
        <v/>
      </c>
      <c r="DO219" s="71" t="str">
        <f t="shared" si="3625"/>
        <v/>
      </c>
      <c r="DP219" s="71" t="str">
        <f t="shared" si="3625"/>
        <v/>
      </c>
      <c r="DQ219" s="71" t="str">
        <f t="shared" si="3625"/>
        <v/>
      </c>
      <c r="DR219" s="71" t="str">
        <f t="shared" si="3625"/>
        <v/>
      </c>
      <c r="DS219" s="71" t="str">
        <f t="shared" si="3625"/>
        <v/>
      </c>
      <c r="DT219" s="71" t="str">
        <f t="shared" si="3625"/>
        <v/>
      </c>
      <c r="DU219" s="71" t="str">
        <f t="shared" si="3625"/>
        <v/>
      </c>
      <c r="DV219" s="71" t="str">
        <f t="shared" si="3625"/>
        <v/>
      </c>
      <c r="DW219" s="71" t="str">
        <f t="shared" si="3625"/>
        <v/>
      </c>
      <c r="DX219" s="71" t="str">
        <f t="shared" si="3625"/>
        <v/>
      </c>
      <c r="DY219" s="71" t="str">
        <f t="shared" si="3625"/>
        <v/>
      </c>
      <c r="DZ219" s="71" t="str">
        <f t="shared" si="3625"/>
        <v/>
      </c>
      <c r="EA219" s="71" t="str">
        <f t="shared" si="3625"/>
        <v/>
      </c>
      <c r="EB219" s="71" t="str">
        <f t="shared" si="3625"/>
        <v/>
      </c>
      <c r="EC219" s="71" t="str">
        <f t="shared" si="3625"/>
        <v/>
      </c>
      <c r="ED219" s="71" t="str">
        <f t="shared" si="3625"/>
        <v/>
      </c>
      <c r="EE219" s="71" t="str">
        <f t="shared" si="3625"/>
        <v/>
      </c>
      <c r="EF219" s="71" t="str">
        <f t="shared" si="3625"/>
        <v/>
      </c>
      <c r="EG219" s="71" t="str">
        <f t="shared" si="3625"/>
        <v/>
      </c>
      <c r="EH219" s="71" t="str">
        <f t="shared" si="3625"/>
        <v/>
      </c>
      <c r="EI219" s="71" t="str">
        <f t="shared" si="3625"/>
        <v/>
      </c>
      <c r="EJ219" s="71" t="str">
        <f t="shared" si="3625"/>
        <v/>
      </c>
      <c r="EK219" s="71" t="str">
        <f t="shared" si="3625"/>
        <v/>
      </c>
      <c r="EL219" s="71" t="str">
        <f t="shared" si="3625"/>
        <v/>
      </c>
      <c r="EM219" s="71" t="str">
        <f t="shared" si="3625"/>
        <v/>
      </c>
      <c r="EN219" s="71" t="str">
        <f t="shared" si="3625"/>
        <v/>
      </c>
      <c r="EO219" s="71" t="str">
        <f t="shared" si="3625"/>
        <v/>
      </c>
      <c r="EP219" s="71" t="str">
        <f t="shared" si="3625"/>
        <v/>
      </c>
      <c r="EQ219" s="71" t="str">
        <f t="shared" si="3625"/>
        <v/>
      </c>
      <c r="ER219" s="71" t="str">
        <f t="shared" si="3625"/>
        <v/>
      </c>
      <c r="ES219" s="71" t="str">
        <f t="shared" si="3625"/>
        <v/>
      </c>
      <c r="ET219" s="71" t="str">
        <f t="shared" si="3625"/>
        <v/>
      </c>
      <c r="EU219" s="71" t="str">
        <f t="shared" si="3625"/>
        <v/>
      </c>
      <c r="EV219" s="71" t="str">
        <f t="shared" si="3625"/>
        <v/>
      </c>
      <c r="EW219" s="71" t="str">
        <f t="shared" si="3625"/>
        <v/>
      </c>
      <c r="EX219" s="71" t="str">
        <f t="shared" si="3625"/>
        <v/>
      </c>
      <c r="EY219" s="71" t="str">
        <f t="shared" si="3625"/>
        <v/>
      </c>
      <c r="EZ219" s="71" t="str">
        <f t="shared" si="3625"/>
        <v/>
      </c>
      <c r="FA219" s="71" t="str">
        <f t="shared" si="3625"/>
        <v/>
      </c>
      <c r="FB219" s="71" t="str">
        <f t="shared" si="3625"/>
        <v/>
      </c>
      <c r="FC219" s="71" t="str">
        <f t="shared" si="3625"/>
        <v/>
      </c>
      <c r="FD219" s="71" t="str">
        <f t="shared" si="3625"/>
        <v/>
      </c>
      <c r="FE219" s="71" t="str">
        <f t="shared" si="3625"/>
        <v/>
      </c>
      <c r="FF219" s="71" t="str">
        <f t="shared" si="3625"/>
        <v/>
      </c>
      <c r="FG219" s="71" t="str">
        <f t="shared" si="3625"/>
        <v/>
      </c>
      <c r="FH219" s="71" t="str">
        <f t="shared" si="3625"/>
        <v/>
      </c>
      <c r="FI219" s="71" t="str">
        <f t="shared" si="3625"/>
        <v/>
      </c>
      <c r="FJ219" s="71" t="str">
        <f t="shared" si="3625"/>
        <v/>
      </c>
      <c r="FK219" s="71" t="str">
        <f t="shared" si="3625"/>
        <v/>
      </c>
      <c r="FL219" s="71" t="str">
        <f t="shared" si="3625"/>
        <v/>
      </c>
      <c r="FM219" s="71" t="str">
        <f t="shared" si="3625"/>
        <v/>
      </c>
      <c r="FN219" s="71" t="str">
        <f t="shared" si="3626"/>
        <v/>
      </c>
      <c r="FO219" s="71" t="str">
        <f t="shared" si="3626"/>
        <v/>
      </c>
      <c r="FP219" s="71" t="str">
        <f t="shared" si="3626"/>
        <v/>
      </c>
      <c r="FQ219" s="71" t="str">
        <f t="shared" si="3626"/>
        <v/>
      </c>
      <c r="FR219" s="71" t="str">
        <f t="shared" si="3626"/>
        <v/>
      </c>
      <c r="FS219" s="71" t="str">
        <f t="shared" si="3626"/>
        <v/>
      </c>
    </row>
    <row r="220" spans="1:175" ht="16.5">
      <c r="A220" s="79"/>
      <c r="B220" s="101" t="s">
        <v>750</v>
      </c>
      <c r="C220" s="79" t="s">
        <v>751</v>
      </c>
      <c r="T220" s="9" t="s">
        <v>752</v>
      </c>
      <c r="U220" s="85" t="str">
        <f t="shared" si="3542"/>
        <v>ReplaceableTextures\\CommandButtons\\BTNIZ01.blp</v>
      </c>
      <c r="CN220" s="69" t="str">
        <f t="shared" si="3543"/>
        <v>InitUnitState('IZ01',,,,,,,,,,)</v>
      </c>
      <c r="CO220" s="69" t="str">
        <f t="shared" si="3544"/>
        <v>InitUnitNormal('IZ01',,,,,,,,,,)</v>
      </c>
      <c r="CP220" s="69" t="str">
        <f t="shared" si="3545"/>
        <v>InitUnitMagic('IZ01',,,,,,,,,,)</v>
      </c>
      <c r="CQ220" s="69" t="str">
        <f t="shared" si="3546"/>
        <v>InitUnitAdd('IZ01',,,,,,,,,,)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222&amp;CR$1&amp;")"</f>
        <v>InitEquipData('IZ01',,"",,,,,'','','','','','',"ReplaceableTextures\\CommandButtons\\BTNIZ03.blp")</v>
      </c>
      <c r="CU220" s="95" t="str">
        <f t="shared" si="3547"/>
        <v>|n</v>
      </c>
      <c r="CV220" s="70" t="str">
        <f t="shared" si="3548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20" s="60"/>
      <c r="CX220" s="60"/>
      <c r="CY220" s="60"/>
      <c r="CZ220" s="60"/>
      <c r="DA220" s="60"/>
      <c r="DB220" s="71" t="str">
        <f t="shared" ref="DB220:FM220" si="3627">IF(V220="","","|n"&amp;DB$2&amp;"+"&amp;V220&amp;DB$1)</f>
        <v/>
      </c>
      <c r="DC220" s="71" t="str">
        <f t="shared" si="3627"/>
        <v/>
      </c>
      <c r="DD220" s="71" t="str">
        <f t="shared" si="3627"/>
        <v/>
      </c>
      <c r="DE220" s="71" t="str">
        <f t="shared" si="3627"/>
        <v/>
      </c>
      <c r="DF220" s="71" t="str">
        <f t="shared" si="3627"/>
        <v/>
      </c>
      <c r="DG220" s="71" t="str">
        <f t="shared" si="3627"/>
        <v/>
      </c>
      <c r="DH220" s="71" t="str">
        <f t="shared" si="3627"/>
        <v/>
      </c>
      <c r="DI220" s="71" t="str">
        <f t="shared" si="3627"/>
        <v/>
      </c>
      <c r="DJ220" s="71" t="str">
        <f t="shared" si="3627"/>
        <v/>
      </c>
      <c r="DK220" s="71" t="str">
        <f t="shared" si="3627"/>
        <v/>
      </c>
      <c r="DL220" s="71" t="str">
        <f t="shared" si="3627"/>
        <v/>
      </c>
      <c r="DM220" s="71" t="str">
        <f t="shared" si="3627"/>
        <v/>
      </c>
      <c r="DN220" s="71" t="str">
        <f t="shared" si="3627"/>
        <v/>
      </c>
      <c r="DO220" s="71" t="str">
        <f t="shared" si="3627"/>
        <v/>
      </c>
      <c r="DP220" s="71" t="str">
        <f t="shared" si="3627"/>
        <v/>
      </c>
      <c r="DQ220" s="71" t="str">
        <f t="shared" si="3627"/>
        <v/>
      </c>
      <c r="DR220" s="71" t="str">
        <f t="shared" si="3627"/>
        <v/>
      </c>
      <c r="DS220" s="71" t="str">
        <f t="shared" si="3627"/>
        <v/>
      </c>
      <c r="DT220" s="71" t="str">
        <f t="shared" si="3627"/>
        <v/>
      </c>
      <c r="DU220" s="71" t="str">
        <f t="shared" si="3627"/>
        <v/>
      </c>
      <c r="DV220" s="71" t="str">
        <f t="shared" si="3627"/>
        <v/>
      </c>
      <c r="DW220" s="71" t="str">
        <f t="shared" si="3627"/>
        <v/>
      </c>
      <c r="DX220" s="71" t="str">
        <f t="shared" si="3627"/>
        <v/>
      </c>
      <c r="DY220" s="71" t="str">
        <f t="shared" si="3627"/>
        <v/>
      </c>
      <c r="DZ220" s="71" t="str">
        <f t="shared" si="3627"/>
        <v/>
      </c>
      <c r="EA220" s="71" t="str">
        <f t="shared" si="3627"/>
        <v/>
      </c>
      <c r="EB220" s="71" t="str">
        <f t="shared" si="3627"/>
        <v/>
      </c>
      <c r="EC220" s="71" t="str">
        <f t="shared" si="3627"/>
        <v/>
      </c>
      <c r="ED220" s="71" t="str">
        <f t="shared" si="3627"/>
        <v/>
      </c>
      <c r="EE220" s="71" t="str">
        <f t="shared" si="3627"/>
        <v/>
      </c>
      <c r="EF220" s="71" t="str">
        <f t="shared" si="3627"/>
        <v/>
      </c>
      <c r="EG220" s="71" t="str">
        <f t="shared" si="3627"/>
        <v/>
      </c>
      <c r="EH220" s="71" t="str">
        <f t="shared" si="3627"/>
        <v/>
      </c>
      <c r="EI220" s="71" t="str">
        <f t="shared" si="3627"/>
        <v/>
      </c>
      <c r="EJ220" s="71" t="str">
        <f t="shared" si="3627"/>
        <v/>
      </c>
      <c r="EK220" s="71" t="str">
        <f t="shared" si="3627"/>
        <v/>
      </c>
      <c r="EL220" s="71" t="str">
        <f t="shared" si="3627"/>
        <v/>
      </c>
      <c r="EM220" s="71" t="str">
        <f t="shared" si="3627"/>
        <v/>
      </c>
      <c r="EN220" s="71" t="str">
        <f t="shared" si="3627"/>
        <v/>
      </c>
      <c r="EO220" s="71" t="str">
        <f t="shared" si="3627"/>
        <v/>
      </c>
      <c r="EP220" s="71" t="str">
        <f t="shared" si="3627"/>
        <v/>
      </c>
      <c r="EQ220" s="71" t="str">
        <f t="shared" si="3627"/>
        <v/>
      </c>
      <c r="ER220" s="71" t="str">
        <f t="shared" si="3627"/>
        <v/>
      </c>
      <c r="ES220" s="71" t="str">
        <f t="shared" si="3627"/>
        <v/>
      </c>
      <c r="ET220" s="71" t="str">
        <f t="shared" si="3627"/>
        <v/>
      </c>
      <c r="EU220" s="71" t="str">
        <f t="shared" si="3627"/>
        <v/>
      </c>
      <c r="EV220" s="71" t="str">
        <f t="shared" si="3627"/>
        <v/>
      </c>
      <c r="EW220" s="71" t="str">
        <f t="shared" si="3627"/>
        <v/>
      </c>
      <c r="EX220" s="71" t="str">
        <f t="shared" si="3627"/>
        <v/>
      </c>
      <c r="EY220" s="71" t="str">
        <f t="shared" si="3627"/>
        <v/>
      </c>
      <c r="EZ220" s="71" t="str">
        <f t="shared" si="3627"/>
        <v/>
      </c>
      <c r="FA220" s="71" t="str">
        <f t="shared" si="3627"/>
        <v/>
      </c>
      <c r="FB220" s="71" t="str">
        <f t="shared" si="3627"/>
        <v/>
      </c>
      <c r="FC220" s="71" t="str">
        <f t="shared" si="3627"/>
        <v/>
      </c>
      <c r="FD220" s="71" t="str">
        <f t="shared" si="3627"/>
        <v/>
      </c>
      <c r="FE220" s="71" t="str">
        <f t="shared" si="3627"/>
        <v/>
      </c>
      <c r="FF220" s="71" t="str">
        <f t="shared" si="3627"/>
        <v/>
      </c>
      <c r="FG220" s="71" t="str">
        <f t="shared" si="3627"/>
        <v/>
      </c>
      <c r="FH220" s="71" t="str">
        <f t="shared" si="3627"/>
        <v/>
      </c>
      <c r="FI220" s="71" t="str">
        <f t="shared" si="3627"/>
        <v/>
      </c>
      <c r="FJ220" s="71" t="str">
        <f t="shared" si="3627"/>
        <v/>
      </c>
      <c r="FK220" s="71" t="str">
        <f t="shared" si="3627"/>
        <v/>
      </c>
      <c r="FL220" s="71" t="str">
        <f t="shared" si="3627"/>
        <v/>
      </c>
      <c r="FM220" s="71" t="str">
        <f t="shared" si="3627"/>
        <v/>
      </c>
      <c r="FN220" s="71" t="str">
        <f t="shared" ref="FN220:FS220" si="3628">IF(CH220="","","|n"&amp;FN$2&amp;"+"&amp;CH220&amp;FN$1)</f>
        <v/>
      </c>
      <c r="FO220" s="71" t="str">
        <f t="shared" si="3628"/>
        <v/>
      </c>
      <c r="FP220" s="71" t="str">
        <f t="shared" si="3628"/>
        <v/>
      </c>
      <c r="FQ220" s="71" t="str">
        <f t="shared" si="3628"/>
        <v/>
      </c>
      <c r="FR220" s="71" t="str">
        <f t="shared" si="3628"/>
        <v/>
      </c>
      <c r="FS220" s="71" t="str">
        <f t="shared" si="3628"/>
        <v/>
      </c>
    </row>
    <row r="221" spans="1:175" ht="16.5">
      <c r="A221" s="79"/>
      <c r="B221" s="101" t="s">
        <v>753</v>
      </c>
      <c r="C221" s="124" t="s">
        <v>754</v>
      </c>
      <c r="T221" s="124" t="s">
        <v>755</v>
      </c>
      <c r="U221" s="85" t="str">
        <f t="shared" si="3542"/>
        <v>ReplaceableTextures\\CommandButtons\\BTNIZ02.blp</v>
      </c>
      <c r="CN221" s="69" t="str">
        <f t="shared" si="3543"/>
        <v>InitUnitState('IZ02',,,,,,,,,,)</v>
      </c>
      <c r="CO221" s="69" t="str">
        <f t="shared" si="3544"/>
        <v>InitUnitNormal('IZ02',,,,,,,,,,)</v>
      </c>
      <c r="CP221" s="69" t="str">
        <f t="shared" si="3545"/>
        <v>InitUnitMagic('IZ02',,,,,,,,,,)</v>
      </c>
      <c r="CQ221" s="69" t="str">
        <f t="shared" si="3546"/>
        <v>InitUnitAdd('IZ02',,,,,,,,,,)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InitEquipData('IZ02',,"",,,,,'','','','','','',"ReplaceableTextures\\CommandButtons\\BTNIZ03.blp")</v>
      </c>
      <c r="CU221" s="95" t="str">
        <f t="shared" si="3547"/>
        <v>|n</v>
      </c>
      <c r="CV221" s="70" t="str">
        <f t="shared" si="3548"/>
        <v>传送至寻宝秘境。|n|n|Cffffc926奖励：|r|n大量金币|n大量经验|n|n|Cff00ff7f击杀奖励团队共享，建议组队前往。|n|n|r|Cffaaaaaa据说寻宝秘境里有上古禁地-万魔窟的消息。|r</v>
      </c>
      <c r="CW221" s="60"/>
      <c r="CX221" s="60"/>
      <c r="CY221" s="60"/>
      <c r="CZ221" s="60"/>
      <c r="DA221" s="60"/>
      <c r="DB221" s="71" t="str">
        <f t="shared" ref="DB221:FM221" si="3629">IF(V221="","","|n"&amp;DB$2&amp;"+"&amp;V221&amp;DB$1)</f>
        <v/>
      </c>
      <c r="DC221" s="71" t="str">
        <f t="shared" si="3629"/>
        <v/>
      </c>
      <c r="DD221" s="71" t="str">
        <f t="shared" si="3629"/>
        <v/>
      </c>
      <c r="DE221" s="71" t="str">
        <f t="shared" si="3629"/>
        <v/>
      </c>
      <c r="DF221" s="71" t="str">
        <f t="shared" si="3629"/>
        <v/>
      </c>
      <c r="DG221" s="71" t="str">
        <f t="shared" si="3629"/>
        <v/>
      </c>
      <c r="DH221" s="71" t="str">
        <f t="shared" si="3629"/>
        <v/>
      </c>
      <c r="DI221" s="71" t="str">
        <f t="shared" si="3629"/>
        <v/>
      </c>
      <c r="DJ221" s="71" t="str">
        <f t="shared" si="3629"/>
        <v/>
      </c>
      <c r="DK221" s="71" t="str">
        <f t="shared" si="3629"/>
        <v/>
      </c>
      <c r="DL221" s="71" t="str">
        <f t="shared" si="3629"/>
        <v/>
      </c>
      <c r="DM221" s="71" t="str">
        <f t="shared" si="3629"/>
        <v/>
      </c>
      <c r="DN221" s="71" t="str">
        <f t="shared" si="3629"/>
        <v/>
      </c>
      <c r="DO221" s="71" t="str">
        <f t="shared" si="3629"/>
        <v/>
      </c>
      <c r="DP221" s="71" t="str">
        <f t="shared" si="3629"/>
        <v/>
      </c>
      <c r="DQ221" s="71" t="str">
        <f t="shared" si="3629"/>
        <v/>
      </c>
      <c r="DR221" s="71" t="str">
        <f t="shared" si="3629"/>
        <v/>
      </c>
      <c r="DS221" s="71" t="str">
        <f t="shared" si="3629"/>
        <v/>
      </c>
      <c r="DT221" s="71" t="str">
        <f t="shared" si="3629"/>
        <v/>
      </c>
      <c r="DU221" s="71" t="str">
        <f t="shared" si="3629"/>
        <v/>
      </c>
      <c r="DV221" s="71" t="str">
        <f t="shared" si="3629"/>
        <v/>
      </c>
      <c r="DW221" s="71" t="str">
        <f t="shared" si="3629"/>
        <v/>
      </c>
      <c r="DX221" s="71" t="str">
        <f t="shared" si="3629"/>
        <v/>
      </c>
      <c r="DY221" s="71" t="str">
        <f t="shared" si="3629"/>
        <v/>
      </c>
      <c r="DZ221" s="71" t="str">
        <f t="shared" si="3629"/>
        <v/>
      </c>
      <c r="EA221" s="71" t="str">
        <f t="shared" si="3629"/>
        <v/>
      </c>
      <c r="EB221" s="71" t="str">
        <f t="shared" si="3629"/>
        <v/>
      </c>
      <c r="EC221" s="71" t="str">
        <f t="shared" si="3629"/>
        <v/>
      </c>
      <c r="ED221" s="71" t="str">
        <f t="shared" si="3629"/>
        <v/>
      </c>
      <c r="EE221" s="71" t="str">
        <f t="shared" si="3629"/>
        <v/>
      </c>
      <c r="EF221" s="71" t="str">
        <f t="shared" si="3629"/>
        <v/>
      </c>
      <c r="EG221" s="71" t="str">
        <f t="shared" si="3629"/>
        <v/>
      </c>
      <c r="EH221" s="71" t="str">
        <f t="shared" si="3629"/>
        <v/>
      </c>
      <c r="EI221" s="71" t="str">
        <f t="shared" si="3629"/>
        <v/>
      </c>
      <c r="EJ221" s="71" t="str">
        <f t="shared" si="3629"/>
        <v/>
      </c>
      <c r="EK221" s="71" t="str">
        <f t="shared" si="3629"/>
        <v/>
      </c>
      <c r="EL221" s="71" t="str">
        <f t="shared" si="3629"/>
        <v/>
      </c>
      <c r="EM221" s="71" t="str">
        <f t="shared" si="3629"/>
        <v/>
      </c>
      <c r="EN221" s="71" t="str">
        <f t="shared" si="3629"/>
        <v/>
      </c>
      <c r="EO221" s="71" t="str">
        <f t="shared" si="3629"/>
        <v/>
      </c>
      <c r="EP221" s="71" t="str">
        <f t="shared" si="3629"/>
        <v/>
      </c>
      <c r="EQ221" s="71" t="str">
        <f t="shared" si="3629"/>
        <v/>
      </c>
      <c r="ER221" s="71" t="str">
        <f t="shared" si="3629"/>
        <v/>
      </c>
      <c r="ES221" s="71" t="str">
        <f t="shared" si="3629"/>
        <v/>
      </c>
      <c r="ET221" s="71" t="str">
        <f t="shared" si="3629"/>
        <v/>
      </c>
      <c r="EU221" s="71" t="str">
        <f t="shared" si="3629"/>
        <v/>
      </c>
      <c r="EV221" s="71" t="str">
        <f t="shared" si="3629"/>
        <v/>
      </c>
      <c r="EW221" s="71" t="str">
        <f t="shared" si="3629"/>
        <v/>
      </c>
      <c r="EX221" s="71" t="str">
        <f t="shared" si="3629"/>
        <v/>
      </c>
      <c r="EY221" s="71" t="str">
        <f t="shared" si="3629"/>
        <v/>
      </c>
      <c r="EZ221" s="71" t="str">
        <f t="shared" si="3629"/>
        <v/>
      </c>
      <c r="FA221" s="71" t="str">
        <f t="shared" si="3629"/>
        <v/>
      </c>
      <c r="FB221" s="71" t="str">
        <f t="shared" si="3629"/>
        <v/>
      </c>
      <c r="FC221" s="71" t="str">
        <f t="shared" si="3629"/>
        <v/>
      </c>
      <c r="FD221" s="71" t="str">
        <f t="shared" si="3629"/>
        <v/>
      </c>
      <c r="FE221" s="71" t="str">
        <f t="shared" si="3629"/>
        <v/>
      </c>
      <c r="FF221" s="71" t="str">
        <f t="shared" si="3629"/>
        <v/>
      </c>
      <c r="FG221" s="71" t="str">
        <f t="shared" si="3629"/>
        <v/>
      </c>
      <c r="FH221" s="71" t="str">
        <f t="shared" si="3629"/>
        <v/>
      </c>
      <c r="FI221" s="71" t="str">
        <f t="shared" si="3629"/>
        <v/>
      </c>
      <c r="FJ221" s="71" t="str">
        <f t="shared" si="3629"/>
        <v/>
      </c>
      <c r="FK221" s="71" t="str">
        <f t="shared" si="3629"/>
        <v/>
      </c>
      <c r="FL221" s="71" t="str">
        <f t="shared" si="3629"/>
        <v/>
      </c>
      <c r="FM221" s="71" t="str">
        <f t="shared" si="3629"/>
        <v/>
      </c>
      <c r="FN221" s="71" t="str">
        <f t="shared" ref="FN221:FS221" si="3630">IF(CH221="","","|n"&amp;FN$2&amp;"+"&amp;CH221&amp;FN$1)</f>
        <v/>
      </c>
      <c r="FO221" s="71" t="str">
        <f t="shared" si="3630"/>
        <v/>
      </c>
      <c r="FP221" s="71" t="str">
        <f t="shared" si="3630"/>
        <v/>
      </c>
      <c r="FQ221" s="71" t="str">
        <f t="shared" si="3630"/>
        <v/>
      </c>
      <c r="FR221" s="71" t="str">
        <f t="shared" si="3630"/>
        <v/>
      </c>
      <c r="FS221" s="71" t="str">
        <f t="shared" si="3630"/>
        <v/>
      </c>
    </row>
    <row r="222" spans="1:175" ht="16.5">
      <c r="A222" s="79"/>
      <c r="B222" s="101" t="s">
        <v>756</v>
      </c>
      <c r="C222" s="124" t="s">
        <v>757</v>
      </c>
      <c r="T222" s="124" t="s">
        <v>758</v>
      </c>
      <c r="U222" s="85" t="str">
        <f t="shared" si="3542"/>
        <v>ReplaceableTextures\\CommandButtons\\BTNIZ03.blp</v>
      </c>
      <c r="CN222" s="69" t="str">
        <f t="shared" si="3543"/>
        <v>InitUnitState('IZ03',,,,,,,,,,)</v>
      </c>
      <c r="CO222" s="69" t="str">
        <f t="shared" si="3544"/>
        <v>InitUnitNormal('IZ03',,,,,,,,,,)</v>
      </c>
      <c r="CP222" s="69" t="str">
        <f t="shared" si="3545"/>
        <v>InitUnitMagic('IZ03',,,,,,,,,,)</v>
      </c>
      <c r="CQ222" s="69" t="str">
        <f t="shared" si="3546"/>
        <v>InitUnitAdd('IZ03',,,,,,,,,,)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225&amp;CR$1&amp;")"</f>
        <v>InitEquipData('IZ03',,"",,,,,'','','','','','',"ReplaceableTextures\\CommandButtons\\BTN023.blp")</v>
      </c>
      <c r="CU222" s="95" t="str">
        <f t="shared" si="3547"/>
        <v>|n</v>
      </c>
      <c r="CV222" s="70" t="str">
        <f t="shared" si="3548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22" s="60"/>
      <c r="CX222" s="60"/>
      <c r="CY222" s="60"/>
      <c r="CZ222" s="60"/>
      <c r="DA222" s="60"/>
      <c r="DB222" s="71" t="str">
        <f t="shared" ref="DB222:FM222" si="3631">IF(V222="","","|n"&amp;DB$2&amp;"+"&amp;V222&amp;DB$1)</f>
        <v/>
      </c>
      <c r="DC222" s="71" t="str">
        <f t="shared" si="3631"/>
        <v/>
      </c>
      <c r="DD222" s="71" t="str">
        <f t="shared" si="3631"/>
        <v/>
      </c>
      <c r="DE222" s="71" t="str">
        <f t="shared" si="3631"/>
        <v/>
      </c>
      <c r="DF222" s="71" t="str">
        <f t="shared" si="3631"/>
        <v/>
      </c>
      <c r="DG222" s="71" t="str">
        <f t="shared" si="3631"/>
        <v/>
      </c>
      <c r="DH222" s="71" t="str">
        <f t="shared" si="3631"/>
        <v/>
      </c>
      <c r="DI222" s="71" t="str">
        <f t="shared" si="3631"/>
        <v/>
      </c>
      <c r="DJ222" s="71" t="str">
        <f t="shared" si="3631"/>
        <v/>
      </c>
      <c r="DK222" s="71" t="str">
        <f t="shared" si="3631"/>
        <v/>
      </c>
      <c r="DL222" s="71" t="str">
        <f t="shared" si="3631"/>
        <v/>
      </c>
      <c r="DM222" s="71" t="str">
        <f t="shared" si="3631"/>
        <v/>
      </c>
      <c r="DN222" s="71" t="str">
        <f t="shared" si="3631"/>
        <v/>
      </c>
      <c r="DO222" s="71" t="str">
        <f t="shared" si="3631"/>
        <v/>
      </c>
      <c r="DP222" s="71" t="str">
        <f t="shared" si="3631"/>
        <v/>
      </c>
      <c r="DQ222" s="71" t="str">
        <f t="shared" si="3631"/>
        <v/>
      </c>
      <c r="DR222" s="71" t="str">
        <f t="shared" si="3631"/>
        <v/>
      </c>
      <c r="DS222" s="71" t="str">
        <f t="shared" si="3631"/>
        <v/>
      </c>
      <c r="DT222" s="71" t="str">
        <f t="shared" si="3631"/>
        <v/>
      </c>
      <c r="DU222" s="71" t="str">
        <f t="shared" si="3631"/>
        <v/>
      </c>
      <c r="DV222" s="71" t="str">
        <f t="shared" si="3631"/>
        <v/>
      </c>
      <c r="DW222" s="71" t="str">
        <f t="shared" si="3631"/>
        <v/>
      </c>
      <c r="DX222" s="71" t="str">
        <f t="shared" si="3631"/>
        <v/>
      </c>
      <c r="DY222" s="71" t="str">
        <f t="shared" si="3631"/>
        <v/>
      </c>
      <c r="DZ222" s="71" t="str">
        <f t="shared" si="3631"/>
        <v/>
      </c>
      <c r="EA222" s="71" t="str">
        <f t="shared" si="3631"/>
        <v/>
      </c>
      <c r="EB222" s="71" t="str">
        <f t="shared" si="3631"/>
        <v/>
      </c>
      <c r="EC222" s="71" t="str">
        <f t="shared" si="3631"/>
        <v/>
      </c>
      <c r="ED222" s="71" t="str">
        <f t="shared" si="3631"/>
        <v/>
      </c>
      <c r="EE222" s="71" t="str">
        <f t="shared" si="3631"/>
        <v/>
      </c>
      <c r="EF222" s="71" t="str">
        <f t="shared" si="3631"/>
        <v/>
      </c>
      <c r="EG222" s="71" t="str">
        <f t="shared" si="3631"/>
        <v/>
      </c>
      <c r="EH222" s="71" t="str">
        <f t="shared" si="3631"/>
        <v/>
      </c>
      <c r="EI222" s="71" t="str">
        <f t="shared" si="3631"/>
        <v/>
      </c>
      <c r="EJ222" s="71" t="str">
        <f t="shared" si="3631"/>
        <v/>
      </c>
      <c r="EK222" s="71" t="str">
        <f t="shared" si="3631"/>
        <v/>
      </c>
      <c r="EL222" s="71" t="str">
        <f t="shared" si="3631"/>
        <v/>
      </c>
      <c r="EM222" s="71" t="str">
        <f t="shared" si="3631"/>
        <v/>
      </c>
      <c r="EN222" s="71" t="str">
        <f t="shared" si="3631"/>
        <v/>
      </c>
      <c r="EO222" s="71" t="str">
        <f t="shared" si="3631"/>
        <v/>
      </c>
      <c r="EP222" s="71" t="str">
        <f t="shared" si="3631"/>
        <v/>
      </c>
      <c r="EQ222" s="71" t="str">
        <f t="shared" si="3631"/>
        <v/>
      </c>
      <c r="ER222" s="71" t="str">
        <f t="shared" si="3631"/>
        <v/>
      </c>
      <c r="ES222" s="71" t="str">
        <f t="shared" si="3631"/>
        <v/>
      </c>
      <c r="ET222" s="71" t="str">
        <f t="shared" si="3631"/>
        <v/>
      </c>
      <c r="EU222" s="71" t="str">
        <f t="shared" si="3631"/>
        <v/>
      </c>
      <c r="EV222" s="71" t="str">
        <f t="shared" si="3631"/>
        <v/>
      </c>
      <c r="EW222" s="71" t="str">
        <f t="shared" si="3631"/>
        <v/>
      </c>
      <c r="EX222" s="71" t="str">
        <f t="shared" si="3631"/>
        <v/>
      </c>
      <c r="EY222" s="71" t="str">
        <f t="shared" si="3631"/>
        <v/>
      </c>
      <c r="EZ222" s="71" t="str">
        <f t="shared" si="3631"/>
        <v/>
      </c>
      <c r="FA222" s="71" t="str">
        <f t="shared" si="3631"/>
        <v/>
      </c>
      <c r="FB222" s="71" t="str">
        <f t="shared" si="3631"/>
        <v/>
      </c>
      <c r="FC222" s="71" t="str">
        <f t="shared" si="3631"/>
        <v/>
      </c>
      <c r="FD222" s="71" t="str">
        <f t="shared" si="3631"/>
        <v/>
      </c>
      <c r="FE222" s="71" t="str">
        <f t="shared" si="3631"/>
        <v/>
      </c>
      <c r="FF222" s="71" t="str">
        <f t="shared" si="3631"/>
        <v/>
      </c>
      <c r="FG222" s="71" t="str">
        <f t="shared" si="3631"/>
        <v/>
      </c>
      <c r="FH222" s="71" t="str">
        <f t="shared" si="3631"/>
        <v/>
      </c>
      <c r="FI222" s="71" t="str">
        <f t="shared" si="3631"/>
        <v/>
      </c>
      <c r="FJ222" s="71" t="str">
        <f t="shared" si="3631"/>
        <v/>
      </c>
      <c r="FK222" s="71" t="str">
        <f t="shared" si="3631"/>
        <v/>
      </c>
      <c r="FL222" s="71" t="str">
        <f t="shared" si="3631"/>
        <v/>
      </c>
      <c r="FM222" s="71" t="str">
        <f t="shared" si="3631"/>
        <v/>
      </c>
      <c r="FN222" s="71" t="str">
        <f t="shared" ref="FN222:FS222" si="3632">IF(CH222="","","|n"&amp;FN$2&amp;"+"&amp;CH222&amp;FN$1)</f>
        <v/>
      </c>
      <c r="FO222" s="71" t="str">
        <f t="shared" si="3632"/>
        <v/>
      </c>
      <c r="FP222" s="71" t="str">
        <f t="shared" si="3632"/>
        <v/>
      </c>
      <c r="FQ222" s="71" t="str">
        <f t="shared" si="3632"/>
        <v/>
      </c>
      <c r="FR222" s="71" t="str">
        <f t="shared" si="3632"/>
        <v/>
      </c>
      <c r="FS222" s="71" t="str">
        <f t="shared" si="3632"/>
        <v/>
      </c>
    </row>
    <row r="223" spans="1:175" ht="16.5">
      <c r="A223" s="79"/>
      <c r="B223" s="101" t="s">
        <v>759</v>
      </c>
      <c r="C223" s="79" t="s">
        <v>760</v>
      </c>
      <c r="T223" s="9" t="s">
        <v>761</v>
      </c>
      <c r="U223" s="85" t="s">
        <v>762</v>
      </c>
      <c r="CN223" s="69" t="str">
        <f t="shared" si="3543"/>
        <v>InitUnitState('IZ04',,,,,,,,,,)</v>
      </c>
      <c r="CO223" s="69" t="str">
        <f t="shared" si="3544"/>
        <v>InitUnitNormal('IZ04',,,,,,,,,,)</v>
      </c>
      <c r="CP223" s="69" t="str">
        <f t="shared" si="3545"/>
        <v>InitUnitMagic('IZ04',,,,,,,,,,)</v>
      </c>
      <c r="CQ223" s="69" t="str">
        <f t="shared" si="3546"/>
        <v>InitUnitAdd('IZ04',,,,,,,,,,)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226&amp;CR$1&amp;")"</f>
        <v>InitEquipData('IZ04',,"",,,,,'','','','','','',"ReplaceableTextures\\CommandButtons\\BTN020.blp")</v>
      </c>
      <c r="CU223" s="95" t="str">
        <f t="shared" si="3547"/>
        <v>|n</v>
      </c>
      <c r="CV223" s="70" t="str">
        <f t="shared" si="3548"/>
        <v>提前进入大决战。慎点哦！</v>
      </c>
      <c r="CW223" s="60"/>
      <c r="CX223" s="60"/>
      <c r="CY223" s="60"/>
      <c r="CZ223" s="60"/>
      <c r="DA223" s="60"/>
      <c r="DB223" s="71" t="str">
        <f t="shared" ref="DB223:FM223" si="3633">IF(V223="","","|n"&amp;DB$2&amp;"+"&amp;V223&amp;DB$1)</f>
        <v/>
      </c>
      <c r="DC223" s="71" t="str">
        <f t="shared" si="3633"/>
        <v/>
      </c>
      <c r="DD223" s="71" t="str">
        <f t="shared" si="3633"/>
        <v/>
      </c>
      <c r="DE223" s="71" t="str">
        <f t="shared" si="3633"/>
        <v/>
      </c>
      <c r="DF223" s="71" t="str">
        <f t="shared" si="3633"/>
        <v/>
      </c>
      <c r="DG223" s="71" t="str">
        <f t="shared" si="3633"/>
        <v/>
      </c>
      <c r="DH223" s="71" t="str">
        <f t="shared" si="3633"/>
        <v/>
      </c>
      <c r="DI223" s="71" t="str">
        <f t="shared" si="3633"/>
        <v/>
      </c>
      <c r="DJ223" s="71" t="str">
        <f t="shared" si="3633"/>
        <v/>
      </c>
      <c r="DK223" s="71" t="str">
        <f t="shared" si="3633"/>
        <v/>
      </c>
      <c r="DL223" s="71" t="str">
        <f t="shared" si="3633"/>
        <v/>
      </c>
      <c r="DM223" s="71" t="str">
        <f t="shared" si="3633"/>
        <v/>
      </c>
      <c r="DN223" s="71" t="str">
        <f t="shared" si="3633"/>
        <v/>
      </c>
      <c r="DO223" s="71" t="str">
        <f t="shared" si="3633"/>
        <v/>
      </c>
      <c r="DP223" s="71" t="str">
        <f t="shared" si="3633"/>
        <v/>
      </c>
      <c r="DQ223" s="71" t="str">
        <f t="shared" si="3633"/>
        <v/>
      </c>
      <c r="DR223" s="71" t="str">
        <f t="shared" si="3633"/>
        <v/>
      </c>
      <c r="DS223" s="71" t="str">
        <f t="shared" si="3633"/>
        <v/>
      </c>
      <c r="DT223" s="71" t="str">
        <f t="shared" si="3633"/>
        <v/>
      </c>
      <c r="DU223" s="71" t="str">
        <f t="shared" si="3633"/>
        <v/>
      </c>
      <c r="DV223" s="71" t="str">
        <f t="shared" si="3633"/>
        <v/>
      </c>
      <c r="DW223" s="71" t="str">
        <f t="shared" si="3633"/>
        <v/>
      </c>
      <c r="DX223" s="71" t="str">
        <f t="shared" si="3633"/>
        <v/>
      </c>
      <c r="DY223" s="71" t="str">
        <f t="shared" si="3633"/>
        <v/>
      </c>
      <c r="DZ223" s="71" t="str">
        <f t="shared" si="3633"/>
        <v/>
      </c>
      <c r="EA223" s="71" t="str">
        <f t="shared" si="3633"/>
        <v/>
      </c>
      <c r="EB223" s="71" t="str">
        <f t="shared" si="3633"/>
        <v/>
      </c>
      <c r="EC223" s="71" t="str">
        <f t="shared" si="3633"/>
        <v/>
      </c>
      <c r="ED223" s="71" t="str">
        <f t="shared" si="3633"/>
        <v/>
      </c>
      <c r="EE223" s="71" t="str">
        <f t="shared" si="3633"/>
        <v/>
      </c>
      <c r="EF223" s="71" t="str">
        <f t="shared" si="3633"/>
        <v/>
      </c>
      <c r="EG223" s="71" t="str">
        <f t="shared" si="3633"/>
        <v/>
      </c>
      <c r="EH223" s="71" t="str">
        <f t="shared" si="3633"/>
        <v/>
      </c>
      <c r="EI223" s="71" t="str">
        <f t="shared" si="3633"/>
        <v/>
      </c>
      <c r="EJ223" s="71" t="str">
        <f t="shared" si="3633"/>
        <v/>
      </c>
      <c r="EK223" s="71" t="str">
        <f t="shared" si="3633"/>
        <v/>
      </c>
      <c r="EL223" s="71" t="str">
        <f t="shared" si="3633"/>
        <v/>
      </c>
      <c r="EM223" s="71" t="str">
        <f t="shared" si="3633"/>
        <v/>
      </c>
      <c r="EN223" s="71" t="str">
        <f t="shared" si="3633"/>
        <v/>
      </c>
      <c r="EO223" s="71" t="str">
        <f t="shared" si="3633"/>
        <v/>
      </c>
      <c r="EP223" s="71" t="str">
        <f t="shared" si="3633"/>
        <v/>
      </c>
      <c r="EQ223" s="71" t="str">
        <f t="shared" si="3633"/>
        <v/>
      </c>
      <c r="ER223" s="71" t="str">
        <f t="shared" si="3633"/>
        <v/>
      </c>
      <c r="ES223" s="71" t="str">
        <f t="shared" si="3633"/>
        <v/>
      </c>
      <c r="ET223" s="71" t="str">
        <f t="shared" si="3633"/>
        <v/>
      </c>
      <c r="EU223" s="71" t="str">
        <f t="shared" si="3633"/>
        <v/>
      </c>
      <c r="EV223" s="71" t="str">
        <f t="shared" si="3633"/>
        <v/>
      </c>
      <c r="EW223" s="71" t="str">
        <f t="shared" si="3633"/>
        <v/>
      </c>
      <c r="EX223" s="71" t="str">
        <f t="shared" si="3633"/>
        <v/>
      </c>
      <c r="EY223" s="71" t="str">
        <f t="shared" si="3633"/>
        <v/>
      </c>
      <c r="EZ223" s="71" t="str">
        <f t="shared" si="3633"/>
        <v/>
      </c>
      <c r="FA223" s="71" t="str">
        <f t="shared" si="3633"/>
        <v/>
      </c>
      <c r="FB223" s="71" t="str">
        <f t="shared" si="3633"/>
        <v/>
      </c>
      <c r="FC223" s="71" t="str">
        <f t="shared" si="3633"/>
        <v/>
      </c>
      <c r="FD223" s="71" t="str">
        <f t="shared" si="3633"/>
        <v/>
      </c>
      <c r="FE223" s="71" t="str">
        <f t="shared" si="3633"/>
        <v/>
      </c>
      <c r="FF223" s="71" t="str">
        <f t="shared" si="3633"/>
        <v/>
      </c>
      <c r="FG223" s="71" t="str">
        <f t="shared" si="3633"/>
        <v/>
      </c>
      <c r="FH223" s="71" t="str">
        <f t="shared" si="3633"/>
        <v/>
      </c>
      <c r="FI223" s="71" t="str">
        <f t="shared" si="3633"/>
        <v/>
      </c>
      <c r="FJ223" s="71" t="str">
        <f t="shared" si="3633"/>
        <v/>
      </c>
      <c r="FK223" s="71" t="str">
        <f t="shared" si="3633"/>
        <v/>
      </c>
      <c r="FL223" s="71" t="str">
        <f t="shared" si="3633"/>
        <v/>
      </c>
      <c r="FM223" s="71" t="str">
        <f t="shared" si="3633"/>
        <v/>
      </c>
      <c r="FN223" s="71" t="str">
        <f t="shared" ref="FN223:FS223" si="3634">IF(CH223="","","|n"&amp;FN$2&amp;"+"&amp;CH223&amp;FN$1)</f>
        <v/>
      </c>
      <c r="FO223" s="71" t="str">
        <f t="shared" si="3634"/>
        <v/>
      </c>
      <c r="FP223" s="71" t="str">
        <f t="shared" si="3634"/>
        <v/>
      </c>
      <c r="FQ223" s="71" t="str">
        <f t="shared" si="3634"/>
        <v/>
      </c>
      <c r="FR223" s="71" t="str">
        <f t="shared" si="3634"/>
        <v/>
      </c>
      <c r="FS223" s="71" t="str">
        <f t="shared" si="3634"/>
        <v/>
      </c>
    </row>
    <row r="224" spans="1:175" ht="16.5">
      <c r="A224" s="79"/>
      <c r="B224" s="101" t="s">
        <v>763</v>
      </c>
      <c r="C224" s="79" t="s">
        <v>764</v>
      </c>
      <c r="T224" s="79" t="s">
        <v>1307</v>
      </c>
      <c r="U224" s="117" t="s">
        <v>1306</v>
      </c>
      <c r="CN224" s="69" t="str">
        <f t="shared" ref="CN224" si="3635">"InitUnitState('"&amp;B224&amp;"',"&amp;V224&amp;","&amp;W224&amp;","&amp;X224&amp;","&amp;Y224&amp;","&amp;Z224&amp;","&amp;AA224&amp;","&amp;AB224&amp;","&amp;AC224&amp;","&amp;AD224&amp;","&amp;AE224&amp;")"</f>
        <v>InitUnitState('IZ05',,,,,,,,,,)</v>
      </c>
      <c r="CO224" s="69" t="str">
        <f t="shared" ref="CO224" si="3636">"InitUnitNormal('"&amp;B224&amp;"',"&amp;AF224&amp;","&amp;AG224&amp;","&amp;AH224&amp;","&amp;AI224&amp;","&amp;AJ224&amp;","&amp;AK224&amp;","&amp;AL224&amp;","&amp;AM224&amp;","&amp;AN224&amp;","&amp;AO224&amp;")"</f>
        <v>InitUnitNormal('IZ05',,,,,,,,,,)</v>
      </c>
      <c r="CP224" s="69" t="str">
        <f t="shared" ref="CP224" si="3637">"InitUnitMagic('"&amp;B224&amp;"',"&amp;AP224&amp;","&amp;AQ224&amp;","&amp;AR224&amp;","&amp;AS224&amp;","&amp;AT224&amp;","&amp;AU224&amp;","&amp;AV224&amp;","&amp;AW224&amp;","&amp;BI224&amp;","&amp;BJ224&amp;")"</f>
        <v>InitUnitMagic('IZ05',,,,,,,,,,)</v>
      </c>
      <c r="CQ224" s="69" t="str">
        <f t="shared" ref="CQ224" si="3638">"InitUnitAdd('"&amp;B224&amp;"',"&amp;BK224&amp;","&amp;BL224&amp;","&amp;BM224&amp;","&amp;BN224&amp;","&amp;BO224&amp;","&amp;BP224&amp;","&amp;BQ224&amp;","&amp;BR224&amp;","&amp;BS224&amp;","&amp;BT224&amp;")"</f>
        <v>InitUnitAdd('IZ05',,,,,,,,,,)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227&amp;CR$1&amp;")"</f>
        <v>InitEquipData('IZ05',,"",,,,,'','','','','','',"ReplaceableTextures\\CommandButtons\\BTN001.blp")</v>
      </c>
      <c r="CU224" s="95" t="str">
        <f t="shared" ref="CU224" si="363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70" t="str">
        <f t="shared" ref="CV224" si="3640">T224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24" s="60"/>
      <c r="CX224" s="60"/>
      <c r="CY224" s="60"/>
      <c r="CZ224" s="60"/>
      <c r="DA224" s="60"/>
      <c r="DB224" s="71" t="str">
        <f t="shared" ref="DB224" si="3641">IF(V224="","","|n"&amp;DB$2&amp;"+"&amp;V224&amp;DB$1)</f>
        <v/>
      </c>
      <c r="DC224" s="71" t="str">
        <f t="shared" ref="DC224" si="3642">IF(W224="","","|n"&amp;DC$2&amp;"+"&amp;W224&amp;DC$1)</f>
        <v/>
      </c>
      <c r="DD224" s="71" t="str">
        <f t="shared" ref="DD224" si="3643">IF(X224="","","|n"&amp;DD$2&amp;"+"&amp;X224&amp;DD$1)</f>
        <v/>
      </c>
      <c r="DE224" s="71" t="str">
        <f t="shared" ref="DE224" si="3644">IF(Y224="","","|n"&amp;DE$2&amp;"+"&amp;Y224&amp;DE$1)</f>
        <v/>
      </c>
      <c r="DF224" s="71" t="str">
        <f t="shared" ref="DF224" si="3645">IF(Z224="","","|n"&amp;DF$2&amp;"+"&amp;Z224&amp;DF$1)</f>
        <v/>
      </c>
      <c r="DG224" s="71" t="str">
        <f t="shared" ref="DG224" si="3646">IF(AA224="","","|n"&amp;DG$2&amp;"+"&amp;AA224&amp;DG$1)</f>
        <v/>
      </c>
      <c r="DH224" s="71" t="str">
        <f t="shared" ref="DH224" si="3647">IF(AB224="","","|n"&amp;DH$2&amp;"+"&amp;AB224&amp;DH$1)</f>
        <v/>
      </c>
      <c r="DI224" s="71" t="str">
        <f t="shared" ref="DI224" si="3648">IF(AC224="","","|n"&amp;DI$2&amp;"+"&amp;AC224&amp;DI$1)</f>
        <v/>
      </c>
      <c r="DJ224" s="71" t="str">
        <f t="shared" ref="DJ224" si="3649">IF(AD224="","","|n"&amp;DJ$2&amp;"+"&amp;AD224&amp;DJ$1)</f>
        <v/>
      </c>
      <c r="DK224" s="71" t="str">
        <f t="shared" ref="DK224" si="3650">IF(AE224="","","|n"&amp;DK$2&amp;"+"&amp;AE224&amp;DK$1)</f>
        <v/>
      </c>
      <c r="DL224" s="71" t="str">
        <f t="shared" ref="DL224" si="3651">IF(AF224="","","|n"&amp;DL$2&amp;"+"&amp;AF224&amp;DL$1)</f>
        <v/>
      </c>
      <c r="DM224" s="71" t="str">
        <f t="shared" ref="DM224" si="3652">IF(AG224="","","|n"&amp;DM$2&amp;"+"&amp;AG224&amp;DM$1)</f>
        <v/>
      </c>
      <c r="DN224" s="71" t="str">
        <f t="shared" ref="DN224" si="3653">IF(AH224="","","|n"&amp;DN$2&amp;"+"&amp;AH224&amp;DN$1)</f>
        <v/>
      </c>
      <c r="DO224" s="71" t="str">
        <f t="shared" ref="DO224" si="3654">IF(AI224="","","|n"&amp;DO$2&amp;"+"&amp;AI224&amp;DO$1)</f>
        <v/>
      </c>
      <c r="DP224" s="71" t="str">
        <f t="shared" ref="DP224" si="3655">IF(AJ224="","","|n"&amp;DP$2&amp;"+"&amp;AJ224&amp;DP$1)</f>
        <v/>
      </c>
      <c r="DQ224" s="71" t="str">
        <f t="shared" ref="DQ224" si="3656">IF(AK224="","","|n"&amp;DQ$2&amp;"+"&amp;AK224&amp;DQ$1)</f>
        <v/>
      </c>
      <c r="DR224" s="71" t="str">
        <f t="shared" ref="DR224" si="3657">IF(AL224="","","|n"&amp;DR$2&amp;"+"&amp;AL224&amp;DR$1)</f>
        <v/>
      </c>
      <c r="DS224" s="71" t="str">
        <f t="shared" ref="DS224" si="3658">IF(AM224="","","|n"&amp;DS$2&amp;"+"&amp;AM224&amp;DS$1)</f>
        <v/>
      </c>
      <c r="DT224" s="71" t="str">
        <f t="shared" ref="DT224" si="3659">IF(AN224="","","|n"&amp;DT$2&amp;"+"&amp;AN224&amp;DT$1)</f>
        <v/>
      </c>
      <c r="DU224" s="71" t="str">
        <f t="shared" ref="DU224" si="3660">IF(AO224="","","|n"&amp;DU$2&amp;"+"&amp;AO224&amp;DU$1)</f>
        <v/>
      </c>
      <c r="DV224" s="71" t="str">
        <f t="shared" ref="DV224" si="3661">IF(AP224="","","|n"&amp;DV$2&amp;"+"&amp;AP224&amp;DV$1)</f>
        <v/>
      </c>
      <c r="DW224" s="71" t="str">
        <f t="shared" ref="DW224" si="3662">IF(AQ224="","","|n"&amp;DW$2&amp;"+"&amp;AQ224&amp;DW$1)</f>
        <v/>
      </c>
      <c r="DX224" s="71" t="str">
        <f t="shared" ref="DX224" si="3663">IF(AR224="","","|n"&amp;DX$2&amp;"+"&amp;AR224&amp;DX$1)</f>
        <v/>
      </c>
      <c r="DY224" s="71" t="str">
        <f t="shared" ref="DY224" si="3664">IF(AS224="","","|n"&amp;DY$2&amp;"+"&amp;AS224&amp;DY$1)</f>
        <v/>
      </c>
      <c r="DZ224" s="71" t="str">
        <f t="shared" ref="DZ224" si="3665">IF(AT224="","","|n"&amp;DZ$2&amp;"+"&amp;AT224&amp;DZ$1)</f>
        <v/>
      </c>
      <c r="EA224" s="71" t="str">
        <f t="shared" ref="EA224" si="3666">IF(AU224="","","|n"&amp;EA$2&amp;"+"&amp;AU224&amp;EA$1)</f>
        <v/>
      </c>
      <c r="EB224" s="71" t="str">
        <f t="shared" ref="EB224" si="3667">IF(AV224="","","|n"&amp;EB$2&amp;"+"&amp;AV224&amp;EB$1)</f>
        <v/>
      </c>
      <c r="EC224" s="71" t="str">
        <f t="shared" ref="EC224" si="3668">IF(AW224="","","|n"&amp;EC$2&amp;"+"&amp;AW224&amp;EC$1)</f>
        <v/>
      </c>
      <c r="ED224" s="71" t="str">
        <f t="shared" ref="ED224" si="3669">IF(AX224="","","|n"&amp;ED$2&amp;"+"&amp;AX224&amp;ED$1)</f>
        <v/>
      </c>
      <c r="EE224" s="71" t="str">
        <f t="shared" ref="EE224" si="3670">IF(AY224="","","|n"&amp;EE$2&amp;"+"&amp;AY224&amp;EE$1)</f>
        <v/>
      </c>
      <c r="EF224" s="71" t="str">
        <f t="shared" ref="EF224" si="3671">IF(AZ224="","","|n"&amp;EF$2&amp;"+"&amp;AZ224&amp;EF$1)</f>
        <v/>
      </c>
      <c r="EG224" s="71" t="str">
        <f t="shared" ref="EG224" si="3672">IF(BA224="","","|n"&amp;EG$2&amp;"+"&amp;BA224&amp;EG$1)</f>
        <v/>
      </c>
      <c r="EH224" s="71" t="str">
        <f t="shared" ref="EH224" si="3673">IF(BB224="","","|n"&amp;EH$2&amp;"+"&amp;BB224&amp;EH$1)</f>
        <v/>
      </c>
      <c r="EI224" s="71" t="str">
        <f t="shared" ref="EI224" si="3674">IF(BC224="","","|n"&amp;EI$2&amp;"+"&amp;BC224&amp;EI$1)</f>
        <v/>
      </c>
      <c r="EJ224" s="71" t="str">
        <f t="shared" ref="EJ224" si="3675">IF(BD224="","","|n"&amp;EJ$2&amp;"+"&amp;BD224&amp;EJ$1)</f>
        <v/>
      </c>
      <c r="EK224" s="71" t="str">
        <f t="shared" ref="EK224" si="3676">IF(BE224="","","|n"&amp;EK$2&amp;"+"&amp;BE224&amp;EK$1)</f>
        <v/>
      </c>
      <c r="EL224" s="71" t="str">
        <f t="shared" ref="EL224" si="3677">IF(BF224="","","|n"&amp;EL$2&amp;"+"&amp;BF224&amp;EL$1)</f>
        <v/>
      </c>
      <c r="EM224" s="71" t="str">
        <f t="shared" ref="EM224" si="3678">IF(BG224="","","|n"&amp;EM$2&amp;"+"&amp;BG224&amp;EM$1)</f>
        <v/>
      </c>
      <c r="EN224" s="71" t="str">
        <f t="shared" ref="EN224" si="3679">IF(BH224="","","|n"&amp;EN$2&amp;"+"&amp;BH224&amp;EN$1)</f>
        <v/>
      </c>
      <c r="EO224" s="71" t="str">
        <f t="shared" ref="EO224" si="3680">IF(BI224="","","|n"&amp;EO$2&amp;"+"&amp;BI224&amp;EO$1)</f>
        <v/>
      </c>
      <c r="EP224" s="71" t="str">
        <f t="shared" ref="EP224" si="3681">IF(BJ224="","","|n"&amp;EP$2&amp;"+"&amp;BJ224&amp;EP$1)</f>
        <v/>
      </c>
      <c r="EQ224" s="71" t="str">
        <f t="shared" ref="EQ224" si="3682">IF(BK224="","","|n"&amp;EQ$2&amp;"+"&amp;BK224&amp;EQ$1)</f>
        <v/>
      </c>
      <c r="ER224" s="71" t="str">
        <f t="shared" ref="ER224" si="3683">IF(BL224="","","|n"&amp;ER$2&amp;"+"&amp;BL224&amp;ER$1)</f>
        <v/>
      </c>
      <c r="ES224" s="71" t="str">
        <f t="shared" ref="ES224" si="3684">IF(BM224="","","|n"&amp;ES$2&amp;"+"&amp;BM224&amp;ES$1)</f>
        <v/>
      </c>
      <c r="ET224" s="71" t="str">
        <f t="shared" ref="ET224" si="3685">IF(BN224="","","|n"&amp;ET$2&amp;"+"&amp;BN224&amp;ET$1)</f>
        <v/>
      </c>
      <c r="EU224" s="71" t="str">
        <f t="shared" ref="EU224" si="3686">IF(BO224="","","|n"&amp;EU$2&amp;"+"&amp;BO224&amp;EU$1)</f>
        <v/>
      </c>
      <c r="EV224" s="71" t="str">
        <f t="shared" ref="EV224" si="3687">IF(BP224="","","|n"&amp;EV$2&amp;"+"&amp;BP224&amp;EV$1)</f>
        <v/>
      </c>
      <c r="EW224" s="71" t="str">
        <f t="shared" ref="EW224" si="3688">IF(BQ224="","","|n"&amp;EW$2&amp;"+"&amp;BQ224&amp;EW$1)</f>
        <v/>
      </c>
      <c r="EX224" s="71" t="str">
        <f t="shared" ref="EX224" si="3689">IF(BR224="","","|n"&amp;EX$2&amp;"+"&amp;BR224&amp;EX$1)</f>
        <v/>
      </c>
      <c r="EY224" s="71" t="str">
        <f t="shared" ref="EY224" si="3690">IF(BS224="","","|n"&amp;EY$2&amp;"+"&amp;BS224&amp;EY$1)</f>
        <v/>
      </c>
      <c r="EZ224" s="71" t="str">
        <f t="shared" ref="EZ224" si="3691">IF(BT224="","","|n"&amp;EZ$2&amp;"+"&amp;BT224&amp;EZ$1)</f>
        <v/>
      </c>
      <c r="FA224" s="71" t="str">
        <f t="shared" ref="FA224" si="3692">IF(BU224="","","|n"&amp;FA$2&amp;"+"&amp;BU224&amp;FA$1)</f>
        <v/>
      </c>
      <c r="FB224" s="71" t="str">
        <f t="shared" ref="FB224" si="3693">IF(BV224="","","|n"&amp;FB$2&amp;"+"&amp;BV224&amp;FB$1)</f>
        <v/>
      </c>
      <c r="FC224" s="71" t="str">
        <f t="shared" ref="FC224" si="3694">IF(BW224="","","|n"&amp;FC$2&amp;"+"&amp;BW224&amp;FC$1)</f>
        <v/>
      </c>
      <c r="FD224" s="71" t="str">
        <f t="shared" ref="FD224" si="3695">IF(BX224="","","|n"&amp;FD$2&amp;"+"&amp;BX224&amp;FD$1)</f>
        <v/>
      </c>
      <c r="FE224" s="71" t="str">
        <f t="shared" ref="FE224" si="3696">IF(BY224="","","|n"&amp;FE$2&amp;"+"&amp;BY224&amp;FE$1)</f>
        <v/>
      </c>
      <c r="FF224" s="71" t="str">
        <f t="shared" ref="FF224" si="3697">IF(BZ224="","","|n"&amp;FF$2&amp;"+"&amp;BZ224&amp;FF$1)</f>
        <v/>
      </c>
      <c r="FG224" s="71" t="str">
        <f t="shared" ref="FG224" si="3698">IF(CA224="","","|n"&amp;FG$2&amp;"+"&amp;CA224&amp;FG$1)</f>
        <v/>
      </c>
      <c r="FH224" s="71" t="str">
        <f t="shared" ref="FH224" si="3699">IF(CB224="","","|n"&amp;FH$2&amp;"+"&amp;CB224&amp;FH$1)</f>
        <v/>
      </c>
      <c r="FI224" s="71" t="str">
        <f t="shared" ref="FI224" si="3700">IF(CC224="","","|n"&amp;FI$2&amp;"+"&amp;CC224&amp;FI$1)</f>
        <v/>
      </c>
      <c r="FJ224" s="71" t="str">
        <f t="shared" ref="FJ224" si="3701">IF(CD224="","","|n"&amp;FJ$2&amp;"+"&amp;CD224&amp;FJ$1)</f>
        <v/>
      </c>
      <c r="FK224" s="71" t="str">
        <f t="shared" ref="FK224" si="3702">IF(CE224="","","|n"&amp;FK$2&amp;"+"&amp;CE224&amp;FK$1)</f>
        <v/>
      </c>
      <c r="FL224" s="71" t="str">
        <f t="shared" ref="FL224" si="3703">IF(CF224="","","|n"&amp;FL$2&amp;"+"&amp;CF224&amp;FL$1)</f>
        <v/>
      </c>
      <c r="FM224" s="71" t="str">
        <f t="shared" ref="FM224" si="3704">IF(CG224="","","|n"&amp;FM$2&amp;"+"&amp;CG224&amp;FM$1)</f>
        <v/>
      </c>
      <c r="FN224" s="71" t="str">
        <f t="shared" ref="FN224" si="3705">IF(CH224="","","|n"&amp;FN$2&amp;"+"&amp;CH224&amp;FN$1)</f>
        <v/>
      </c>
      <c r="FO224" s="71" t="str">
        <f t="shared" ref="FO224" si="3706">IF(CI224="","","|n"&amp;FO$2&amp;"+"&amp;CI224&amp;FO$1)</f>
        <v/>
      </c>
      <c r="FP224" s="71" t="str">
        <f t="shared" ref="FP224" si="3707">IF(CJ224="","","|n"&amp;FP$2&amp;"+"&amp;CJ224&amp;FP$1)</f>
        <v/>
      </c>
      <c r="FQ224" s="71" t="str">
        <f t="shared" ref="FQ224" si="3708">IF(CK224="","","|n"&amp;FQ$2&amp;"+"&amp;CK224&amp;FQ$1)</f>
        <v/>
      </c>
      <c r="FR224" s="71" t="str">
        <f t="shared" ref="FR224" si="3709">IF(CL224="","","|n"&amp;FR$2&amp;"+"&amp;CL224&amp;FR$1)</f>
        <v/>
      </c>
      <c r="FS224" s="71" t="str">
        <f t="shared" ref="FS224" si="3710">IF(CM224="","","|n"&amp;FS$2&amp;"+"&amp;CM224&amp;FS$1)</f>
        <v/>
      </c>
    </row>
    <row r="225" spans="1:175" ht="16.5">
      <c r="A225" s="79"/>
      <c r="B225" s="101" t="s">
        <v>765</v>
      </c>
      <c r="C225" s="79" t="s">
        <v>766</v>
      </c>
      <c r="T225" s="109" t="s">
        <v>490</v>
      </c>
      <c r="U225" s="85" t="s">
        <v>767</v>
      </c>
      <c r="CN225" s="69" t="str">
        <f t="shared" ref="CN225:CN241" si="3711">"InitUnitState('"&amp;B225&amp;"',"&amp;V225&amp;","&amp;W225&amp;","&amp;X225&amp;","&amp;Y225&amp;","&amp;Z225&amp;","&amp;AA225&amp;","&amp;AB225&amp;","&amp;AC225&amp;","&amp;AD225&amp;","&amp;AE225&amp;")"</f>
        <v>InitUnitState('IS01',,,,,,,,,,)</v>
      </c>
      <c r="CO225" s="69" t="str">
        <f t="shared" ref="CO225:CO241" si="3712">"InitUnitNormal('"&amp;B225&amp;"',"&amp;AF225&amp;","&amp;AG225&amp;","&amp;AH225&amp;","&amp;AI225&amp;","&amp;AJ225&amp;","&amp;AK225&amp;","&amp;AL225&amp;","&amp;AM225&amp;","&amp;AN225&amp;","&amp;AO225&amp;")"</f>
        <v>InitUnitNormal('IS01',,,,,,,,,,)</v>
      </c>
      <c r="CP225" s="69" t="str">
        <f t="shared" ref="CP225:CP241" si="3713">"InitUnitMagic('"&amp;B225&amp;"',"&amp;AP225&amp;","&amp;AQ225&amp;","&amp;AR225&amp;","&amp;AS225&amp;","&amp;AT225&amp;","&amp;AU225&amp;","&amp;AV225&amp;","&amp;AW225&amp;","&amp;BI225&amp;","&amp;BJ225&amp;")"</f>
        <v>InitUnitMagic('IS01',,,,,,,,,,)</v>
      </c>
      <c r="CQ225" s="69" t="str">
        <f t="shared" ref="CQ225:CQ241" si="3714">"InitUnitAdd('"&amp;B225&amp;"',"&amp;BK225&amp;","&amp;BL225&amp;","&amp;BM225&amp;","&amp;BN225&amp;","&amp;BO225&amp;","&amp;BP225&amp;","&amp;BQ225&amp;","&amp;BR225&amp;","&amp;BS225&amp;","&amp;BT225&amp;")"</f>
        <v>InitUnitAdd('IS01',,,,,,,,,,)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InitEquipData('IS01',,"",,,,,'','','','','','',"ReplaceableTextures\\CommandButtons\\BTN020.blp")</v>
      </c>
      <c r="CU225" s="95" t="str">
        <f t="shared" ref="CU225:CU232" si="3715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70" t="str">
        <f t="shared" ref="CV225:CV232" si="3716">T225</f>
        <v>高概率获得D级技能，低概率获得|Cff00ff7fC级技能|r</v>
      </c>
      <c r="CW225" s="60"/>
      <c r="CX225" s="60"/>
      <c r="CY225" s="60"/>
      <c r="CZ225" s="60"/>
      <c r="DA225" s="60"/>
      <c r="DB225" s="71" t="str">
        <f t="shared" ref="DB225:DK226" si="3717">IF(V225="","","|n"&amp;DB$2&amp;"+"&amp;V225&amp;DB$1)</f>
        <v/>
      </c>
      <c r="DC225" s="71" t="str">
        <f t="shared" si="3717"/>
        <v/>
      </c>
      <c r="DD225" s="71" t="str">
        <f t="shared" si="3717"/>
        <v/>
      </c>
      <c r="DE225" s="71" t="str">
        <f t="shared" si="3717"/>
        <v/>
      </c>
      <c r="DF225" s="71" t="str">
        <f t="shared" si="3717"/>
        <v/>
      </c>
      <c r="DG225" s="71" t="str">
        <f t="shared" si="3717"/>
        <v/>
      </c>
      <c r="DH225" s="71" t="str">
        <f t="shared" si="3717"/>
        <v/>
      </c>
      <c r="DI225" s="71" t="str">
        <f t="shared" si="3717"/>
        <v/>
      </c>
      <c r="DJ225" s="71" t="str">
        <f t="shared" si="3717"/>
        <v/>
      </c>
      <c r="DK225" s="71" t="str">
        <f t="shared" si="3717"/>
        <v/>
      </c>
      <c r="DL225" s="71" t="str">
        <f t="shared" ref="DL225:DU226" si="3718">IF(AF225="","","|n"&amp;DL$2&amp;"+"&amp;AF225&amp;DL$1)</f>
        <v/>
      </c>
      <c r="DM225" s="71" t="str">
        <f t="shared" si="3718"/>
        <v/>
      </c>
      <c r="DN225" s="71" t="str">
        <f t="shared" si="3718"/>
        <v/>
      </c>
      <c r="DO225" s="71" t="str">
        <f t="shared" si="3718"/>
        <v/>
      </c>
      <c r="DP225" s="71" t="str">
        <f t="shared" si="3718"/>
        <v/>
      </c>
      <c r="DQ225" s="71" t="str">
        <f t="shared" si="3718"/>
        <v/>
      </c>
      <c r="DR225" s="71" t="str">
        <f t="shared" si="3718"/>
        <v/>
      </c>
      <c r="DS225" s="71" t="str">
        <f t="shared" si="3718"/>
        <v/>
      </c>
      <c r="DT225" s="71" t="str">
        <f t="shared" si="3718"/>
        <v/>
      </c>
      <c r="DU225" s="71" t="str">
        <f t="shared" si="3718"/>
        <v/>
      </c>
      <c r="DV225" s="71" t="str">
        <f t="shared" ref="DV225:EE226" si="3719">IF(AP225="","","|n"&amp;DV$2&amp;"+"&amp;AP225&amp;DV$1)</f>
        <v/>
      </c>
      <c r="DW225" s="71" t="str">
        <f t="shared" si="3719"/>
        <v/>
      </c>
      <c r="DX225" s="71" t="str">
        <f t="shared" si="3719"/>
        <v/>
      </c>
      <c r="DY225" s="71" t="str">
        <f t="shared" si="3719"/>
        <v/>
      </c>
      <c r="DZ225" s="71" t="str">
        <f t="shared" si="3719"/>
        <v/>
      </c>
      <c r="EA225" s="71" t="str">
        <f t="shared" si="3719"/>
        <v/>
      </c>
      <c r="EB225" s="71" t="str">
        <f t="shared" si="3719"/>
        <v/>
      </c>
      <c r="EC225" s="71" t="str">
        <f t="shared" si="3719"/>
        <v/>
      </c>
      <c r="ED225" s="71" t="str">
        <f t="shared" si="3719"/>
        <v/>
      </c>
      <c r="EE225" s="71" t="str">
        <f t="shared" si="3719"/>
        <v/>
      </c>
      <c r="EF225" s="71" t="str">
        <f t="shared" ref="EF225:EO226" si="3720">IF(AZ225="","","|n"&amp;EF$2&amp;"+"&amp;AZ225&amp;EF$1)</f>
        <v/>
      </c>
      <c r="EG225" s="71" t="str">
        <f t="shared" si="3720"/>
        <v/>
      </c>
      <c r="EH225" s="71" t="str">
        <f t="shared" si="3720"/>
        <v/>
      </c>
      <c r="EI225" s="71" t="str">
        <f t="shared" si="3720"/>
        <v/>
      </c>
      <c r="EJ225" s="71" t="str">
        <f t="shared" si="3720"/>
        <v/>
      </c>
      <c r="EK225" s="71" t="str">
        <f t="shared" si="3720"/>
        <v/>
      </c>
      <c r="EL225" s="71" t="str">
        <f t="shared" si="3720"/>
        <v/>
      </c>
      <c r="EM225" s="71" t="str">
        <f t="shared" si="3720"/>
        <v/>
      </c>
      <c r="EN225" s="71" t="str">
        <f t="shared" si="3720"/>
        <v/>
      </c>
      <c r="EO225" s="71" t="str">
        <f t="shared" si="3720"/>
        <v/>
      </c>
      <c r="EP225" s="71" t="str">
        <f t="shared" ref="EP225:EY226" si="3721">IF(BJ225="","","|n"&amp;EP$2&amp;"+"&amp;BJ225&amp;EP$1)</f>
        <v/>
      </c>
      <c r="EQ225" s="71" t="str">
        <f t="shared" si="3721"/>
        <v/>
      </c>
      <c r="ER225" s="71" t="str">
        <f t="shared" si="3721"/>
        <v/>
      </c>
      <c r="ES225" s="71" t="str">
        <f t="shared" si="3721"/>
        <v/>
      </c>
      <c r="ET225" s="71" t="str">
        <f t="shared" si="3721"/>
        <v/>
      </c>
      <c r="EU225" s="71" t="str">
        <f t="shared" si="3721"/>
        <v/>
      </c>
      <c r="EV225" s="71" t="str">
        <f t="shared" si="3721"/>
        <v/>
      </c>
      <c r="EW225" s="71" t="str">
        <f t="shared" si="3721"/>
        <v/>
      </c>
      <c r="EX225" s="71" t="str">
        <f t="shared" si="3721"/>
        <v/>
      </c>
      <c r="EY225" s="71" t="str">
        <f t="shared" si="3721"/>
        <v/>
      </c>
      <c r="EZ225" s="71" t="str">
        <f t="shared" ref="EZ225:FI226" si="3722">IF(BT225="","","|n"&amp;EZ$2&amp;"+"&amp;BT225&amp;EZ$1)</f>
        <v/>
      </c>
      <c r="FA225" s="71" t="str">
        <f t="shared" si="3722"/>
        <v/>
      </c>
      <c r="FB225" s="71" t="str">
        <f t="shared" si="3722"/>
        <v/>
      </c>
      <c r="FC225" s="71" t="str">
        <f t="shared" si="3722"/>
        <v/>
      </c>
      <c r="FD225" s="71" t="str">
        <f t="shared" si="3722"/>
        <v/>
      </c>
      <c r="FE225" s="71" t="str">
        <f t="shared" si="3722"/>
        <v/>
      </c>
      <c r="FF225" s="71" t="str">
        <f t="shared" si="3722"/>
        <v/>
      </c>
      <c r="FG225" s="71" t="str">
        <f t="shared" si="3722"/>
        <v/>
      </c>
      <c r="FH225" s="71" t="str">
        <f t="shared" si="3722"/>
        <v/>
      </c>
      <c r="FI225" s="71" t="str">
        <f t="shared" si="3722"/>
        <v/>
      </c>
      <c r="FJ225" s="71" t="str">
        <f t="shared" ref="FJ225:FS226" si="3723">IF(CD225="","","|n"&amp;FJ$2&amp;"+"&amp;CD225&amp;FJ$1)</f>
        <v/>
      </c>
      <c r="FK225" s="71" t="str">
        <f t="shared" si="3723"/>
        <v/>
      </c>
      <c r="FL225" s="71" t="str">
        <f t="shared" si="3723"/>
        <v/>
      </c>
      <c r="FM225" s="71" t="str">
        <f t="shared" si="3723"/>
        <v/>
      </c>
      <c r="FN225" s="71" t="str">
        <f t="shared" si="3723"/>
        <v/>
      </c>
      <c r="FO225" s="71" t="str">
        <f t="shared" si="3723"/>
        <v/>
      </c>
      <c r="FP225" s="71" t="str">
        <f t="shared" si="3723"/>
        <v/>
      </c>
      <c r="FQ225" s="71" t="str">
        <f t="shared" si="3723"/>
        <v/>
      </c>
      <c r="FR225" s="71" t="str">
        <f t="shared" si="3723"/>
        <v/>
      </c>
      <c r="FS225" s="71" t="str">
        <f t="shared" si="3723"/>
        <v/>
      </c>
    </row>
    <row r="226" spans="1:175" ht="16.5">
      <c r="A226" s="79"/>
      <c r="B226" s="101" t="s">
        <v>768</v>
      </c>
      <c r="C226" s="79" t="s">
        <v>769</v>
      </c>
      <c r="T226" s="109" t="s">
        <v>494</v>
      </c>
      <c r="U226" s="85" t="s">
        <v>770</v>
      </c>
      <c r="CN226" s="69" t="str">
        <f t="shared" si="3711"/>
        <v>InitUnitState('IS02',,,,,,,,,,)</v>
      </c>
      <c r="CO226" s="69" t="str">
        <f t="shared" si="3712"/>
        <v>InitUnitNormal('IS02',,,,,,,,,,)</v>
      </c>
      <c r="CP226" s="69" t="str">
        <f t="shared" si="3713"/>
        <v>InitUnitMagic('IS02',,,,,,,,,,)</v>
      </c>
      <c r="CQ226" s="69" t="str">
        <f t="shared" si="3714"/>
        <v>InitUnitAdd('IS02',,,,,,,,,,)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InitEquipData('IS02',,"",,,,,'','','','','','',"ReplaceableTextures\\CommandButtons\\BTN001.blp")</v>
      </c>
      <c r="CU226" s="95" t="str">
        <f t="shared" si="3715"/>
        <v>|n</v>
      </c>
      <c r="CV226" s="70" t="str">
        <f t="shared" si="3716"/>
        <v>较高概率获得D级技能，高概率获得|Cff00ff7fC级技能|r，极低概率获得|Cff2693ffB级技能|r。</v>
      </c>
      <c r="CW226" s="60"/>
      <c r="CX226" s="60"/>
      <c r="CY226" s="60"/>
      <c r="CZ226" s="60"/>
      <c r="DA226" s="60"/>
      <c r="DB226" s="71" t="str">
        <f t="shared" si="3717"/>
        <v/>
      </c>
      <c r="DC226" s="71" t="str">
        <f t="shared" si="3717"/>
        <v/>
      </c>
      <c r="DD226" s="71" t="str">
        <f t="shared" si="3717"/>
        <v/>
      </c>
      <c r="DE226" s="71" t="str">
        <f t="shared" si="3717"/>
        <v/>
      </c>
      <c r="DF226" s="71" t="str">
        <f t="shared" si="3717"/>
        <v/>
      </c>
      <c r="DG226" s="71" t="str">
        <f t="shared" si="3717"/>
        <v/>
      </c>
      <c r="DH226" s="71" t="str">
        <f t="shared" si="3717"/>
        <v/>
      </c>
      <c r="DI226" s="71" t="str">
        <f t="shared" si="3717"/>
        <v/>
      </c>
      <c r="DJ226" s="71" t="str">
        <f t="shared" si="3717"/>
        <v/>
      </c>
      <c r="DK226" s="71" t="str">
        <f t="shared" si="3717"/>
        <v/>
      </c>
      <c r="DL226" s="71" t="str">
        <f t="shared" si="3718"/>
        <v/>
      </c>
      <c r="DM226" s="71" t="str">
        <f t="shared" si="3718"/>
        <v/>
      </c>
      <c r="DN226" s="71" t="str">
        <f t="shared" si="3718"/>
        <v/>
      </c>
      <c r="DO226" s="71" t="str">
        <f t="shared" si="3718"/>
        <v/>
      </c>
      <c r="DP226" s="71" t="str">
        <f t="shared" si="3718"/>
        <v/>
      </c>
      <c r="DQ226" s="71" t="str">
        <f t="shared" si="3718"/>
        <v/>
      </c>
      <c r="DR226" s="71" t="str">
        <f t="shared" si="3718"/>
        <v/>
      </c>
      <c r="DS226" s="71" t="str">
        <f t="shared" si="3718"/>
        <v/>
      </c>
      <c r="DT226" s="71" t="str">
        <f t="shared" si="3718"/>
        <v/>
      </c>
      <c r="DU226" s="71" t="str">
        <f t="shared" si="3718"/>
        <v/>
      </c>
      <c r="DV226" s="71" t="str">
        <f t="shared" si="3719"/>
        <v/>
      </c>
      <c r="DW226" s="71" t="str">
        <f t="shared" si="3719"/>
        <v/>
      </c>
      <c r="DX226" s="71" t="str">
        <f t="shared" si="3719"/>
        <v/>
      </c>
      <c r="DY226" s="71" t="str">
        <f t="shared" si="3719"/>
        <v/>
      </c>
      <c r="DZ226" s="71" t="str">
        <f t="shared" si="3719"/>
        <v/>
      </c>
      <c r="EA226" s="71" t="str">
        <f t="shared" si="3719"/>
        <v/>
      </c>
      <c r="EB226" s="71" t="str">
        <f t="shared" si="3719"/>
        <v/>
      </c>
      <c r="EC226" s="71" t="str">
        <f t="shared" si="3719"/>
        <v/>
      </c>
      <c r="ED226" s="71" t="str">
        <f t="shared" si="3719"/>
        <v/>
      </c>
      <c r="EE226" s="71" t="str">
        <f t="shared" si="3719"/>
        <v/>
      </c>
      <c r="EF226" s="71" t="str">
        <f t="shared" si="3720"/>
        <v/>
      </c>
      <c r="EG226" s="71" t="str">
        <f t="shared" si="3720"/>
        <v/>
      </c>
      <c r="EH226" s="71" t="str">
        <f t="shared" si="3720"/>
        <v/>
      </c>
      <c r="EI226" s="71" t="str">
        <f t="shared" si="3720"/>
        <v/>
      </c>
      <c r="EJ226" s="71" t="str">
        <f t="shared" si="3720"/>
        <v/>
      </c>
      <c r="EK226" s="71" t="str">
        <f t="shared" si="3720"/>
        <v/>
      </c>
      <c r="EL226" s="71" t="str">
        <f t="shared" si="3720"/>
        <v/>
      </c>
      <c r="EM226" s="71" t="str">
        <f t="shared" si="3720"/>
        <v/>
      </c>
      <c r="EN226" s="71" t="str">
        <f t="shared" si="3720"/>
        <v/>
      </c>
      <c r="EO226" s="71" t="str">
        <f t="shared" si="3720"/>
        <v/>
      </c>
      <c r="EP226" s="71" t="str">
        <f t="shared" si="3721"/>
        <v/>
      </c>
      <c r="EQ226" s="71" t="str">
        <f t="shared" si="3721"/>
        <v/>
      </c>
      <c r="ER226" s="71" t="str">
        <f t="shared" si="3721"/>
        <v/>
      </c>
      <c r="ES226" s="71" t="str">
        <f t="shared" si="3721"/>
        <v/>
      </c>
      <c r="ET226" s="71" t="str">
        <f t="shared" si="3721"/>
        <v/>
      </c>
      <c r="EU226" s="71" t="str">
        <f t="shared" si="3721"/>
        <v/>
      </c>
      <c r="EV226" s="71" t="str">
        <f t="shared" si="3721"/>
        <v/>
      </c>
      <c r="EW226" s="71" t="str">
        <f t="shared" si="3721"/>
        <v/>
      </c>
      <c r="EX226" s="71" t="str">
        <f t="shared" si="3721"/>
        <v/>
      </c>
      <c r="EY226" s="71" t="str">
        <f t="shared" si="3721"/>
        <v/>
      </c>
      <c r="EZ226" s="71" t="str">
        <f t="shared" si="3722"/>
        <v/>
      </c>
      <c r="FA226" s="71" t="str">
        <f t="shared" si="3722"/>
        <v/>
      </c>
      <c r="FB226" s="71" t="str">
        <f t="shared" si="3722"/>
        <v/>
      </c>
      <c r="FC226" s="71" t="str">
        <f t="shared" si="3722"/>
        <v/>
      </c>
      <c r="FD226" s="71" t="str">
        <f t="shared" si="3722"/>
        <v/>
      </c>
      <c r="FE226" s="71" t="str">
        <f t="shared" si="3722"/>
        <v/>
      </c>
      <c r="FF226" s="71" t="str">
        <f t="shared" si="3722"/>
        <v/>
      </c>
      <c r="FG226" s="71" t="str">
        <f t="shared" si="3722"/>
        <v/>
      </c>
      <c r="FH226" s="71" t="str">
        <f t="shared" si="3722"/>
        <v/>
      </c>
      <c r="FI226" s="71" t="str">
        <f t="shared" si="3722"/>
        <v/>
      </c>
      <c r="FJ226" s="71" t="str">
        <f t="shared" si="3723"/>
        <v/>
      </c>
      <c r="FK226" s="71" t="str">
        <f t="shared" si="3723"/>
        <v/>
      </c>
      <c r="FL226" s="71" t="str">
        <f t="shared" si="3723"/>
        <v/>
      </c>
      <c r="FM226" s="71" t="str">
        <f t="shared" si="3723"/>
        <v/>
      </c>
      <c r="FN226" s="71" t="str">
        <f t="shared" si="3723"/>
        <v/>
      </c>
      <c r="FO226" s="71" t="str">
        <f t="shared" si="3723"/>
        <v/>
      </c>
      <c r="FP226" s="71" t="str">
        <f t="shared" si="3723"/>
        <v/>
      </c>
      <c r="FQ226" s="71" t="str">
        <f t="shared" si="3723"/>
        <v/>
      </c>
      <c r="FR226" s="71" t="str">
        <f t="shared" si="3723"/>
        <v/>
      </c>
      <c r="FS226" s="71" t="str">
        <f t="shared" si="3723"/>
        <v/>
      </c>
    </row>
    <row r="227" spans="1:175" ht="16.5">
      <c r="A227" s="79"/>
      <c r="B227" s="101" t="s">
        <v>771</v>
      </c>
      <c r="C227" s="79" t="s">
        <v>772</v>
      </c>
      <c r="T227" s="109" t="s">
        <v>482</v>
      </c>
      <c r="U227" s="85" t="s">
        <v>773</v>
      </c>
      <c r="CN227" s="69" t="str">
        <f t="shared" si="3711"/>
        <v>InitUnitState('IS03',,,,,,,,,,)</v>
      </c>
      <c r="CO227" s="69" t="str">
        <f t="shared" si="3712"/>
        <v>InitUnitNormal('IS03',,,,,,,,,,)</v>
      </c>
      <c r="CP227" s="69" t="str">
        <f t="shared" si="3713"/>
        <v>InitUnitMagic('IS03',,,,,,,,,,)</v>
      </c>
      <c r="CQ227" s="69" t="str">
        <f t="shared" si="3714"/>
        <v>InitUnitAdd('IS03',,,,,,,,,,)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si="3715"/>
        <v>|n</v>
      </c>
      <c r="CV227" s="70" t="str">
        <f t="shared" si="3716"/>
        <v>低概率获得C级技能，高概率获得|Cff00ff7fB级技能|r，低概率获得|Cff2693ffA级技能|r。</v>
      </c>
      <c r="CW227" s="60"/>
      <c r="CX227" s="60"/>
      <c r="CY227" s="60"/>
      <c r="CZ227" s="60"/>
      <c r="DA227" s="60"/>
      <c r="DB227" s="71" t="str">
        <f t="shared" ref="DB227:DK232" si="3724">IF(V227="","","|n"&amp;DB$2&amp;"+"&amp;V227&amp;DB$1)</f>
        <v/>
      </c>
      <c r="DC227" s="71" t="str">
        <f t="shared" si="3724"/>
        <v/>
      </c>
      <c r="DD227" s="71" t="str">
        <f t="shared" si="3724"/>
        <v/>
      </c>
      <c r="DE227" s="71" t="str">
        <f t="shared" si="3724"/>
        <v/>
      </c>
      <c r="DF227" s="71" t="str">
        <f t="shared" si="3724"/>
        <v/>
      </c>
      <c r="DG227" s="71" t="str">
        <f t="shared" si="3724"/>
        <v/>
      </c>
      <c r="DH227" s="71" t="str">
        <f t="shared" si="3724"/>
        <v/>
      </c>
      <c r="DI227" s="71" t="str">
        <f t="shared" si="3724"/>
        <v/>
      </c>
      <c r="DJ227" s="71" t="str">
        <f t="shared" si="3724"/>
        <v/>
      </c>
      <c r="DK227" s="71" t="str">
        <f t="shared" si="3724"/>
        <v/>
      </c>
      <c r="DL227" s="71" t="str">
        <f t="shared" ref="DL227:DU232" si="3725">IF(AF227="","","|n"&amp;DL$2&amp;"+"&amp;AF227&amp;DL$1)</f>
        <v/>
      </c>
      <c r="DM227" s="71" t="str">
        <f t="shared" si="3725"/>
        <v/>
      </c>
      <c r="DN227" s="71" t="str">
        <f t="shared" si="3725"/>
        <v/>
      </c>
      <c r="DO227" s="71" t="str">
        <f t="shared" si="3725"/>
        <v/>
      </c>
      <c r="DP227" s="71" t="str">
        <f t="shared" si="3725"/>
        <v/>
      </c>
      <c r="DQ227" s="71" t="str">
        <f t="shared" si="3725"/>
        <v/>
      </c>
      <c r="DR227" s="71" t="str">
        <f t="shared" si="3725"/>
        <v/>
      </c>
      <c r="DS227" s="71" t="str">
        <f t="shared" si="3725"/>
        <v/>
      </c>
      <c r="DT227" s="71" t="str">
        <f t="shared" si="3725"/>
        <v/>
      </c>
      <c r="DU227" s="71" t="str">
        <f t="shared" si="3725"/>
        <v/>
      </c>
      <c r="DV227" s="71" t="str">
        <f t="shared" ref="DV227:EE232" si="3726">IF(AP227="","","|n"&amp;DV$2&amp;"+"&amp;AP227&amp;DV$1)</f>
        <v/>
      </c>
      <c r="DW227" s="71" t="str">
        <f t="shared" si="3726"/>
        <v/>
      </c>
      <c r="DX227" s="71" t="str">
        <f t="shared" si="3726"/>
        <v/>
      </c>
      <c r="DY227" s="71" t="str">
        <f t="shared" si="3726"/>
        <v/>
      </c>
      <c r="DZ227" s="71" t="str">
        <f t="shared" si="3726"/>
        <v/>
      </c>
      <c r="EA227" s="71" t="str">
        <f t="shared" si="3726"/>
        <v/>
      </c>
      <c r="EB227" s="71" t="str">
        <f t="shared" si="3726"/>
        <v/>
      </c>
      <c r="EC227" s="71" t="str">
        <f t="shared" si="3726"/>
        <v/>
      </c>
      <c r="ED227" s="71" t="str">
        <f t="shared" si="3726"/>
        <v/>
      </c>
      <c r="EE227" s="71" t="str">
        <f t="shared" si="3726"/>
        <v/>
      </c>
      <c r="EF227" s="71" t="str">
        <f t="shared" ref="EF227:EO232" si="3727">IF(AZ227="","","|n"&amp;EF$2&amp;"+"&amp;AZ227&amp;EF$1)</f>
        <v/>
      </c>
      <c r="EG227" s="71" t="str">
        <f t="shared" si="3727"/>
        <v/>
      </c>
      <c r="EH227" s="71" t="str">
        <f t="shared" si="3727"/>
        <v/>
      </c>
      <c r="EI227" s="71" t="str">
        <f t="shared" si="3727"/>
        <v/>
      </c>
      <c r="EJ227" s="71" t="str">
        <f t="shared" si="3727"/>
        <v/>
      </c>
      <c r="EK227" s="71" t="str">
        <f t="shared" si="3727"/>
        <v/>
      </c>
      <c r="EL227" s="71" t="str">
        <f t="shared" si="3727"/>
        <v/>
      </c>
      <c r="EM227" s="71" t="str">
        <f t="shared" si="3727"/>
        <v/>
      </c>
      <c r="EN227" s="71" t="str">
        <f t="shared" si="3727"/>
        <v/>
      </c>
      <c r="EO227" s="71" t="str">
        <f t="shared" si="3727"/>
        <v/>
      </c>
      <c r="EP227" s="71" t="str">
        <f t="shared" ref="EP227:EY232" si="3728">IF(BJ227="","","|n"&amp;EP$2&amp;"+"&amp;BJ227&amp;EP$1)</f>
        <v/>
      </c>
      <c r="EQ227" s="71" t="str">
        <f t="shared" si="3728"/>
        <v/>
      </c>
      <c r="ER227" s="71" t="str">
        <f t="shared" si="3728"/>
        <v/>
      </c>
      <c r="ES227" s="71" t="str">
        <f t="shared" si="3728"/>
        <v/>
      </c>
      <c r="ET227" s="71" t="str">
        <f t="shared" si="3728"/>
        <v/>
      </c>
      <c r="EU227" s="71" t="str">
        <f t="shared" si="3728"/>
        <v/>
      </c>
      <c r="EV227" s="71" t="str">
        <f t="shared" si="3728"/>
        <v/>
      </c>
      <c r="EW227" s="71" t="str">
        <f t="shared" si="3728"/>
        <v/>
      </c>
      <c r="EX227" s="71" t="str">
        <f t="shared" si="3728"/>
        <v/>
      </c>
      <c r="EY227" s="71" t="str">
        <f t="shared" si="3728"/>
        <v/>
      </c>
      <c r="EZ227" s="71" t="str">
        <f t="shared" ref="EZ227:FI232" si="3729">IF(BT227="","","|n"&amp;EZ$2&amp;"+"&amp;BT227&amp;EZ$1)</f>
        <v/>
      </c>
      <c r="FA227" s="71" t="str">
        <f t="shared" si="3729"/>
        <v/>
      </c>
      <c r="FB227" s="71" t="str">
        <f t="shared" si="3729"/>
        <v/>
      </c>
      <c r="FC227" s="71" t="str">
        <f t="shared" si="3729"/>
        <v/>
      </c>
      <c r="FD227" s="71" t="str">
        <f t="shared" si="3729"/>
        <v/>
      </c>
      <c r="FE227" s="71" t="str">
        <f t="shared" si="3729"/>
        <v/>
      </c>
      <c r="FF227" s="71" t="str">
        <f t="shared" si="3729"/>
        <v/>
      </c>
      <c r="FG227" s="71" t="str">
        <f t="shared" si="3729"/>
        <v/>
      </c>
      <c r="FH227" s="71" t="str">
        <f t="shared" si="3729"/>
        <v/>
      </c>
      <c r="FI227" s="71" t="str">
        <f t="shared" si="3729"/>
        <v/>
      </c>
      <c r="FJ227" s="71" t="str">
        <f t="shared" ref="FJ227:FS232" si="3730">IF(CD227="","","|n"&amp;FJ$2&amp;"+"&amp;CD227&amp;FJ$1)</f>
        <v/>
      </c>
      <c r="FK227" s="71" t="str">
        <f t="shared" si="3730"/>
        <v/>
      </c>
      <c r="FL227" s="71" t="str">
        <f t="shared" si="3730"/>
        <v/>
      </c>
      <c r="FM227" s="71" t="str">
        <f t="shared" si="3730"/>
        <v/>
      </c>
      <c r="FN227" s="71" t="str">
        <f t="shared" si="3730"/>
        <v/>
      </c>
      <c r="FO227" s="71" t="str">
        <f t="shared" si="3730"/>
        <v/>
      </c>
      <c r="FP227" s="71" t="str">
        <f t="shared" si="3730"/>
        <v/>
      </c>
      <c r="FQ227" s="71" t="str">
        <f t="shared" si="3730"/>
        <v/>
      </c>
      <c r="FR227" s="71" t="str">
        <f t="shared" si="3730"/>
        <v/>
      </c>
      <c r="FS227" s="71" t="str">
        <f t="shared" si="3730"/>
        <v/>
      </c>
    </row>
    <row r="228" spans="1:175" ht="16.5">
      <c r="A228" s="79"/>
      <c r="B228" s="101" t="s">
        <v>774</v>
      </c>
      <c r="C228" s="79" t="s">
        <v>775</v>
      </c>
      <c r="T228" s="109" t="s">
        <v>490</v>
      </c>
      <c r="U228" s="85" t="s">
        <v>776</v>
      </c>
      <c r="CN228" s="69" t="str">
        <f t="shared" ref="CN228:CN230" si="3731">"InitUnitState('"&amp;B228&amp;"',"&amp;V228&amp;","&amp;W228&amp;","&amp;X228&amp;","&amp;Y228&amp;","&amp;Z228&amp;","&amp;AA228&amp;","&amp;AB228&amp;","&amp;AC228&amp;","&amp;AD228&amp;","&amp;AE228&amp;")"</f>
        <v>InitUnitState('IS06',,,,,,,,,,)</v>
      </c>
      <c r="CO228" s="69" t="str">
        <f t="shared" ref="CO228:CO230" si="3732">"InitUnitNormal('"&amp;B228&amp;"',"&amp;AF228&amp;","&amp;AG228&amp;","&amp;AH228&amp;","&amp;AI228&amp;","&amp;AJ228&amp;","&amp;AK228&amp;","&amp;AL228&amp;","&amp;AM228&amp;","&amp;AN228&amp;","&amp;AO228&amp;")"</f>
        <v>InitUnitNormal('IS06',,,,,,,,,,)</v>
      </c>
      <c r="CP228" s="69" t="str">
        <f t="shared" ref="CP228:CP230" si="3733">"InitUnitMagic('"&amp;B228&amp;"',"&amp;AP228&amp;","&amp;AQ228&amp;","&amp;AR228&amp;","&amp;AS228&amp;","&amp;AT228&amp;","&amp;AU228&amp;","&amp;AV228&amp;","&amp;AW228&amp;","&amp;BI228&amp;","&amp;BJ228&amp;")"</f>
        <v>InitUnitMagic('IS06',,,,,,,,,,)</v>
      </c>
      <c r="CQ228" s="69" t="str">
        <f t="shared" ref="CQ228:CQ230" si="3734">"InitUnitAdd('"&amp;B228&amp;"',"&amp;BK228&amp;","&amp;BL228&amp;","&amp;BM228&amp;","&amp;BN228&amp;","&amp;BO228&amp;","&amp;BP228&amp;","&amp;BQ228&amp;","&amp;BR228&amp;","&amp;BS228&amp;","&amp;BT228&amp;")"</f>
        <v>InitUnitAdd('IS06',,,,,,,,,,)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InitEquipData('IS06',,"",,,,,'','','','','','',"ReplaceableTextures\\CommandButtons\\BTN021.blp")</v>
      </c>
      <c r="CU228" s="95" t="str">
        <f t="shared" ref="CU228:CU230" si="373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0" si="3736">T228</f>
        <v>高概率获得D级技能，低概率获得|Cff00ff7fC级技能|r</v>
      </c>
      <c r="CW228" s="60"/>
      <c r="CX228" s="60"/>
      <c r="CY228" s="60"/>
      <c r="CZ228" s="60"/>
      <c r="DA228" s="60"/>
      <c r="DB228" s="71" t="str">
        <f t="shared" si="3724"/>
        <v/>
      </c>
      <c r="DC228" s="71" t="str">
        <f t="shared" si="3724"/>
        <v/>
      </c>
      <c r="DD228" s="71" t="str">
        <f t="shared" si="3724"/>
        <v/>
      </c>
      <c r="DE228" s="71" t="str">
        <f t="shared" si="3724"/>
        <v/>
      </c>
      <c r="DF228" s="71" t="str">
        <f t="shared" si="3724"/>
        <v/>
      </c>
      <c r="DG228" s="71" t="str">
        <f t="shared" si="3724"/>
        <v/>
      </c>
      <c r="DH228" s="71" t="str">
        <f t="shared" si="3724"/>
        <v/>
      </c>
      <c r="DI228" s="71" t="str">
        <f t="shared" si="3724"/>
        <v/>
      </c>
      <c r="DJ228" s="71" t="str">
        <f t="shared" si="3724"/>
        <v/>
      </c>
      <c r="DK228" s="71" t="str">
        <f t="shared" si="3724"/>
        <v/>
      </c>
      <c r="DL228" s="71" t="str">
        <f t="shared" si="3725"/>
        <v/>
      </c>
      <c r="DM228" s="71" t="str">
        <f t="shared" si="3725"/>
        <v/>
      </c>
      <c r="DN228" s="71" t="str">
        <f t="shared" si="3725"/>
        <v/>
      </c>
      <c r="DO228" s="71" t="str">
        <f t="shared" si="3725"/>
        <v/>
      </c>
      <c r="DP228" s="71" t="str">
        <f t="shared" si="3725"/>
        <v/>
      </c>
      <c r="DQ228" s="71" t="str">
        <f t="shared" si="3725"/>
        <v/>
      </c>
      <c r="DR228" s="71" t="str">
        <f t="shared" si="3725"/>
        <v/>
      </c>
      <c r="DS228" s="71" t="str">
        <f t="shared" si="3725"/>
        <v/>
      </c>
      <c r="DT228" s="71" t="str">
        <f t="shared" si="3725"/>
        <v/>
      </c>
      <c r="DU228" s="71" t="str">
        <f t="shared" si="3725"/>
        <v/>
      </c>
      <c r="DV228" s="71" t="str">
        <f t="shared" si="3726"/>
        <v/>
      </c>
      <c r="DW228" s="71" t="str">
        <f t="shared" si="3726"/>
        <v/>
      </c>
      <c r="DX228" s="71" t="str">
        <f t="shared" si="3726"/>
        <v/>
      </c>
      <c r="DY228" s="71" t="str">
        <f t="shared" si="3726"/>
        <v/>
      </c>
      <c r="DZ228" s="71" t="str">
        <f t="shared" si="3726"/>
        <v/>
      </c>
      <c r="EA228" s="71" t="str">
        <f t="shared" si="3726"/>
        <v/>
      </c>
      <c r="EB228" s="71" t="str">
        <f t="shared" si="3726"/>
        <v/>
      </c>
      <c r="EC228" s="71" t="str">
        <f t="shared" si="3726"/>
        <v/>
      </c>
      <c r="ED228" s="71" t="str">
        <f t="shared" si="3726"/>
        <v/>
      </c>
      <c r="EE228" s="71" t="str">
        <f t="shared" si="3726"/>
        <v/>
      </c>
      <c r="EF228" s="71" t="str">
        <f t="shared" si="3727"/>
        <v/>
      </c>
      <c r="EG228" s="71" t="str">
        <f t="shared" si="3727"/>
        <v/>
      </c>
      <c r="EH228" s="71" t="str">
        <f t="shared" si="3727"/>
        <v/>
      </c>
      <c r="EI228" s="71" t="str">
        <f t="shared" si="3727"/>
        <v/>
      </c>
      <c r="EJ228" s="71" t="str">
        <f t="shared" si="3727"/>
        <v/>
      </c>
      <c r="EK228" s="71" t="str">
        <f t="shared" si="3727"/>
        <v/>
      </c>
      <c r="EL228" s="71" t="str">
        <f t="shared" si="3727"/>
        <v/>
      </c>
      <c r="EM228" s="71" t="str">
        <f t="shared" si="3727"/>
        <v/>
      </c>
      <c r="EN228" s="71" t="str">
        <f t="shared" si="3727"/>
        <v/>
      </c>
      <c r="EO228" s="71" t="str">
        <f t="shared" si="3727"/>
        <v/>
      </c>
      <c r="EP228" s="71" t="str">
        <f t="shared" si="3728"/>
        <v/>
      </c>
      <c r="EQ228" s="71" t="str">
        <f t="shared" si="3728"/>
        <v/>
      </c>
      <c r="ER228" s="71" t="str">
        <f t="shared" si="3728"/>
        <v/>
      </c>
      <c r="ES228" s="71" t="str">
        <f t="shared" si="3728"/>
        <v/>
      </c>
      <c r="ET228" s="71" t="str">
        <f t="shared" si="3728"/>
        <v/>
      </c>
      <c r="EU228" s="71" t="str">
        <f t="shared" si="3728"/>
        <v/>
      </c>
      <c r="EV228" s="71" t="str">
        <f t="shared" si="3728"/>
        <v/>
      </c>
      <c r="EW228" s="71" t="str">
        <f t="shared" si="3728"/>
        <v/>
      </c>
      <c r="EX228" s="71" t="str">
        <f t="shared" si="3728"/>
        <v/>
      </c>
      <c r="EY228" s="71" t="str">
        <f t="shared" si="3728"/>
        <v/>
      </c>
      <c r="EZ228" s="71" t="str">
        <f t="shared" si="3729"/>
        <v/>
      </c>
      <c r="FA228" s="71" t="str">
        <f t="shared" si="3729"/>
        <v/>
      </c>
      <c r="FB228" s="71" t="str">
        <f t="shared" si="3729"/>
        <v/>
      </c>
      <c r="FC228" s="71" t="str">
        <f t="shared" si="3729"/>
        <v/>
      </c>
      <c r="FD228" s="71" t="str">
        <f t="shared" si="3729"/>
        <v/>
      </c>
      <c r="FE228" s="71" t="str">
        <f t="shared" si="3729"/>
        <v/>
      </c>
      <c r="FF228" s="71" t="str">
        <f t="shared" si="3729"/>
        <v/>
      </c>
      <c r="FG228" s="71" t="str">
        <f t="shared" si="3729"/>
        <v/>
      </c>
      <c r="FH228" s="71" t="str">
        <f t="shared" si="3729"/>
        <v/>
      </c>
      <c r="FI228" s="71" t="str">
        <f t="shared" si="3729"/>
        <v/>
      </c>
      <c r="FJ228" s="71" t="str">
        <f t="shared" si="3730"/>
        <v/>
      </c>
      <c r="FK228" s="71" t="str">
        <f t="shared" si="3730"/>
        <v/>
      </c>
      <c r="FL228" s="71" t="str">
        <f t="shared" si="3730"/>
        <v/>
      </c>
      <c r="FM228" s="71" t="str">
        <f t="shared" si="3730"/>
        <v/>
      </c>
      <c r="FN228" s="71" t="str">
        <f t="shared" si="3730"/>
        <v/>
      </c>
      <c r="FO228" s="71" t="str">
        <f t="shared" si="3730"/>
        <v/>
      </c>
      <c r="FP228" s="71" t="str">
        <f t="shared" si="3730"/>
        <v/>
      </c>
      <c r="FQ228" s="71" t="str">
        <f t="shared" si="3730"/>
        <v/>
      </c>
      <c r="FR228" s="71" t="str">
        <f t="shared" si="3730"/>
        <v/>
      </c>
      <c r="FS228" s="71" t="str">
        <f t="shared" si="3730"/>
        <v/>
      </c>
    </row>
    <row r="229" spans="1:175" ht="16.5">
      <c r="A229" s="79"/>
      <c r="B229" s="101" t="s">
        <v>777</v>
      </c>
      <c r="C229" s="79" t="s">
        <v>778</v>
      </c>
      <c r="T229" s="109" t="s">
        <v>494</v>
      </c>
      <c r="U229" s="85" t="s">
        <v>779</v>
      </c>
      <c r="CN229" s="69" t="str">
        <f t="shared" si="3731"/>
        <v>InitUnitState('IS07',,,,,,,,,,)</v>
      </c>
      <c r="CO229" s="69" t="str">
        <f t="shared" si="3732"/>
        <v>InitUnitNormal('IS07',,,,,,,,,,)</v>
      </c>
      <c r="CP229" s="69" t="str">
        <f t="shared" si="3733"/>
        <v>InitUnitMagic('IS07',,,,,,,,,,)</v>
      </c>
      <c r="CQ229" s="69" t="str">
        <f t="shared" si="3734"/>
        <v>InitUnitAdd('IS07',,,,,,,,,,)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InitEquipData('IS07',,"",,,,,'','','','','','',"ReplaceableTextures\\CommandButtons\\BTN002.blp")</v>
      </c>
      <c r="CU229" s="95" t="str">
        <f t="shared" si="3735"/>
        <v>|n</v>
      </c>
      <c r="CV229" s="70" t="str">
        <f t="shared" si="3736"/>
        <v>较高概率获得D级技能，高概率获得|Cff00ff7fC级技能|r，极低概率获得|Cff2693ffB级技能|r。</v>
      </c>
      <c r="CW229" s="60"/>
      <c r="CX229" s="60"/>
      <c r="CY229" s="60"/>
      <c r="CZ229" s="60"/>
      <c r="DA229" s="60"/>
      <c r="DB229" s="71" t="str">
        <f t="shared" si="3724"/>
        <v/>
      </c>
      <c r="DC229" s="71" t="str">
        <f t="shared" si="3724"/>
        <v/>
      </c>
      <c r="DD229" s="71" t="str">
        <f t="shared" si="3724"/>
        <v/>
      </c>
      <c r="DE229" s="71" t="str">
        <f t="shared" si="3724"/>
        <v/>
      </c>
      <c r="DF229" s="71" t="str">
        <f t="shared" si="3724"/>
        <v/>
      </c>
      <c r="DG229" s="71" t="str">
        <f t="shared" si="3724"/>
        <v/>
      </c>
      <c r="DH229" s="71" t="str">
        <f t="shared" si="3724"/>
        <v/>
      </c>
      <c r="DI229" s="71" t="str">
        <f t="shared" si="3724"/>
        <v/>
      </c>
      <c r="DJ229" s="71" t="str">
        <f t="shared" si="3724"/>
        <v/>
      </c>
      <c r="DK229" s="71" t="str">
        <f t="shared" si="3724"/>
        <v/>
      </c>
      <c r="DL229" s="71" t="str">
        <f t="shared" si="3725"/>
        <v/>
      </c>
      <c r="DM229" s="71" t="str">
        <f t="shared" si="3725"/>
        <v/>
      </c>
      <c r="DN229" s="71" t="str">
        <f t="shared" si="3725"/>
        <v/>
      </c>
      <c r="DO229" s="71" t="str">
        <f t="shared" si="3725"/>
        <v/>
      </c>
      <c r="DP229" s="71" t="str">
        <f t="shared" si="3725"/>
        <v/>
      </c>
      <c r="DQ229" s="71" t="str">
        <f t="shared" si="3725"/>
        <v/>
      </c>
      <c r="DR229" s="71" t="str">
        <f t="shared" si="3725"/>
        <v/>
      </c>
      <c r="DS229" s="71" t="str">
        <f t="shared" si="3725"/>
        <v/>
      </c>
      <c r="DT229" s="71" t="str">
        <f t="shared" si="3725"/>
        <v/>
      </c>
      <c r="DU229" s="71" t="str">
        <f t="shared" si="3725"/>
        <v/>
      </c>
      <c r="DV229" s="71" t="str">
        <f t="shared" si="3726"/>
        <v/>
      </c>
      <c r="DW229" s="71" t="str">
        <f t="shared" si="3726"/>
        <v/>
      </c>
      <c r="DX229" s="71" t="str">
        <f t="shared" si="3726"/>
        <v/>
      </c>
      <c r="DY229" s="71" t="str">
        <f t="shared" si="3726"/>
        <v/>
      </c>
      <c r="DZ229" s="71" t="str">
        <f t="shared" si="3726"/>
        <v/>
      </c>
      <c r="EA229" s="71" t="str">
        <f t="shared" si="3726"/>
        <v/>
      </c>
      <c r="EB229" s="71" t="str">
        <f t="shared" si="3726"/>
        <v/>
      </c>
      <c r="EC229" s="71" t="str">
        <f t="shared" si="3726"/>
        <v/>
      </c>
      <c r="ED229" s="71" t="str">
        <f t="shared" si="3726"/>
        <v/>
      </c>
      <c r="EE229" s="71" t="str">
        <f t="shared" si="3726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8"/>
        <v/>
      </c>
      <c r="EQ229" s="71" t="str">
        <f t="shared" si="3728"/>
        <v/>
      </c>
      <c r="ER229" s="71" t="str">
        <f t="shared" si="3728"/>
        <v/>
      </c>
      <c r="ES229" s="71" t="str">
        <f t="shared" si="3728"/>
        <v/>
      </c>
      <c r="ET229" s="71" t="str">
        <f t="shared" si="3728"/>
        <v/>
      </c>
      <c r="EU229" s="71" t="str">
        <f t="shared" si="3728"/>
        <v/>
      </c>
      <c r="EV229" s="71" t="str">
        <f t="shared" si="3728"/>
        <v/>
      </c>
      <c r="EW229" s="71" t="str">
        <f t="shared" si="3728"/>
        <v/>
      </c>
      <c r="EX229" s="71" t="str">
        <f t="shared" si="3728"/>
        <v/>
      </c>
      <c r="EY229" s="71" t="str">
        <f t="shared" si="3728"/>
        <v/>
      </c>
      <c r="EZ229" s="71" t="str">
        <f t="shared" si="3729"/>
        <v/>
      </c>
      <c r="FA229" s="71" t="str">
        <f t="shared" si="3729"/>
        <v/>
      </c>
      <c r="FB229" s="71" t="str">
        <f t="shared" si="3729"/>
        <v/>
      </c>
      <c r="FC229" s="71" t="str">
        <f t="shared" si="3729"/>
        <v/>
      </c>
      <c r="FD229" s="71" t="str">
        <f t="shared" si="3729"/>
        <v/>
      </c>
      <c r="FE229" s="71" t="str">
        <f t="shared" si="3729"/>
        <v/>
      </c>
      <c r="FF229" s="71" t="str">
        <f t="shared" si="3729"/>
        <v/>
      </c>
      <c r="FG229" s="71" t="str">
        <f t="shared" si="3729"/>
        <v/>
      </c>
      <c r="FH229" s="71" t="str">
        <f t="shared" si="3729"/>
        <v/>
      </c>
      <c r="FI229" s="71" t="str">
        <f t="shared" si="3729"/>
        <v/>
      </c>
      <c r="FJ229" s="71" t="str">
        <f t="shared" si="3730"/>
        <v/>
      </c>
      <c r="FK229" s="71" t="str">
        <f t="shared" si="3730"/>
        <v/>
      </c>
      <c r="FL229" s="71" t="str">
        <f t="shared" si="3730"/>
        <v/>
      </c>
      <c r="FM229" s="71" t="str">
        <f t="shared" si="3730"/>
        <v/>
      </c>
      <c r="FN229" s="71" t="str">
        <f t="shared" si="3730"/>
        <v/>
      </c>
      <c r="FO229" s="71" t="str">
        <f t="shared" si="3730"/>
        <v/>
      </c>
      <c r="FP229" s="71" t="str">
        <f t="shared" si="3730"/>
        <v/>
      </c>
      <c r="FQ229" s="71" t="str">
        <f t="shared" si="3730"/>
        <v/>
      </c>
      <c r="FR229" s="71" t="str">
        <f t="shared" si="3730"/>
        <v/>
      </c>
      <c r="FS229" s="71" t="str">
        <f t="shared" si="3730"/>
        <v/>
      </c>
    </row>
    <row r="230" spans="1:175" ht="16.5">
      <c r="A230" s="79"/>
      <c r="B230" s="101" t="s">
        <v>780</v>
      </c>
      <c r="C230" s="79" t="s">
        <v>781</v>
      </c>
      <c r="T230" s="109" t="s">
        <v>482</v>
      </c>
      <c r="U230" s="85" t="s">
        <v>782</v>
      </c>
      <c r="CN230" s="69" t="str">
        <f t="shared" si="3731"/>
        <v>InitUnitState('IS08',,,,,,,,,,)</v>
      </c>
      <c r="CO230" s="69" t="str">
        <f t="shared" si="3732"/>
        <v>InitUnitNormal('IS08',,,,,,,,,,)</v>
      </c>
      <c r="CP230" s="69" t="str">
        <f t="shared" si="3733"/>
        <v>InitUnitMagic('IS08',,,,,,,,,,)</v>
      </c>
      <c r="CQ230" s="69" t="str">
        <f t="shared" si="3734"/>
        <v>InitUnitAdd('IS08',,,,,,,,,,)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735"/>
        <v>|n</v>
      </c>
      <c r="CV230" s="70" t="str">
        <f t="shared" si="3736"/>
        <v>低概率获得C级技能，高概率获得|Cff00ff7fB级技能|r，低概率获得|Cff2693ffA级技能|r。</v>
      </c>
      <c r="CW230" s="60"/>
      <c r="CX230" s="60"/>
      <c r="CY230" s="60"/>
      <c r="CZ230" s="60"/>
      <c r="DA230" s="60"/>
      <c r="DB230" s="71" t="str">
        <f t="shared" ref="DB230" si="3737">IF(V230="","","|n"&amp;DB$2&amp;"+"&amp;V230&amp;DB$1)</f>
        <v/>
      </c>
      <c r="DC230" s="71" t="str">
        <f t="shared" ref="DC230" si="3738">IF(W230="","","|n"&amp;DC$2&amp;"+"&amp;W230&amp;DC$1)</f>
        <v/>
      </c>
      <c r="DD230" s="71" t="str">
        <f t="shared" ref="DD230" si="3739">IF(X230="","","|n"&amp;DD$2&amp;"+"&amp;X230&amp;DD$1)</f>
        <v/>
      </c>
      <c r="DE230" s="71" t="str">
        <f t="shared" ref="DE230" si="3740">IF(Y230="","","|n"&amp;DE$2&amp;"+"&amp;Y230&amp;DE$1)</f>
        <v/>
      </c>
      <c r="DF230" s="71" t="str">
        <f t="shared" ref="DF230" si="3741">IF(Z230="","","|n"&amp;DF$2&amp;"+"&amp;Z230&amp;DF$1)</f>
        <v/>
      </c>
      <c r="DG230" s="71" t="str">
        <f t="shared" ref="DG230" si="3742">IF(AA230="","","|n"&amp;DG$2&amp;"+"&amp;AA230&amp;DG$1)</f>
        <v/>
      </c>
      <c r="DH230" s="71" t="str">
        <f t="shared" ref="DH230" si="3743">IF(AB230="","","|n"&amp;DH$2&amp;"+"&amp;AB230&amp;DH$1)</f>
        <v/>
      </c>
      <c r="DI230" s="71" t="str">
        <f t="shared" ref="DI230" si="3744">IF(AC230="","","|n"&amp;DI$2&amp;"+"&amp;AC230&amp;DI$1)</f>
        <v/>
      </c>
      <c r="DJ230" s="71" t="str">
        <f t="shared" ref="DJ230" si="3745">IF(AD230="","","|n"&amp;DJ$2&amp;"+"&amp;AD230&amp;DJ$1)</f>
        <v/>
      </c>
      <c r="DK230" s="71" t="str">
        <f t="shared" ref="DK230" si="3746">IF(AE230="","","|n"&amp;DK$2&amp;"+"&amp;AE230&amp;DK$1)</f>
        <v/>
      </c>
      <c r="DL230" s="71" t="str">
        <f t="shared" ref="DL230" si="3747">IF(AF230="","","|n"&amp;DL$2&amp;"+"&amp;AF230&amp;DL$1)</f>
        <v/>
      </c>
      <c r="DM230" s="71" t="str">
        <f t="shared" ref="DM230" si="3748">IF(AG230="","","|n"&amp;DM$2&amp;"+"&amp;AG230&amp;DM$1)</f>
        <v/>
      </c>
      <c r="DN230" s="71" t="str">
        <f t="shared" ref="DN230" si="3749">IF(AH230="","","|n"&amp;DN$2&amp;"+"&amp;AH230&amp;DN$1)</f>
        <v/>
      </c>
      <c r="DO230" s="71" t="str">
        <f t="shared" ref="DO230" si="3750">IF(AI230="","","|n"&amp;DO$2&amp;"+"&amp;AI230&amp;DO$1)</f>
        <v/>
      </c>
      <c r="DP230" s="71" t="str">
        <f t="shared" ref="DP230" si="3751">IF(AJ230="","","|n"&amp;DP$2&amp;"+"&amp;AJ230&amp;DP$1)</f>
        <v/>
      </c>
      <c r="DQ230" s="71" t="str">
        <f t="shared" ref="DQ230" si="3752">IF(AK230="","","|n"&amp;DQ$2&amp;"+"&amp;AK230&amp;DQ$1)</f>
        <v/>
      </c>
      <c r="DR230" s="71" t="str">
        <f t="shared" ref="DR230" si="3753">IF(AL230="","","|n"&amp;DR$2&amp;"+"&amp;AL230&amp;DR$1)</f>
        <v/>
      </c>
      <c r="DS230" s="71" t="str">
        <f t="shared" ref="DS230" si="3754">IF(AM230="","","|n"&amp;DS$2&amp;"+"&amp;AM230&amp;DS$1)</f>
        <v/>
      </c>
      <c r="DT230" s="71" t="str">
        <f t="shared" ref="DT230" si="3755">IF(AN230="","","|n"&amp;DT$2&amp;"+"&amp;AN230&amp;DT$1)</f>
        <v/>
      </c>
      <c r="DU230" s="71" t="str">
        <f t="shared" ref="DU230" si="3756">IF(AO230="","","|n"&amp;DU$2&amp;"+"&amp;AO230&amp;DU$1)</f>
        <v/>
      </c>
      <c r="DV230" s="71" t="str">
        <f t="shared" ref="DV230" si="3757">IF(AP230="","","|n"&amp;DV$2&amp;"+"&amp;AP230&amp;DV$1)</f>
        <v/>
      </c>
      <c r="DW230" s="71" t="str">
        <f t="shared" ref="DW230" si="3758">IF(AQ230="","","|n"&amp;DW$2&amp;"+"&amp;AQ230&amp;DW$1)</f>
        <v/>
      </c>
      <c r="DX230" s="71" t="str">
        <f t="shared" ref="DX230" si="3759">IF(AR230="","","|n"&amp;DX$2&amp;"+"&amp;AR230&amp;DX$1)</f>
        <v/>
      </c>
      <c r="DY230" s="71" t="str">
        <f t="shared" ref="DY230" si="3760">IF(AS230="","","|n"&amp;DY$2&amp;"+"&amp;AS230&amp;DY$1)</f>
        <v/>
      </c>
      <c r="DZ230" s="71" t="str">
        <f t="shared" ref="DZ230" si="3761">IF(AT230="","","|n"&amp;DZ$2&amp;"+"&amp;AT230&amp;DZ$1)</f>
        <v/>
      </c>
      <c r="EA230" s="71" t="str">
        <f t="shared" ref="EA230" si="3762">IF(AU230="","","|n"&amp;EA$2&amp;"+"&amp;AU230&amp;EA$1)</f>
        <v/>
      </c>
      <c r="EB230" s="71" t="str">
        <f t="shared" ref="EB230" si="3763">IF(AV230="","","|n"&amp;EB$2&amp;"+"&amp;AV230&amp;EB$1)</f>
        <v/>
      </c>
      <c r="EC230" s="71" t="str">
        <f t="shared" ref="EC230" si="3764">IF(AW230="","","|n"&amp;EC$2&amp;"+"&amp;AW230&amp;EC$1)</f>
        <v/>
      </c>
      <c r="ED230" s="71" t="str">
        <f t="shared" ref="ED230" si="3765">IF(AX230="","","|n"&amp;ED$2&amp;"+"&amp;AX230&amp;ED$1)</f>
        <v/>
      </c>
      <c r="EE230" s="71" t="str">
        <f t="shared" ref="EE230" si="3766">IF(AY230="","","|n"&amp;EE$2&amp;"+"&amp;AY230&amp;EE$1)</f>
        <v/>
      </c>
      <c r="EF230" s="71" t="str">
        <f t="shared" ref="EF230" si="3767">IF(AZ230="","","|n"&amp;EF$2&amp;"+"&amp;AZ230&amp;EF$1)</f>
        <v/>
      </c>
      <c r="EG230" s="71" t="str">
        <f t="shared" ref="EG230" si="3768">IF(BA230="","","|n"&amp;EG$2&amp;"+"&amp;BA230&amp;EG$1)</f>
        <v/>
      </c>
      <c r="EH230" s="71" t="str">
        <f t="shared" ref="EH230" si="3769">IF(BB230="","","|n"&amp;EH$2&amp;"+"&amp;BB230&amp;EH$1)</f>
        <v/>
      </c>
      <c r="EI230" s="71" t="str">
        <f t="shared" ref="EI230" si="3770">IF(BC230="","","|n"&amp;EI$2&amp;"+"&amp;BC230&amp;EI$1)</f>
        <v/>
      </c>
      <c r="EJ230" s="71" t="str">
        <f t="shared" ref="EJ230" si="3771">IF(BD230="","","|n"&amp;EJ$2&amp;"+"&amp;BD230&amp;EJ$1)</f>
        <v/>
      </c>
      <c r="EK230" s="71" t="str">
        <f t="shared" ref="EK230" si="3772">IF(BE230="","","|n"&amp;EK$2&amp;"+"&amp;BE230&amp;EK$1)</f>
        <v/>
      </c>
      <c r="EL230" s="71" t="str">
        <f t="shared" ref="EL230" si="3773">IF(BF230="","","|n"&amp;EL$2&amp;"+"&amp;BF230&amp;EL$1)</f>
        <v/>
      </c>
      <c r="EM230" s="71" t="str">
        <f t="shared" ref="EM230" si="3774">IF(BG230="","","|n"&amp;EM$2&amp;"+"&amp;BG230&amp;EM$1)</f>
        <v/>
      </c>
      <c r="EN230" s="71" t="str">
        <f t="shared" ref="EN230" si="3775">IF(BH230="","","|n"&amp;EN$2&amp;"+"&amp;BH230&amp;EN$1)</f>
        <v/>
      </c>
      <c r="EO230" s="71" t="str">
        <f t="shared" ref="EO230" si="3776">IF(BI230="","","|n"&amp;EO$2&amp;"+"&amp;BI230&amp;EO$1)</f>
        <v/>
      </c>
      <c r="EP230" s="71" t="str">
        <f t="shared" ref="EP230" si="3777">IF(BJ230="","","|n"&amp;EP$2&amp;"+"&amp;BJ230&amp;EP$1)</f>
        <v/>
      </c>
      <c r="EQ230" s="71" t="str">
        <f t="shared" ref="EQ230" si="3778">IF(BK230="","","|n"&amp;EQ$2&amp;"+"&amp;BK230&amp;EQ$1)</f>
        <v/>
      </c>
      <c r="ER230" s="71" t="str">
        <f t="shared" ref="ER230" si="3779">IF(BL230="","","|n"&amp;ER$2&amp;"+"&amp;BL230&amp;ER$1)</f>
        <v/>
      </c>
      <c r="ES230" s="71" t="str">
        <f t="shared" ref="ES230" si="3780">IF(BM230="","","|n"&amp;ES$2&amp;"+"&amp;BM230&amp;ES$1)</f>
        <v/>
      </c>
      <c r="ET230" s="71" t="str">
        <f t="shared" ref="ET230" si="3781">IF(BN230="","","|n"&amp;ET$2&amp;"+"&amp;BN230&amp;ET$1)</f>
        <v/>
      </c>
      <c r="EU230" s="71" t="str">
        <f t="shared" ref="EU230" si="3782">IF(BO230="","","|n"&amp;EU$2&amp;"+"&amp;BO230&amp;EU$1)</f>
        <v/>
      </c>
      <c r="EV230" s="71" t="str">
        <f t="shared" ref="EV230" si="3783">IF(BP230="","","|n"&amp;EV$2&amp;"+"&amp;BP230&amp;EV$1)</f>
        <v/>
      </c>
      <c r="EW230" s="71" t="str">
        <f t="shared" ref="EW230" si="3784">IF(BQ230="","","|n"&amp;EW$2&amp;"+"&amp;BQ230&amp;EW$1)</f>
        <v/>
      </c>
      <c r="EX230" s="71" t="str">
        <f t="shared" ref="EX230" si="3785">IF(BR230="","","|n"&amp;EX$2&amp;"+"&amp;BR230&amp;EX$1)</f>
        <v/>
      </c>
      <c r="EY230" s="71" t="str">
        <f t="shared" ref="EY230" si="3786">IF(BS230="","","|n"&amp;EY$2&amp;"+"&amp;BS230&amp;EY$1)</f>
        <v/>
      </c>
      <c r="EZ230" s="71" t="str">
        <f t="shared" ref="EZ230" si="3787">IF(BT230="","","|n"&amp;EZ$2&amp;"+"&amp;BT230&amp;EZ$1)</f>
        <v/>
      </c>
      <c r="FA230" s="71" t="str">
        <f t="shared" ref="FA230" si="3788">IF(BU230="","","|n"&amp;FA$2&amp;"+"&amp;BU230&amp;FA$1)</f>
        <v/>
      </c>
      <c r="FB230" s="71" t="str">
        <f t="shared" ref="FB230" si="3789">IF(BV230="","","|n"&amp;FB$2&amp;"+"&amp;BV230&amp;FB$1)</f>
        <v/>
      </c>
      <c r="FC230" s="71" t="str">
        <f t="shared" ref="FC230" si="3790">IF(BW230="","","|n"&amp;FC$2&amp;"+"&amp;BW230&amp;FC$1)</f>
        <v/>
      </c>
      <c r="FD230" s="71" t="str">
        <f t="shared" ref="FD230" si="3791">IF(BX230="","","|n"&amp;FD$2&amp;"+"&amp;BX230&amp;FD$1)</f>
        <v/>
      </c>
      <c r="FE230" s="71" t="str">
        <f t="shared" ref="FE230" si="3792">IF(BY230="","","|n"&amp;FE$2&amp;"+"&amp;BY230&amp;FE$1)</f>
        <v/>
      </c>
      <c r="FF230" s="71" t="str">
        <f t="shared" ref="FF230" si="3793">IF(BZ230="","","|n"&amp;FF$2&amp;"+"&amp;BZ230&amp;FF$1)</f>
        <v/>
      </c>
      <c r="FG230" s="71" t="str">
        <f t="shared" ref="FG230" si="3794">IF(CA230="","","|n"&amp;FG$2&amp;"+"&amp;CA230&amp;FG$1)</f>
        <v/>
      </c>
      <c r="FH230" s="71" t="str">
        <f t="shared" ref="FH230" si="3795">IF(CB230="","","|n"&amp;FH$2&amp;"+"&amp;CB230&amp;FH$1)</f>
        <v/>
      </c>
      <c r="FI230" s="71" t="str">
        <f t="shared" ref="FI230" si="3796">IF(CC230="","","|n"&amp;FI$2&amp;"+"&amp;CC230&amp;FI$1)</f>
        <v/>
      </c>
      <c r="FJ230" s="71" t="str">
        <f t="shared" ref="FJ230" si="3797">IF(CD230="","","|n"&amp;FJ$2&amp;"+"&amp;CD230&amp;FJ$1)</f>
        <v/>
      </c>
      <c r="FK230" s="71" t="str">
        <f t="shared" ref="FK230" si="3798">IF(CE230="","","|n"&amp;FK$2&amp;"+"&amp;CE230&amp;FK$1)</f>
        <v/>
      </c>
      <c r="FL230" s="71" t="str">
        <f t="shared" ref="FL230" si="3799">IF(CF230="","","|n"&amp;FL$2&amp;"+"&amp;CF230&amp;FL$1)</f>
        <v/>
      </c>
      <c r="FM230" s="71" t="str">
        <f t="shared" ref="FM230" si="3800">IF(CG230="","","|n"&amp;FM$2&amp;"+"&amp;CG230&amp;FM$1)</f>
        <v/>
      </c>
      <c r="FN230" s="71" t="str">
        <f t="shared" ref="FN230" si="3801">IF(CH230="","","|n"&amp;FN$2&amp;"+"&amp;CH230&amp;FN$1)</f>
        <v/>
      </c>
      <c r="FO230" s="71" t="str">
        <f t="shared" ref="FO230" si="3802">IF(CI230="","","|n"&amp;FO$2&amp;"+"&amp;CI230&amp;FO$1)</f>
        <v/>
      </c>
      <c r="FP230" s="71" t="str">
        <f t="shared" ref="FP230" si="3803">IF(CJ230="","","|n"&amp;FP$2&amp;"+"&amp;CJ230&amp;FP$1)</f>
        <v/>
      </c>
      <c r="FQ230" s="71" t="str">
        <f t="shared" ref="FQ230" si="3804">IF(CK230="","","|n"&amp;FQ$2&amp;"+"&amp;CK230&amp;FQ$1)</f>
        <v/>
      </c>
      <c r="FR230" s="71" t="str">
        <f t="shared" ref="FR230" si="3805">IF(CL230="","","|n"&amp;FR$2&amp;"+"&amp;CL230&amp;FR$1)</f>
        <v/>
      </c>
      <c r="FS230" s="71" t="str">
        <f t="shared" ref="FS230" si="3806">IF(CM230="","","|n"&amp;FS$2&amp;"+"&amp;CM230&amp;FS$1)</f>
        <v/>
      </c>
    </row>
    <row r="231" spans="1:175" ht="16.5">
      <c r="A231" s="79"/>
      <c r="B231" s="101" t="s">
        <v>783</v>
      </c>
      <c r="C231" s="79" t="s">
        <v>784</v>
      </c>
      <c r="T231" s="120" t="s">
        <v>785</v>
      </c>
      <c r="U231" s="85" t="s">
        <v>786</v>
      </c>
      <c r="CN231" s="69" t="str">
        <f t="shared" si="3711"/>
        <v>InitUnitState('IS21',,,,,,,,,,)</v>
      </c>
      <c r="CO231" s="69" t="str">
        <f t="shared" si="3712"/>
        <v>InitUnitNormal('IS21',,,,,,,,,,)</v>
      </c>
      <c r="CP231" s="69" t="str">
        <f t="shared" si="3713"/>
        <v>InitUnitMagic('IS21',,,,,,,,,,)</v>
      </c>
      <c r="CQ231" s="69" t="str">
        <f t="shared" si="3714"/>
        <v>InitUnitAdd('IS21',,,,,,,,,,)</v>
      </c>
      <c r="CR231" s="69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InitEquipData('IS21',,"",,,,,'','','','','','',"ReplaceableTextures\\CommandButtons\\BTNIN02.blp")</v>
      </c>
      <c r="CU231" s="95" t="str">
        <f t="shared" si="3715"/>
        <v>|n</v>
      </c>
      <c r="CV231" s="70" t="str">
        <f t="shared" si="3716"/>
        <v>为|Cffffd24dQ技能|r附魔一条|Cffffd24d随机属性|r。</v>
      </c>
      <c r="CW231" s="60"/>
      <c r="CX231" s="60"/>
      <c r="CY231" s="60"/>
      <c r="CZ231" s="60"/>
      <c r="DA231" s="60"/>
      <c r="DB231" s="71" t="str">
        <f t="shared" si="3724"/>
        <v/>
      </c>
      <c r="DC231" s="71" t="str">
        <f t="shared" si="3724"/>
        <v/>
      </c>
      <c r="DD231" s="71" t="str">
        <f t="shared" si="3724"/>
        <v/>
      </c>
      <c r="DE231" s="71" t="str">
        <f t="shared" si="3724"/>
        <v/>
      </c>
      <c r="DF231" s="71" t="str">
        <f t="shared" si="3724"/>
        <v/>
      </c>
      <c r="DG231" s="71" t="str">
        <f t="shared" si="3724"/>
        <v/>
      </c>
      <c r="DH231" s="71" t="str">
        <f t="shared" si="3724"/>
        <v/>
      </c>
      <c r="DI231" s="71" t="str">
        <f t="shared" si="3724"/>
        <v/>
      </c>
      <c r="DJ231" s="71" t="str">
        <f t="shared" si="3724"/>
        <v/>
      </c>
      <c r="DK231" s="71" t="str">
        <f t="shared" si="3724"/>
        <v/>
      </c>
      <c r="DL231" s="71" t="str">
        <f t="shared" si="3725"/>
        <v/>
      </c>
      <c r="DM231" s="71" t="str">
        <f t="shared" si="3725"/>
        <v/>
      </c>
      <c r="DN231" s="71" t="str">
        <f t="shared" si="3725"/>
        <v/>
      </c>
      <c r="DO231" s="71" t="str">
        <f t="shared" si="3725"/>
        <v/>
      </c>
      <c r="DP231" s="71" t="str">
        <f t="shared" si="3725"/>
        <v/>
      </c>
      <c r="DQ231" s="71" t="str">
        <f t="shared" si="3725"/>
        <v/>
      </c>
      <c r="DR231" s="71" t="str">
        <f t="shared" si="3725"/>
        <v/>
      </c>
      <c r="DS231" s="71" t="str">
        <f t="shared" si="3725"/>
        <v/>
      </c>
      <c r="DT231" s="71" t="str">
        <f t="shared" si="3725"/>
        <v/>
      </c>
      <c r="DU231" s="71" t="str">
        <f t="shared" si="3725"/>
        <v/>
      </c>
      <c r="DV231" s="71" t="str">
        <f t="shared" si="3726"/>
        <v/>
      </c>
      <c r="DW231" s="71" t="str">
        <f t="shared" si="3726"/>
        <v/>
      </c>
      <c r="DX231" s="71" t="str">
        <f t="shared" si="3726"/>
        <v/>
      </c>
      <c r="DY231" s="71" t="str">
        <f t="shared" si="3726"/>
        <v/>
      </c>
      <c r="DZ231" s="71" t="str">
        <f t="shared" si="3726"/>
        <v/>
      </c>
      <c r="EA231" s="71" t="str">
        <f t="shared" si="3726"/>
        <v/>
      </c>
      <c r="EB231" s="71" t="str">
        <f t="shared" si="3726"/>
        <v/>
      </c>
      <c r="EC231" s="71" t="str">
        <f t="shared" si="3726"/>
        <v/>
      </c>
      <c r="ED231" s="71" t="str">
        <f t="shared" si="3726"/>
        <v/>
      </c>
      <c r="EE231" s="71" t="str">
        <f t="shared" si="3726"/>
        <v/>
      </c>
      <c r="EF231" s="71" t="str">
        <f t="shared" si="3727"/>
        <v/>
      </c>
      <c r="EG231" s="71" t="str">
        <f t="shared" si="3727"/>
        <v/>
      </c>
      <c r="EH231" s="71" t="str">
        <f t="shared" si="3727"/>
        <v/>
      </c>
      <c r="EI231" s="71" t="str">
        <f t="shared" si="3727"/>
        <v/>
      </c>
      <c r="EJ231" s="71" t="str">
        <f t="shared" si="3727"/>
        <v/>
      </c>
      <c r="EK231" s="71" t="str">
        <f t="shared" si="3727"/>
        <v/>
      </c>
      <c r="EL231" s="71" t="str">
        <f t="shared" si="3727"/>
        <v/>
      </c>
      <c r="EM231" s="71" t="str">
        <f t="shared" si="3727"/>
        <v/>
      </c>
      <c r="EN231" s="71" t="str">
        <f t="shared" si="3727"/>
        <v/>
      </c>
      <c r="EO231" s="71" t="str">
        <f t="shared" si="3727"/>
        <v/>
      </c>
      <c r="EP231" s="71" t="str">
        <f t="shared" si="3728"/>
        <v/>
      </c>
      <c r="EQ231" s="71" t="str">
        <f t="shared" si="3728"/>
        <v/>
      </c>
      <c r="ER231" s="71" t="str">
        <f t="shared" si="3728"/>
        <v/>
      </c>
      <c r="ES231" s="71" t="str">
        <f t="shared" si="3728"/>
        <v/>
      </c>
      <c r="ET231" s="71" t="str">
        <f t="shared" si="3728"/>
        <v/>
      </c>
      <c r="EU231" s="71" t="str">
        <f t="shared" si="3728"/>
        <v/>
      </c>
      <c r="EV231" s="71" t="str">
        <f t="shared" si="3728"/>
        <v/>
      </c>
      <c r="EW231" s="71" t="str">
        <f t="shared" si="3728"/>
        <v/>
      </c>
      <c r="EX231" s="71" t="str">
        <f t="shared" si="3728"/>
        <v/>
      </c>
      <c r="EY231" s="71" t="str">
        <f t="shared" si="3728"/>
        <v/>
      </c>
      <c r="EZ231" s="71" t="str">
        <f t="shared" si="3729"/>
        <v/>
      </c>
      <c r="FA231" s="71" t="str">
        <f t="shared" si="3729"/>
        <v/>
      </c>
      <c r="FB231" s="71" t="str">
        <f t="shared" si="3729"/>
        <v/>
      </c>
      <c r="FC231" s="71" t="str">
        <f t="shared" si="3729"/>
        <v/>
      </c>
      <c r="FD231" s="71" t="str">
        <f t="shared" si="3729"/>
        <v/>
      </c>
      <c r="FE231" s="71" t="str">
        <f t="shared" si="3729"/>
        <v/>
      </c>
      <c r="FF231" s="71" t="str">
        <f t="shared" si="3729"/>
        <v/>
      </c>
      <c r="FG231" s="71" t="str">
        <f t="shared" si="3729"/>
        <v/>
      </c>
      <c r="FH231" s="71" t="str">
        <f t="shared" si="3729"/>
        <v/>
      </c>
      <c r="FI231" s="71" t="str">
        <f t="shared" si="3729"/>
        <v/>
      </c>
      <c r="FJ231" s="71" t="str">
        <f t="shared" si="3730"/>
        <v/>
      </c>
      <c r="FK231" s="71" t="str">
        <f t="shared" si="3730"/>
        <v/>
      </c>
      <c r="FL231" s="71" t="str">
        <f t="shared" si="3730"/>
        <v/>
      </c>
      <c r="FM231" s="71" t="str">
        <f t="shared" si="3730"/>
        <v/>
      </c>
      <c r="FN231" s="71" t="str">
        <f t="shared" si="3730"/>
        <v/>
      </c>
      <c r="FO231" s="71" t="str">
        <f t="shared" si="3730"/>
        <v/>
      </c>
      <c r="FP231" s="71" t="str">
        <f t="shared" si="3730"/>
        <v/>
      </c>
      <c r="FQ231" s="71" t="str">
        <f t="shared" si="3730"/>
        <v/>
      </c>
      <c r="FR231" s="71" t="str">
        <f t="shared" si="3730"/>
        <v/>
      </c>
      <c r="FS231" s="71" t="str">
        <f t="shared" si="3730"/>
        <v/>
      </c>
    </row>
    <row r="232" spans="1:175" ht="16.5">
      <c r="A232" s="79"/>
      <c r="B232" s="101" t="s">
        <v>787</v>
      </c>
      <c r="C232" s="79" t="s">
        <v>788</v>
      </c>
      <c r="T232" s="120" t="s">
        <v>789</v>
      </c>
      <c r="U232" s="85" t="s">
        <v>790</v>
      </c>
      <c r="CN232" s="69" t="str">
        <f t="shared" si="3711"/>
        <v>InitUnitState('IS22',,,,,,,,,,)</v>
      </c>
      <c r="CO232" s="69" t="str">
        <f t="shared" si="3712"/>
        <v>InitUnitNormal('IS22',,,,,,,,,,)</v>
      </c>
      <c r="CP232" s="69" t="str">
        <f t="shared" si="3713"/>
        <v>InitUnitMagic('IS22',,,,,,,,,,)</v>
      </c>
      <c r="CQ232" s="69" t="str">
        <f t="shared" si="3714"/>
        <v>InitUnitAdd('IS22',,,,,,,,,,)</v>
      </c>
      <c r="CR232" s="6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InitEquipData('IS22',,"",,,,,'','','','','','',"ReplaceableTextures\\CommandButtons\\BTNIN03.blp")</v>
      </c>
      <c r="CU232" s="95" t="str">
        <f t="shared" si="3715"/>
        <v>|n</v>
      </c>
      <c r="CV232" s="70" t="str">
        <f t="shared" si="3716"/>
        <v>为|Cffffd24dW技能|r附魔一条|Cffffd24d随机属性|r。</v>
      </c>
      <c r="CW232" s="60"/>
      <c r="CX232" s="60"/>
      <c r="CY232" s="60"/>
      <c r="CZ232" s="60"/>
      <c r="DA232" s="60"/>
      <c r="DB232" s="71" t="str">
        <f t="shared" si="3724"/>
        <v/>
      </c>
      <c r="DC232" s="71" t="str">
        <f t="shared" si="3724"/>
        <v/>
      </c>
      <c r="DD232" s="71" t="str">
        <f t="shared" si="3724"/>
        <v/>
      </c>
      <c r="DE232" s="71" t="str">
        <f t="shared" si="3724"/>
        <v/>
      </c>
      <c r="DF232" s="71" t="str">
        <f t="shared" si="3724"/>
        <v/>
      </c>
      <c r="DG232" s="71" t="str">
        <f t="shared" si="3724"/>
        <v/>
      </c>
      <c r="DH232" s="71" t="str">
        <f t="shared" si="3724"/>
        <v/>
      </c>
      <c r="DI232" s="71" t="str">
        <f t="shared" si="3724"/>
        <v/>
      </c>
      <c r="DJ232" s="71" t="str">
        <f t="shared" si="3724"/>
        <v/>
      </c>
      <c r="DK232" s="71" t="str">
        <f t="shared" si="3724"/>
        <v/>
      </c>
      <c r="DL232" s="71" t="str">
        <f t="shared" si="3725"/>
        <v/>
      </c>
      <c r="DM232" s="71" t="str">
        <f t="shared" si="3725"/>
        <v/>
      </c>
      <c r="DN232" s="71" t="str">
        <f t="shared" si="3725"/>
        <v/>
      </c>
      <c r="DO232" s="71" t="str">
        <f t="shared" si="3725"/>
        <v/>
      </c>
      <c r="DP232" s="71" t="str">
        <f t="shared" si="3725"/>
        <v/>
      </c>
      <c r="DQ232" s="71" t="str">
        <f t="shared" si="3725"/>
        <v/>
      </c>
      <c r="DR232" s="71" t="str">
        <f t="shared" si="3725"/>
        <v/>
      </c>
      <c r="DS232" s="71" t="str">
        <f t="shared" si="3725"/>
        <v/>
      </c>
      <c r="DT232" s="71" t="str">
        <f t="shared" si="3725"/>
        <v/>
      </c>
      <c r="DU232" s="71" t="str">
        <f t="shared" si="3725"/>
        <v/>
      </c>
      <c r="DV232" s="71" t="str">
        <f t="shared" si="3726"/>
        <v/>
      </c>
      <c r="DW232" s="71" t="str">
        <f t="shared" si="3726"/>
        <v/>
      </c>
      <c r="DX232" s="71" t="str">
        <f t="shared" si="3726"/>
        <v/>
      </c>
      <c r="DY232" s="71" t="str">
        <f t="shared" si="3726"/>
        <v/>
      </c>
      <c r="DZ232" s="71" t="str">
        <f t="shared" si="3726"/>
        <v/>
      </c>
      <c r="EA232" s="71" t="str">
        <f t="shared" si="3726"/>
        <v/>
      </c>
      <c r="EB232" s="71" t="str">
        <f t="shared" si="3726"/>
        <v/>
      </c>
      <c r="EC232" s="71" t="str">
        <f t="shared" si="3726"/>
        <v/>
      </c>
      <c r="ED232" s="71" t="str">
        <f t="shared" si="3726"/>
        <v/>
      </c>
      <c r="EE232" s="71" t="str">
        <f t="shared" si="3726"/>
        <v/>
      </c>
      <c r="EF232" s="71" t="str">
        <f t="shared" si="3727"/>
        <v/>
      </c>
      <c r="EG232" s="71" t="str">
        <f t="shared" si="3727"/>
        <v/>
      </c>
      <c r="EH232" s="71" t="str">
        <f t="shared" si="3727"/>
        <v/>
      </c>
      <c r="EI232" s="71" t="str">
        <f t="shared" si="3727"/>
        <v/>
      </c>
      <c r="EJ232" s="71" t="str">
        <f t="shared" si="3727"/>
        <v/>
      </c>
      <c r="EK232" s="71" t="str">
        <f t="shared" si="3727"/>
        <v/>
      </c>
      <c r="EL232" s="71" t="str">
        <f t="shared" si="3727"/>
        <v/>
      </c>
      <c r="EM232" s="71" t="str">
        <f t="shared" si="3727"/>
        <v/>
      </c>
      <c r="EN232" s="71" t="str">
        <f t="shared" si="3727"/>
        <v/>
      </c>
      <c r="EO232" s="71" t="str">
        <f t="shared" si="3727"/>
        <v/>
      </c>
      <c r="EP232" s="71" t="str">
        <f t="shared" si="3728"/>
        <v/>
      </c>
      <c r="EQ232" s="71" t="str">
        <f t="shared" si="3728"/>
        <v/>
      </c>
      <c r="ER232" s="71" t="str">
        <f t="shared" si="3728"/>
        <v/>
      </c>
      <c r="ES232" s="71" t="str">
        <f t="shared" si="3728"/>
        <v/>
      </c>
      <c r="ET232" s="71" t="str">
        <f t="shared" si="3728"/>
        <v/>
      </c>
      <c r="EU232" s="71" t="str">
        <f t="shared" si="3728"/>
        <v/>
      </c>
      <c r="EV232" s="71" t="str">
        <f t="shared" si="3728"/>
        <v/>
      </c>
      <c r="EW232" s="71" t="str">
        <f t="shared" si="3728"/>
        <v/>
      </c>
      <c r="EX232" s="71" t="str">
        <f t="shared" si="3728"/>
        <v/>
      </c>
      <c r="EY232" s="71" t="str">
        <f t="shared" si="3728"/>
        <v/>
      </c>
      <c r="EZ232" s="71" t="str">
        <f t="shared" si="3729"/>
        <v/>
      </c>
      <c r="FA232" s="71" t="str">
        <f t="shared" si="3729"/>
        <v/>
      </c>
      <c r="FB232" s="71" t="str">
        <f t="shared" si="3729"/>
        <v/>
      </c>
      <c r="FC232" s="71" t="str">
        <f t="shared" si="3729"/>
        <v/>
      </c>
      <c r="FD232" s="71" t="str">
        <f t="shared" si="3729"/>
        <v/>
      </c>
      <c r="FE232" s="71" t="str">
        <f t="shared" si="3729"/>
        <v/>
      </c>
      <c r="FF232" s="71" t="str">
        <f t="shared" si="3729"/>
        <v/>
      </c>
      <c r="FG232" s="71" t="str">
        <f t="shared" si="3729"/>
        <v/>
      </c>
      <c r="FH232" s="71" t="str">
        <f t="shared" si="3729"/>
        <v/>
      </c>
      <c r="FI232" s="71" t="str">
        <f t="shared" si="3729"/>
        <v/>
      </c>
      <c r="FJ232" s="71" t="str">
        <f t="shared" si="3730"/>
        <v/>
      </c>
      <c r="FK232" s="71" t="str">
        <f t="shared" si="3730"/>
        <v/>
      </c>
      <c r="FL232" s="71" t="str">
        <f t="shared" si="3730"/>
        <v/>
      </c>
      <c r="FM232" s="71" t="str">
        <f t="shared" si="3730"/>
        <v/>
      </c>
      <c r="FN232" s="71" t="str">
        <f t="shared" si="3730"/>
        <v/>
      </c>
      <c r="FO232" s="71" t="str">
        <f t="shared" si="3730"/>
        <v/>
      </c>
      <c r="FP232" s="71" t="str">
        <f t="shared" si="3730"/>
        <v/>
      </c>
      <c r="FQ232" s="71" t="str">
        <f t="shared" si="3730"/>
        <v/>
      </c>
      <c r="FR232" s="71" t="str">
        <f t="shared" si="3730"/>
        <v/>
      </c>
      <c r="FS232" s="71" t="str">
        <f t="shared" si="3730"/>
        <v/>
      </c>
    </row>
    <row r="233" spans="1:175" ht="16.5">
      <c r="A233" s="79"/>
      <c r="B233" s="101" t="s">
        <v>791</v>
      </c>
      <c r="C233" s="79" t="s">
        <v>792</v>
      </c>
      <c r="T233" s="120" t="s">
        <v>793</v>
      </c>
      <c r="U233" s="85" t="s">
        <v>794</v>
      </c>
      <c r="CN233" s="69" t="str">
        <f t="shared" si="3711"/>
        <v>InitUnitState('IS23',,,,,,,,,,)</v>
      </c>
      <c r="CO233" s="69" t="str">
        <f t="shared" si="3712"/>
        <v>InitUnitNormal('IS23',,,,,,,,,,)</v>
      </c>
      <c r="CP233" s="69" t="str">
        <f t="shared" si="3713"/>
        <v>InitUnitMagic('IS23',,,,,,,,,,)</v>
      </c>
      <c r="CQ233" s="69" t="str">
        <f t="shared" si="3714"/>
        <v>InitUnitAdd('IS23',,,,,,,,,,)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ref="CU233:CU236" si="3807">CONCATENATE(DB233,DC233,DD233,DE233,DF233,DG233,DH233,DI233,DJ233,DK233,DL233,DM233,DN233,DO233,DP233,DQ233,DR233,DS233,DT233,DU233,DV233,DW233,DX233,DY233,DZ233,EA233,EB233,EC233,ED233,EE233,EF233,EG233,EH233,EI233,EJ233,EK233,EL233,EM233,EN233,EO233,EP233&amp;"|n")</f>
        <v>|n</v>
      </c>
      <c r="CV233" s="70" t="str">
        <f t="shared" ref="CV233:CV236" si="3808">T233</f>
        <v>为|Cffffd24dE技能|r附魔一条|Cffffd24d随机属性|r。</v>
      </c>
      <c r="CW233" s="60"/>
      <c r="CX233" s="60"/>
      <c r="CY233" s="60"/>
      <c r="CZ233" s="60"/>
      <c r="DA233" s="60"/>
      <c r="DB233" s="71" t="str">
        <f t="shared" ref="DB233" si="3809">IF(V233="","","|n"&amp;DB$2&amp;"+"&amp;V233&amp;DB$1)</f>
        <v/>
      </c>
      <c r="DC233" s="71" t="str">
        <f t="shared" ref="DC233" si="3810">IF(W233="","","|n"&amp;DC$2&amp;"+"&amp;W233&amp;DC$1)</f>
        <v/>
      </c>
      <c r="DD233" s="71" t="str">
        <f t="shared" ref="DD233" si="3811">IF(X233="","","|n"&amp;DD$2&amp;"+"&amp;X233&amp;DD$1)</f>
        <v/>
      </c>
      <c r="DE233" s="71" t="str">
        <f t="shared" ref="DE233" si="3812">IF(Y233="","","|n"&amp;DE$2&amp;"+"&amp;Y233&amp;DE$1)</f>
        <v/>
      </c>
      <c r="DF233" s="71" t="str">
        <f t="shared" ref="DF233" si="3813">IF(Z233="","","|n"&amp;DF$2&amp;"+"&amp;Z233&amp;DF$1)</f>
        <v/>
      </c>
      <c r="DG233" s="71" t="str">
        <f t="shared" ref="DG233" si="3814">IF(AA233="","","|n"&amp;DG$2&amp;"+"&amp;AA233&amp;DG$1)</f>
        <v/>
      </c>
      <c r="DH233" s="71" t="str">
        <f t="shared" ref="DH233" si="3815">IF(AB233="","","|n"&amp;DH$2&amp;"+"&amp;AB233&amp;DH$1)</f>
        <v/>
      </c>
      <c r="DI233" s="71" t="str">
        <f t="shared" ref="DI233" si="3816">IF(AC233="","","|n"&amp;DI$2&amp;"+"&amp;AC233&amp;DI$1)</f>
        <v/>
      </c>
      <c r="DJ233" s="71" t="str">
        <f t="shared" ref="DJ233" si="3817">IF(AD233="","","|n"&amp;DJ$2&amp;"+"&amp;AD233&amp;DJ$1)</f>
        <v/>
      </c>
      <c r="DK233" s="71" t="str">
        <f t="shared" ref="DK233" si="3818">IF(AE233="","","|n"&amp;DK$2&amp;"+"&amp;AE233&amp;DK$1)</f>
        <v/>
      </c>
      <c r="DL233" s="71" t="str">
        <f t="shared" ref="DL233" si="3819">IF(AF233="","","|n"&amp;DL$2&amp;"+"&amp;AF233&amp;DL$1)</f>
        <v/>
      </c>
      <c r="DM233" s="71" t="str">
        <f t="shared" ref="DM233" si="3820">IF(AG233="","","|n"&amp;DM$2&amp;"+"&amp;AG233&amp;DM$1)</f>
        <v/>
      </c>
      <c r="DN233" s="71" t="str">
        <f t="shared" ref="DN233" si="3821">IF(AH233="","","|n"&amp;DN$2&amp;"+"&amp;AH233&amp;DN$1)</f>
        <v/>
      </c>
      <c r="DO233" s="71" t="str">
        <f t="shared" ref="DO233" si="3822">IF(AI233="","","|n"&amp;DO$2&amp;"+"&amp;AI233&amp;DO$1)</f>
        <v/>
      </c>
      <c r="DP233" s="71" t="str">
        <f t="shared" ref="DP233" si="3823">IF(AJ233="","","|n"&amp;DP$2&amp;"+"&amp;AJ233&amp;DP$1)</f>
        <v/>
      </c>
      <c r="DQ233" s="71" t="str">
        <f t="shared" ref="DQ233" si="3824">IF(AK233="","","|n"&amp;DQ$2&amp;"+"&amp;AK233&amp;DQ$1)</f>
        <v/>
      </c>
      <c r="DR233" s="71" t="str">
        <f t="shared" ref="DR233" si="3825">IF(AL233="","","|n"&amp;DR$2&amp;"+"&amp;AL233&amp;DR$1)</f>
        <v/>
      </c>
      <c r="DS233" s="71" t="str">
        <f t="shared" ref="DS233" si="3826">IF(AM233="","","|n"&amp;DS$2&amp;"+"&amp;AM233&amp;DS$1)</f>
        <v/>
      </c>
      <c r="DT233" s="71" t="str">
        <f t="shared" ref="DT233" si="3827">IF(AN233="","","|n"&amp;DT$2&amp;"+"&amp;AN233&amp;DT$1)</f>
        <v/>
      </c>
      <c r="DU233" s="71" t="str">
        <f t="shared" ref="DU233" si="3828">IF(AO233="","","|n"&amp;DU$2&amp;"+"&amp;AO233&amp;DU$1)</f>
        <v/>
      </c>
      <c r="DV233" s="71" t="str">
        <f t="shared" ref="DV233" si="3829">IF(AP233="","","|n"&amp;DV$2&amp;"+"&amp;AP233&amp;DV$1)</f>
        <v/>
      </c>
      <c r="DW233" s="71" t="str">
        <f t="shared" ref="DW233" si="3830">IF(AQ233="","","|n"&amp;DW$2&amp;"+"&amp;AQ233&amp;DW$1)</f>
        <v/>
      </c>
      <c r="DX233" s="71" t="str">
        <f t="shared" ref="DX233" si="3831">IF(AR233="","","|n"&amp;DX$2&amp;"+"&amp;AR233&amp;DX$1)</f>
        <v/>
      </c>
      <c r="DY233" s="71" t="str">
        <f t="shared" ref="DY233" si="3832">IF(AS233="","","|n"&amp;DY$2&amp;"+"&amp;AS233&amp;DY$1)</f>
        <v/>
      </c>
      <c r="DZ233" s="71" t="str">
        <f t="shared" ref="DZ233" si="3833">IF(AT233="","","|n"&amp;DZ$2&amp;"+"&amp;AT233&amp;DZ$1)</f>
        <v/>
      </c>
      <c r="EA233" s="71" t="str">
        <f t="shared" ref="EA233" si="3834">IF(AU233="","","|n"&amp;EA$2&amp;"+"&amp;AU233&amp;EA$1)</f>
        <v/>
      </c>
      <c r="EB233" s="71" t="str">
        <f t="shared" ref="EB233" si="3835">IF(AV233="","","|n"&amp;EB$2&amp;"+"&amp;AV233&amp;EB$1)</f>
        <v/>
      </c>
      <c r="EC233" s="71" t="str">
        <f t="shared" ref="EC233" si="3836">IF(AW233="","","|n"&amp;EC$2&amp;"+"&amp;AW233&amp;EC$1)</f>
        <v/>
      </c>
      <c r="ED233" s="71" t="str">
        <f t="shared" ref="ED233" si="3837">IF(AX233="","","|n"&amp;ED$2&amp;"+"&amp;AX233&amp;ED$1)</f>
        <v/>
      </c>
      <c r="EE233" s="71" t="str">
        <f t="shared" ref="EE233" si="3838">IF(AY233="","","|n"&amp;EE$2&amp;"+"&amp;AY233&amp;EE$1)</f>
        <v/>
      </c>
      <c r="EF233" s="71" t="str">
        <f t="shared" ref="EF233" si="3839">IF(AZ233="","","|n"&amp;EF$2&amp;"+"&amp;AZ233&amp;EF$1)</f>
        <v/>
      </c>
      <c r="EG233" s="71" t="str">
        <f t="shared" ref="EG233" si="3840">IF(BA233="","","|n"&amp;EG$2&amp;"+"&amp;BA233&amp;EG$1)</f>
        <v/>
      </c>
      <c r="EH233" s="71" t="str">
        <f t="shared" ref="EH233" si="3841">IF(BB233="","","|n"&amp;EH$2&amp;"+"&amp;BB233&amp;EH$1)</f>
        <v/>
      </c>
      <c r="EI233" s="71" t="str">
        <f t="shared" ref="EI233" si="3842">IF(BC233="","","|n"&amp;EI$2&amp;"+"&amp;BC233&amp;EI$1)</f>
        <v/>
      </c>
      <c r="EJ233" s="71" t="str">
        <f t="shared" ref="EJ233" si="3843">IF(BD233="","","|n"&amp;EJ$2&amp;"+"&amp;BD233&amp;EJ$1)</f>
        <v/>
      </c>
      <c r="EK233" s="71" t="str">
        <f t="shared" ref="EK233" si="3844">IF(BE233="","","|n"&amp;EK$2&amp;"+"&amp;BE233&amp;EK$1)</f>
        <v/>
      </c>
      <c r="EL233" s="71" t="str">
        <f t="shared" ref="EL233" si="3845">IF(BF233="","","|n"&amp;EL$2&amp;"+"&amp;BF233&amp;EL$1)</f>
        <v/>
      </c>
      <c r="EM233" s="71" t="str">
        <f t="shared" ref="EM233" si="3846">IF(BG233="","","|n"&amp;EM$2&amp;"+"&amp;BG233&amp;EM$1)</f>
        <v/>
      </c>
      <c r="EN233" s="71" t="str">
        <f t="shared" ref="EN233" si="3847">IF(BH233="","","|n"&amp;EN$2&amp;"+"&amp;BH233&amp;EN$1)</f>
        <v/>
      </c>
      <c r="EO233" s="71" t="str">
        <f t="shared" ref="EO233" si="3848">IF(BI233="","","|n"&amp;EO$2&amp;"+"&amp;BI233&amp;EO$1)</f>
        <v/>
      </c>
      <c r="EP233" s="71" t="str">
        <f t="shared" ref="EP233" si="3849">IF(BJ233="","","|n"&amp;EP$2&amp;"+"&amp;BJ233&amp;EP$1)</f>
        <v/>
      </c>
      <c r="EQ233" s="71" t="str">
        <f t="shared" ref="EQ233" si="3850">IF(BK233="","","|n"&amp;EQ$2&amp;"+"&amp;BK233&amp;EQ$1)</f>
        <v/>
      </c>
      <c r="ER233" s="71" t="str">
        <f t="shared" ref="ER233" si="3851">IF(BL233="","","|n"&amp;ER$2&amp;"+"&amp;BL233&amp;ER$1)</f>
        <v/>
      </c>
      <c r="ES233" s="71" t="str">
        <f t="shared" ref="ES233" si="3852">IF(BM233="","","|n"&amp;ES$2&amp;"+"&amp;BM233&amp;ES$1)</f>
        <v/>
      </c>
      <c r="ET233" s="71" t="str">
        <f t="shared" ref="ET233" si="3853">IF(BN233="","","|n"&amp;ET$2&amp;"+"&amp;BN233&amp;ET$1)</f>
        <v/>
      </c>
      <c r="EU233" s="71" t="str">
        <f t="shared" ref="EU233" si="3854">IF(BO233="","","|n"&amp;EU$2&amp;"+"&amp;BO233&amp;EU$1)</f>
        <v/>
      </c>
      <c r="EV233" s="71" t="str">
        <f t="shared" ref="EV233" si="3855">IF(BP233="","","|n"&amp;EV$2&amp;"+"&amp;BP233&amp;EV$1)</f>
        <v/>
      </c>
      <c r="EW233" s="71" t="str">
        <f t="shared" ref="EW233" si="3856">IF(BQ233="","","|n"&amp;EW$2&amp;"+"&amp;BQ233&amp;EW$1)</f>
        <v/>
      </c>
      <c r="EX233" s="71" t="str">
        <f t="shared" ref="EX233" si="3857">IF(BR233="","","|n"&amp;EX$2&amp;"+"&amp;BR233&amp;EX$1)</f>
        <v/>
      </c>
      <c r="EY233" s="71" t="str">
        <f t="shared" ref="EY233" si="3858">IF(BS233="","","|n"&amp;EY$2&amp;"+"&amp;BS233&amp;EY$1)</f>
        <v/>
      </c>
      <c r="EZ233" s="71" t="str">
        <f t="shared" ref="EZ233" si="3859">IF(BT233="","","|n"&amp;EZ$2&amp;"+"&amp;BT233&amp;EZ$1)</f>
        <v/>
      </c>
      <c r="FA233" s="71" t="str">
        <f t="shared" ref="FA233" si="3860">IF(BU233="","","|n"&amp;FA$2&amp;"+"&amp;BU233&amp;FA$1)</f>
        <v/>
      </c>
      <c r="FB233" s="71" t="str">
        <f t="shared" ref="FB233" si="3861">IF(BV233="","","|n"&amp;FB$2&amp;"+"&amp;BV233&amp;FB$1)</f>
        <v/>
      </c>
      <c r="FC233" s="71" t="str">
        <f t="shared" ref="FC233" si="3862">IF(BW233="","","|n"&amp;FC$2&amp;"+"&amp;BW233&amp;FC$1)</f>
        <v/>
      </c>
      <c r="FD233" s="71" t="str">
        <f t="shared" ref="FD233" si="3863">IF(BX233="","","|n"&amp;FD$2&amp;"+"&amp;BX233&amp;FD$1)</f>
        <v/>
      </c>
      <c r="FE233" s="71" t="str">
        <f t="shared" ref="FE233" si="3864">IF(BY233="","","|n"&amp;FE$2&amp;"+"&amp;BY233&amp;FE$1)</f>
        <v/>
      </c>
      <c r="FF233" s="71" t="str">
        <f t="shared" ref="FF233" si="3865">IF(BZ233="","","|n"&amp;FF$2&amp;"+"&amp;BZ233&amp;FF$1)</f>
        <v/>
      </c>
      <c r="FG233" s="71" t="str">
        <f t="shared" ref="FG233" si="3866">IF(CA233="","","|n"&amp;FG$2&amp;"+"&amp;CA233&amp;FG$1)</f>
        <v/>
      </c>
      <c r="FH233" s="71" t="str">
        <f t="shared" ref="FH233" si="3867">IF(CB233="","","|n"&amp;FH$2&amp;"+"&amp;CB233&amp;FH$1)</f>
        <v/>
      </c>
      <c r="FI233" s="71" t="str">
        <f t="shared" ref="FI233" si="3868">IF(CC233="","","|n"&amp;FI$2&amp;"+"&amp;CC233&amp;FI$1)</f>
        <v/>
      </c>
      <c r="FJ233" s="71" t="str">
        <f t="shared" ref="FJ233" si="3869">IF(CD233="","","|n"&amp;FJ$2&amp;"+"&amp;CD233&amp;FJ$1)</f>
        <v/>
      </c>
      <c r="FK233" s="71" t="str">
        <f t="shared" ref="FK233" si="3870">IF(CE233="","","|n"&amp;FK$2&amp;"+"&amp;CE233&amp;FK$1)</f>
        <v/>
      </c>
      <c r="FL233" s="71" t="str">
        <f t="shared" ref="FL233" si="3871">IF(CF233="","","|n"&amp;FL$2&amp;"+"&amp;CF233&amp;FL$1)</f>
        <v/>
      </c>
      <c r="FM233" s="71" t="str">
        <f t="shared" ref="FM233" si="3872">IF(CG233="","","|n"&amp;FM$2&amp;"+"&amp;CG233&amp;FM$1)</f>
        <v/>
      </c>
      <c r="FN233" s="71" t="str">
        <f t="shared" ref="FN233" si="3873">IF(CH233="","","|n"&amp;FN$2&amp;"+"&amp;CH233&amp;FN$1)</f>
        <v/>
      </c>
      <c r="FO233" s="71" t="str">
        <f t="shared" ref="FO233" si="3874">IF(CI233="","","|n"&amp;FO$2&amp;"+"&amp;CI233&amp;FO$1)</f>
        <v/>
      </c>
      <c r="FP233" s="71" t="str">
        <f t="shared" ref="FP233" si="3875">IF(CJ233="","","|n"&amp;FP$2&amp;"+"&amp;CJ233&amp;FP$1)</f>
        <v/>
      </c>
      <c r="FQ233" s="71" t="str">
        <f t="shared" ref="FQ233" si="3876">IF(CK233="","","|n"&amp;FQ$2&amp;"+"&amp;CK233&amp;FQ$1)</f>
        <v/>
      </c>
      <c r="FR233" s="71" t="str">
        <f t="shared" ref="FR233" si="3877">IF(CL233="","","|n"&amp;FR$2&amp;"+"&amp;CL233&amp;FR$1)</f>
        <v/>
      </c>
      <c r="FS233" s="71" t="str">
        <f t="shared" ref="FS233" si="3878">IF(CM233="","","|n"&amp;FS$2&amp;"+"&amp;CM233&amp;FS$1)</f>
        <v/>
      </c>
    </row>
    <row r="234" spans="1:175" ht="16.5">
      <c r="A234" s="79"/>
      <c r="B234" s="101" t="s">
        <v>795</v>
      </c>
      <c r="C234" s="79" t="s">
        <v>796</v>
      </c>
      <c r="T234" s="120" t="s">
        <v>785</v>
      </c>
      <c r="U234" s="85" t="s">
        <v>797</v>
      </c>
      <c r="CN234" s="69" t="str">
        <f t="shared" si="3711"/>
        <v>InitUnitState('IS24',,,,,,,,,,)</v>
      </c>
      <c r="CO234" s="69" t="str">
        <f t="shared" si="3712"/>
        <v>InitUnitNormal('IS24',,,,,,,,,,)</v>
      </c>
      <c r="CP234" s="69" t="str">
        <f t="shared" si="3713"/>
        <v>InitUnitMagic('IS24',,,,,,,,,,)</v>
      </c>
      <c r="CQ234" s="69" t="str">
        <f t="shared" si="3714"/>
        <v>InitUnitAdd('IS24',,,,,,,,,,)</v>
      </c>
      <c r="CR234" s="69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InitEquipData('IS24',,"",,,,,'','','','','','',"ReplaceableTextures\\CommandButtons\\BTN010.blp")</v>
      </c>
      <c r="CU234" s="95" t="str">
        <f t="shared" si="3807"/>
        <v>|n</v>
      </c>
      <c r="CV234" s="70" t="str">
        <f t="shared" si="3808"/>
        <v>为|Cffffd24dQ技能|r附魔一条|Cffffd24d随机属性|r。</v>
      </c>
      <c r="CW234" s="60"/>
      <c r="CX234" s="60"/>
      <c r="CY234" s="60"/>
      <c r="CZ234" s="60"/>
      <c r="DA234" s="60"/>
      <c r="DB234" s="71" t="str">
        <f t="shared" ref="DB234:FM234" si="3879">IF(V234="","","|n"&amp;DB$2&amp;"+"&amp;V234&amp;DB$1)</f>
        <v/>
      </c>
      <c r="DC234" s="71" t="str">
        <f t="shared" si="3879"/>
        <v/>
      </c>
      <c r="DD234" s="71" t="str">
        <f t="shared" si="3879"/>
        <v/>
      </c>
      <c r="DE234" s="71" t="str">
        <f t="shared" si="3879"/>
        <v/>
      </c>
      <c r="DF234" s="71" t="str">
        <f t="shared" si="3879"/>
        <v/>
      </c>
      <c r="DG234" s="71" t="str">
        <f t="shared" si="3879"/>
        <v/>
      </c>
      <c r="DH234" s="71" t="str">
        <f t="shared" si="3879"/>
        <v/>
      </c>
      <c r="DI234" s="71" t="str">
        <f t="shared" si="3879"/>
        <v/>
      </c>
      <c r="DJ234" s="71" t="str">
        <f t="shared" si="3879"/>
        <v/>
      </c>
      <c r="DK234" s="71" t="str">
        <f t="shared" si="3879"/>
        <v/>
      </c>
      <c r="DL234" s="71" t="str">
        <f t="shared" si="3879"/>
        <v/>
      </c>
      <c r="DM234" s="71" t="str">
        <f t="shared" si="3879"/>
        <v/>
      </c>
      <c r="DN234" s="71" t="str">
        <f t="shared" si="3879"/>
        <v/>
      </c>
      <c r="DO234" s="71" t="str">
        <f t="shared" si="3879"/>
        <v/>
      </c>
      <c r="DP234" s="71" t="str">
        <f t="shared" si="3879"/>
        <v/>
      </c>
      <c r="DQ234" s="71" t="str">
        <f t="shared" si="3879"/>
        <v/>
      </c>
      <c r="DR234" s="71" t="str">
        <f t="shared" si="3879"/>
        <v/>
      </c>
      <c r="DS234" s="71" t="str">
        <f t="shared" si="3879"/>
        <v/>
      </c>
      <c r="DT234" s="71" t="str">
        <f t="shared" si="3879"/>
        <v/>
      </c>
      <c r="DU234" s="71" t="str">
        <f t="shared" si="3879"/>
        <v/>
      </c>
      <c r="DV234" s="71" t="str">
        <f t="shared" si="3879"/>
        <v/>
      </c>
      <c r="DW234" s="71" t="str">
        <f t="shared" si="3879"/>
        <v/>
      </c>
      <c r="DX234" s="71" t="str">
        <f t="shared" si="3879"/>
        <v/>
      </c>
      <c r="DY234" s="71" t="str">
        <f t="shared" si="3879"/>
        <v/>
      </c>
      <c r="DZ234" s="71" t="str">
        <f t="shared" si="3879"/>
        <v/>
      </c>
      <c r="EA234" s="71" t="str">
        <f t="shared" si="3879"/>
        <v/>
      </c>
      <c r="EB234" s="71" t="str">
        <f t="shared" si="3879"/>
        <v/>
      </c>
      <c r="EC234" s="71" t="str">
        <f t="shared" si="3879"/>
        <v/>
      </c>
      <c r="ED234" s="71" t="str">
        <f t="shared" si="3879"/>
        <v/>
      </c>
      <c r="EE234" s="71" t="str">
        <f t="shared" si="3879"/>
        <v/>
      </c>
      <c r="EF234" s="71" t="str">
        <f t="shared" si="3879"/>
        <v/>
      </c>
      <c r="EG234" s="71" t="str">
        <f t="shared" si="3879"/>
        <v/>
      </c>
      <c r="EH234" s="71" t="str">
        <f t="shared" si="3879"/>
        <v/>
      </c>
      <c r="EI234" s="71" t="str">
        <f t="shared" si="3879"/>
        <v/>
      </c>
      <c r="EJ234" s="71" t="str">
        <f t="shared" si="3879"/>
        <v/>
      </c>
      <c r="EK234" s="71" t="str">
        <f t="shared" si="3879"/>
        <v/>
      </c>
      <c r="EL234" s="71" t="str">
        <f t="shared" si="3879"/>
        <v/>
      </c>
      <c r="EM234" s="71" t="str">
        <f t="shared" si="3879"/>
        <v/>
      </c>
      <c r="EN234" s="71" t="str">
        <f t="shared" si="3879"/>
        <v/>
      </c>
      <c r="EO234" s="71" t="str">
        <f t="shared" si="3879"/>
        <v/>
      </c>
      <c r="EP234" s="71" t="str">
        <f t="shared" si="3879"/>
        <v/>
      </c>
      <c r="EQ234" s="71" t="str">
        <f t="shared" si="3879"/>
        <v/>
      </c>
      <c r="ER234" s="71" t="str">
        <f t="shared" si="3879"/>
        <v/>
      </c>
      <c r="ES234" s="71" t="str">
        <f t="shared" si="3879"/>
        <v/>
      </c>
      <c r="ET234" s="71" t="str">
        <f t="shared" si="3879"/>
        <v/>
      </c>
      <c r="EU234" s="71" t="str">
        <f t="shared" si="3879"/>
        <v/>
      </c>
      <c r="EV234" s="71" t="str">
        <f t="shared" si="3879"/>
        <v/>
      </c>
      <c r="EW234" s="71" t="str">
        <f t="shared" si="3879"/>
        <v/>
      </c>
      <c r="EX234" s="71" t="str">
        <f t="shared" si="3879"/>
        <v/>
      </c>
      <c r="EY234" s="71" t="str">
        <f t="shared" si="3879"/>
        <v/>
      </c>
      <c r="EZ234" s="71" t="str">
        <f t="shared" si="3879"/>
        <v/>
      </c>
      <c r="FA234" s="71" t="str">
        <f t="shared" si="3879"/>
        <v/>
      </c>
      <c r="FB234" s="71" t="str">
        <f t="shared" si="3879"/>
        <v/>
      </c>
      <c r="FC234" s="71" t="str">
        <f t="shared" si="3879"/>
        <v/>
      </c>
      <c r="FD234" s="71" t="str">
        <f t="shared" si="3879"/>
        <v/>
      </c>
      <c r="FE234" s="71" t="str">
        <f t="shared" si="3879"/>
        <v/>
      </c>
      <c r="FF234" s="71" t="str">
        <f t="shared" si="3879"/>
        <v/>
      </c>
      <c r="FG234" s="71" t="str">
        <f t="shared" si="3879"/>
        <v/>
      </c>
      <c r="FH234" s="71" t="str">
        <f t="shared" si="3879"/>
        <v/>
      </c>
      <c r="FI234" s="71" t="str">
        <f t="shared" si="3879"/>
        <v/>
      </c>
      <c r="FJ234" s="71" t="str">
        <f t="shared" si="3879"/>
        <v/>
      </c>
      <c r="FK234" s="71" t="str">
        <f t="shared" si="3879"/>
        <v/>
      </c>
      <c r="FL234" s="71" t="str">
        <f t="shared" si="3879"/>
        <v/>
      </c>
      <c r="FM234" s="71" t="str">
        <f t="shared" si="3879"/>
        <v/>
      </c>
      <c r="FN234" s="71" t="str">
        <f t="shared" ref="FN234:FS234" si="3880">IF(CH234="","","|n"&amp;FN$2&amp;"+"&amp;CH234&amp;FN$1)</f>
        <v/>
      </c>
      <c r="FO234" s="71" t="str">
        <f t="shared" si="3880"/>
        <v/>
      </c>
      <c r="FP234" s="71" t="str">
        <f t="shared" si="3880"/>
        <v/>
      </c>
      <c r="FQ234" s="71" t="str">
        <f t="shared" si="3880"/>
        <v/>
      </c>
      <c r="FR234" s="71" t="str">
        <f t="shared" si="3880"/>
        <v/>
      </c>
      <c r="FS234" s="71" t="str">
        <f t="shared" si="3880"/>
        <v/>
      </c>
    </row>
    <row r="235" spans="1:175" ht="16.5">
      <c r="A235" s="79"/>
      <c r="B235" s="101" t="s">
        <v>798</v>
      </c>
      <c r="C235" s="101" t="s">
        <v>799</v>
      </c>
      <c r="T235" s="120" t="s">
        <v>789</v>
      </c>
      <c r="U235" s="85" t="s">
        <v>800</v>
      </c>
      <c r="CN235" s="69" t="str">
        <f t="shared" si="3711"/>
        <v>InitUnitState('IS25',,,,,,,,,,)</v>
      </c>
      <c r="CO235" s="69" t="str">
        <f t="shared" si="3712"/>
        <v>InitUnitNormal('IS25',,,,,,,,,,)</v>
      </c>
      <c r="CP235" s="69" t="str">
        <f t="shared" si="3713"/>
        <v>InitUnitMagic('IS25',,,,,,,,,,)</v>
      </c>
      <c r="CQ235" s="69" t="str">
        <f t="shared" si="3714"/>
        <v>InitUnitAdd('IS25',,,,,,,,,,)</v>
      </c>
      <c r="CR235" s="6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InitEquipData('IS25',,"",,,,,'','','','','','',"ReplaceableTextures\\CommandButtons\\BTN011.blp")</v>
      </c>
      <c r="CU235" s="95" t="str">
        <f t="shared" si="3807"/>
        <v>|n</v>
      </c>
      <c r="CV235" s="70" t="str">
        <f t="shared" si="3808"/>
        <v>为|Cffffd24dW技能|r附魔一条|Cffffd24d随机属性|r。</v>
      </c>
      <c r="CW235" s="60"/>
      <c r="CX235" s="60"/>
      <c r="CY235" s="60"/>
      <c r="CZ235" s="60"/>
      <c r="DA235" s="60"/>
      <c r="DB235" s="71" t="str">
        <f t="shared" ref="DB235:FM235" si="3881">IF(V235="","","|n"&amp;DB$2&amp;"+"&amp;V235&amp;DB$1)</f>
        <v/>
      </c>
      <c r="DC235" s="71" t="str">
        <f t="shared" si="3881"/>
        <v/>
      </c>
      <c r="DD235" s="71" t="str">
        <f t="shared" si="3881"/>
        <v/>
      </c>
      <c r="DE235" s="71" t="str">
        <f t="shared" si="3881"/>
        <v/>
      </c>
      <c r="DF235" s="71" t="str">
        <f t="shared" si="3881"/>
        <v/>
      </c>
      <c r="DG235" s="71" t="str">
        <f t="shared" si="3881"/>
        <v/>
      </c>
      <c r="DH235" s="71" t="str">
        <f t="shared" si="3881"/>
        <v/>
      </c>
      <c r="DI235" s="71" t="str">
        <f t="shared" si="3881"/>
        <v/>
      </c>
      <c r="DJ235" s="71" t="str">
        <f t="shared" si="3881"/>
        <v/>
      </c>
      <c r="DK235" s="71" t="str">
        <f t="shared" si="3881"/>
        <v/>
      </c>
      <c r="DL235" s="71" t="str">
        <f t="shared" si="3881"/>
        <v/>
      </c>
      <c r="DM235" s="71" t="str">
        <f t="shared" si="3881"/>
        <v/>
      </c>
      <c r="DN235" s="71" t="str">
        <f t="shared" si="3881"/>
        <v/>
      </c>
      <c r="DO235" s="71" t="str">
        <f t="shared" si="3881"/>
        <v/>
      </c>
      <c r="DP235" s="71" t="str">
        <f t="shared" si="3881"/>
        <v/>
      </c>
      <c r="DQ235" s="71" t="str">
        <f t="shared" si="3881"/>
        <v/>
      </c>
      <c r="DR235" s="71" t="str">
        <f t="shared" si="3881"/>
        <v/>
      </c>
      <c r="DS235" s="71" t="str">
        <f t="shared" si="3881"/>
        <v/>
      </c>
      <c r="DT235" s="71" t="str">
        <f t="shared" si="3881"/>
        <v/>
      </c>
      <c r="DU235" s="71" t="str">
        <f t="shared" si="3881"/>
        <v/>
      </c>
      <c r="DV235" s="71" t="str">
        <f t="shared" si="3881"/>
        <v/>
      </c>
      <c r="DW235" s="71" t="str">
        <f t="shared" si="3881"/>
        <v/>
      </c>
      <c r="DX235" s="71" t="str">
        <f t="shared" si="3881"/>
        <v/>
      </c>
      <c r="DY235" s="71" t="str">
        <f t="shared" si="3881"/>
        <v/>
      </c>
      <c r="DZ235" s="71" t="str">
        <f t="shared" si="3881"/>
        <v/>
      </c>
      <c r="EA235" s="71" t="str">
        <f t="shared" si="3881"/>
        <v/>
      </c>
      <c r="EB235" s="71" t="str">
        <f t="shared" si="3881"/>
        <v/>
      </c>
      <c r="EC235" s="71" t="str">
        <f t="shared" si="3881"/>
        <v/>
      </c>
      <c r="ED235" s="71" t="str">
        <f t="shared" si="3881"/>
        <v/>
      </c>
      <c r="EE235" s="71" t="str">
        <f t="shared" si="3881"/>
        <v/>
      </c>
      <c r="EF235" s="71" t="str">
        <f t="shared" si="3881"/>
        <v/>
      </c>
      <c r="EG235" s="71" t="str">
        <f t="shared" si="3881"/>
        <v/>
      </c>
      <c r="EH235" s="71" t="str">
        <f t="shared" si="3881"/>
        <v/>
      </c>
      <c r="EI235" s="71" t="str">
        <f t="shared" si="3881"/>
        <v/>
      </c>
      <c r="EJ235" s="71" t="str">
        <f t="shared" si="3881"/>
        <v/>
      </c>
      <c r="EK235" s="71" t="str">
        <f t="shared" si="3881"/>
        <v/>
      </c>
      <c r="EL235" s="71" t="str">
        <f t="shared" si="3881"/>
        <v/>
      </c>
      <c r="EM235" s="71" t="str">
        <f t="shared" si="3881"/>
        <v/>
      </c>
      <c r="EN235" s="71" t="str">
        <f t="shared" si="3881"/>
        <v/>
      </c>
      <c r="EO235" s="71" t="str">
        <f t="shared" si="3881"/>
        <v/>
      </c>
      <c r="EP235" s="71" t="str">
        <f t="shared" si="3881"/>
        <v/>
      </c>
      <c r="EQ235" s="71" t="str">
        <f t="shared" si="3881"/>
        <v/>
      </c>
      <c r="ER235" s="71" t="str">
        <f t="shared" si="3881"/>
        <v/>
      </c>
      <c r="ES235" s="71" t="str">
        <f t="shared" si="3881"/>
        <v/>
      </c>
      <c r="ET235" s="71" t="str">
        <f t="shared" si="3881"/>
        <v/>
      </c>
      <c r="EU235" s="71" t="str">
        <f t="shared" si="3881"/>
        <v/>
      </c>
      <c r="EV235" s="71" t="str">
        <f t="shared" si="3881"/>
        <v/>
      </c>
      <c r="EW235" s="71" t="str">
        <f t="shared" si="3881"/>
        <v/>
      </c>
      <c r="EX235" s="71" t="str">
        <f t="shared" si="3881"/>
        <v/>
      </c>
      <c r="EY235" s="71" t="str">
        <f t="shared" si="3881"/>
        <v/>
      </c>
      <c r="EZ235" s="71" t="str">
        <f t="shared" si="3881"/>
        <v/>
      </c>
      <c r="FA235" s="71" t="str">
        <f t="shared" si="3881"/>
        <v/>
      </c>
      <c r="FB235" s="71" t="str">
        <f t="shared" si="3881"/>
        <v/>
      </c>
      <c r="FC235" s="71" t="str">
        <f t="shared" si="3881"/>
        <v/>
      </c>
      <c r="FD235" s="71" t="str">
        <f t="shared" si="3881"/>
        <v/>
      </c>
      <c r="FE235" s="71" t="str">
        <f t="shared" si="3881"/>
        <v/>
      </c>
      <c r="FF235" s="71" t="str">
        <f t="shared" si="3881"/>
        <v/>
      </c>
      <c r="FG235" s="71" t="str">
        <f t="shared" si="3881"/>
        <v/>
      </c>
      <c r="FH235" s="71" t="str">
        <f t="shared" si="3881"/>
        <v/>
      </c>
      <c r="FI235" s="71" t="str">
        <f t="shared" si="3881"/>
        <v/>
      </c>
      <c r="FJ235" s="71" t="str">
        <f t="shared" si="3881"/>
        <v/>
      </c>
      <c r="FK235" s="71" t="str">
        <f t="shared" si="3881"/>
        <v/>
      </c>
      <c r="FL235" s="71" t="str">
        <f t="shared" si="3881"/>
        <v/>
      </c>
      <c r="FM235" s="71" t="str">
        <f t="shared" si="3881"/>
        <v/>
      </c>
      <c r="FN235" s="71" t="str">
        <f t="shared" ref="FN235:FS235" si="3882">IF(CH235="","","|n"&amp;FN$2&amp;"+"&amp;CH235&amp;FN$1)</f>
        <v/>
      </c>
      <c r="FO235" s="71" t="str">
        <f t="shared" si="3882"/>
        <v/>
      </c>
      <c r="FP235" s="71" t="str">
        <f t="shared" si="3882"/>
        <v/>
      </c>
      <c r="FQ235" s="71" t="str">
        <f t="shared" si="3882"/>
        <v/>
      </c>
      <c r="FR235" s="71" t="str">
        <f t="shared" si="3882"/>
        <v/>
      </c>
      <c r="FS235" s="71" t="str">
        <f t="shared" si="3882"/>
        <v/>
      </c>
    </row>
    <row r="236" spans="1:175" ht="16.5">
      <c r="A236" s="79"/>
      <c r="B236" s="101" t="s">
        <v>801</v>
      </c>
      <c r="C236" s="101" t="s">
        <v>802</v>
      </c>
      <c r="T236" s="120" t="s">
        <v>793</v>
      </c>
      <c r="U236" s="85" t="s">
        <v>803</v>
      </c>
      <c r="CN236" s="69" t="str">
        <f t="shared" si="3711"/>
        <v>InitUnitState('IS26',,,,,,,,,,)</v>
      </c>
      <c r="CO236" s="69" t="str">
        <f t="shared" si="3712"/>
        <v>InitUnitNormal('IS26',,,,,,,,,,)</v>
      </c>
      <c r="CP236" s="69" t="str">
        <f t="shared" si="3713"/>
        <v>InitUnitMagic('IS26',,,,,,,,,,)</v>
      </c>
      <c r="CQ236" s="69" t="str">
        <f t="shared" si="3714"/>
        <v>InitUnitAdd('IS26',,,,,,,,,,)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807"/>
        <v>|n</v>
      </c>
      <c r="CV236" s="70" t="str">
        <f t="shared" si="3808"/>
        <v>为|Cffffd24dE技能|r附魔一条|Cffffd24d随机属性|r。</v>
      </c>
      <c r="CW236" s="60"/>
      <c r="CX236" s="60"/>
      <c r="CY236" s="60"/>
      <c r="CZ236" s="60"/>
      <c r="DA236" s="60"/>
      <c r="DB236" s="71" t="str">
        <f t="shared" ref="DB236:FM236" si="3883">IF(V236="","","|n"&amp;DB$2&amp;"+"&amp;V236&amp;DB$1)</f>
        <v/>
      </c>
      <c r="DC236" s="71" t="str">
        <f t="shared" si="3883"/>
        <v/>
      </c>
      <c r="DD236" s="71" t="str">
        <f t="shared" si="3883"/>
        <v/>
      </c>
      <c r="DE236" s="71" t="str">
        <f t="shared" si="3883"/>
        <v/>
      </c>
      <c r="DF236" s="71" t="str">
        <f t="shared" si="3883"/>
        <v/>
      </c>
      <c r="DG236" s="71" t="str">
        <f t="shared" si="3883"/>
        <v/>
      </c>
      <c r="DH236" s="71" t="str">
        <f t="shared" si="3883"/>
        <v/>
      </c>
      <c r="DI236" s="71" t="str">
        <f t="shared" si="3883"/>
        <v/>
      </c>
      <c r="DJ236" s="71" t="str">
        <f t="shared" si="3883"/>
        <v/>
      </c>
      <c r="DK236" s="71" t="str">
        <f t="shared" si="3883"/>
        <v/>
      </c>
      <c r="DL236" s="71" t="str">
        <f t="shared" si="3883"/>
        <v/>
      </c>
      <c r="DM236" s="71" t="str">
        <f t="shared" si="3883"/>
        <v/>
      </c>
      <c r="DN236" s="71" t="str">
        <f t="shared" si="3883"/>
        <v/>
      </c>
      <c r="DO236" s="71" t="str">
        <f t="shared" si="3883"/>
        <v/>
      </c>
      <c r="DP236" s="71" t="str">
        <f t="shared" si="3883"/>
        <v/>
      </c>
      <c r="DQ236" s="71" t="str">
        <f t="shared" si="3883"/>
        <v/>
      </c>
      <c r="DR236" s="71" t="str">
        <f t="shared" si="3883"/>
        <v/>
      </c>
      <c r="DS236" s="71" t="str">
        <f t="shared" si="3883"/>
        <v/>
      </c>
      <c r="DT236" s="71" t="str">
        <f t="shared" si="3883"/>
        <v/>
      </c>
      <c r="DU236" s="71" t="str">
        <f t="shared" si="3883"/>
        <v/>
      </c>
      <c r="DV236" s="71" t="str">
        <f t="shared" si="3883"/>
        <v/>
      </c>
      <c r="DW236" s="71" t="str">
        <f t="shared" si="3883"/>
        <v/>
      </c>
      <c r="DX236" s="71" t="str">
        <f t="shared" si="3883"/>
        <v/>
      </c>
      <c r="DY236" s="71" t="str">
        <f t="shared" si="3883"/>
        <v/>
      </c>
      <c r="DZ236" s="71" t="str">
        <f t="shared" si="3883"/>
        <v/>
      </c>
      <c r="EA236" s="71" t="str">
        <f t="shared" si="3883"/>
        <v/>
      </c>
      <c r="EB236" s="71" t="str">
        <f t="shared" si="3883"/>
        <v/>
      </c>
      <c r="EC236" s="71" t="str">
        <f t="shared" si="3883"/>
        <v/>
      </c>
      <c r="ED236" s="71" t="str">
        <f t="shared" si="3883"/>
        <v/>
      </c>
      <c r="EE236" s="71" t="str">
        <f t="shared" si="3883"/>
        <v/>
      </c>
      <c r="EF236" s="71" t="str">
        <f t="shared" si="3883"/>
        <v/>
      </c>
      <c r="EG236" s="71" t="str">
        <f t="shared" si="3883"/>
        <v/>
      </c>
      <c r="EH236" s="71" t="str">
        <f t="shared" si="3883"/>
        <v/>
      </c>
      <c r="EI236" s="71" t="str">
        <f t="shared" si="3883"/>
        <v/>
      </c>
      <c r="EJ236" s="71" t="str">
        <f t="shared" si="3883"/>
        <v/>
      </c>
      <c r="EK236" s="71" t="str">
        <f t="shared" si="3883"/>
        <v/>
      </c>
      <c r="EL236" s="71" t="str">
        <f t="shared" si="3883"/>
        <v/>
      </c>
      <c r="EM236" s="71" t="str">
        <f t="shared" si="3883"/>
        <v/>
      </c>
      <c r="EN236" s="71" t="str">
        <f t="shared" si="3883"/>
        <v/>
      </c>
      <c r="EO236" s="71" t="str">
        <f t="shared" si="3883"/>
        <v/>
      </c>
      <c r="EP236" s="71" t="str">
        <f t="shared" si="3883"/>
        <v/>
      </c>
      <c r="EQ236" s="71" t="str">
        <f t="shared" si="3883"/>
        <v/>
      </c>
      <c r="ER236" s="71" t="str">
        <f t="shared" si="3883"/>
        <v/>
      </c>
      <c r="ES236" s="71" t="str">
        <f t="shared" si="3883"/>
        <v/>
      </c>
      <c r="ET236" s="71" t="str">
        <f t="shared" si="3883"/>
        <v/>
      </c>
      <c r="EU236" s="71" t="str">
        <f t="shared" si="3883"/>
        <v/>
      </c>
      <c r="EV236" s="71" t="str">
        <f t="shared" si="3883"/>
        <v/>
      </c>
      <c r="EW236" s="71" t="str">
        <f t="shared" si="3883"/>
        <v/>
      </c>
      <c r="EX236" s="71" t="str">
        <f t="shared" si="3883"/>
        <v/>
      </c>
      <c r="EY236" s="71" t="str">
        <f t="shared" si="3883"/>
        <v/>
      </c>
      <c r="EZ236" s="71" t="str">
        <f t="shared" si="3883"/>
        <v/>
      </c>
      <c r="FA236" s="71" t="str">
        <f t="shared" si="3883"/>
        <v/>
      </c>
      <c r="FB236" s="71" t="str">
        <f t="shared" si="3883"/>
        <v/>
      </c>
      <c r="FC236" s="71" t="str">
        <f t="shared" si="3883"/>
        <v/>
      </c>
      <c r="FD236" s="71" t="str">
        <f t="shared" si="3883"/>
        <v/>
      </c>
      <c r="FE236" s="71" t="str">
        <f t="shared" si="3883"/>
        <v/>
      </c>
      <c r="FF236" s="71" t="str">
        <f t="shared" si="3883"/>
        <v/>
      </c>
      <c r="FG236" s="71" t="str">
        <f t="shared" si="3883"/>
        <v/>
      </c>
      <c r="FH236" s="71" t="str">
        <f t="shared" si="3883"/>
        <v/>
      </c>
      <c r="FI236" s="71" t="str">
        <f t="shared" si="3883"/>
        <v/>
      </c>
      <c r="FJ236" s="71" t="str">
        <f t="shared" si="3883"/>
        <v/>
      </c>
      <c r="FK236" s="71" t="str">
        <f t="shared" si="3883"/>
        <v/>
      </c>
      <c r="FL236" s="71" t="str">
        <f t="shared" si="3883"/>
        <v/>
      </c>
      <c r="FM236" s="71" t="str">
        <f t="shared" si="3883"/>
        <v/>
      </c>
      <c r="FN236" s="71" t="str">
        <f t="shared" ref="FN236:FS236" si="3884">IF(CH236="","","|n"&amp;FN$2&amp;"+"&amp;CH236&amp;FN$1)</f>
        <v/>
      </c>
      <c r="FO236" s="71" t="str">
        <f t="shared" si="3884"/>
        <v/>
      </c>
      <c r="FP236" s="71" t="str">
        <f t="shared" si="3884"/>
        <v/>
      </c>
      <c r="FQ236" s="71" t="str">
        <f t="shared" si="3884"/>
        <v/>
      </c>
      <c r="FR236" s="71" t="str">
        <f t="shared" si="3884"/>
        <v/>
      </c>
      <c r="FS236" s="71" t="str">
        <f t="shared" si="3884"/>
        <v/>
      </c>
    </row>
    <row r="237" spans="1:175" ht="16.5">
      <c r="A237" s="79"/>
      <c r="B237" s="101" t="s">
        <v>804</v>
      </c>
      <c r="C237" s="79" t="s">
        <v>805</v>
      </c>
      <c r="T237" s="120" t="str">
        <f t="shared" ref="T237:T239" si="3885">C237</f>
        <v>|CffFF0000占星|r</v>
      </c>
      <c r="U237" s="85" t="str">
        <f t="shared" ref="U237" si="3886">"ReplaceableTextures\\CommandButtons\\BTN"&amp;B237&amp;".blp"</f>
        <v>ReplaceableTextures\\CommandButtons\\BTNIS11.blp</v>
      </c>
      <c r="CN237" s="69" t="str">
        <f t="shared" si="3711"/>
        <v>InitUnitState('IS11',,,,,,,,,,)</v>
      </c>
      <c r="CO237" s="69" t="str">
        <f t="shared" si="3712"/>
        <v>InitUnitNormal('IS11',,,,,,,,,,)</v>
      </c>
      <c r="CP237" s="69" t="str">
        <f t="shared" si="3713"/>
        <v>InitUnitMagic('IS11',,,,,,,,,,)</v>
      </c>
      <c r="CQ237" s="69" t="str">
        <f t="shared" si="3714"/>
        <v>InitUnitAdd('IS11',,,,,,,,,,)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41" si="3887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41" si="3888">T237</f>
        <v>|CffFF0000占星|r</v>
      </c>
      <c r="CW237" s="60"/>
      <c r="CX237" s="60"/>
      <c r="CY237" s="60"/>
      <c r="CZ237" s="60"/>
      <c r="DA237" s="60"/>
      <c r="DB237" s="71" t="str">
        <f t="shared" ref="DB237" si="3889">IF(V237="","","|n"&amp;DB$2&amp;"+"&amp;V237&amp;DB$1)</f>
        <v/>
      </c>
      <c r="DC237" s="71" t="str">
        <f t="shared" ref="DC237" si="3890">IF(W237="","","|n"&amp;DC$2&amp;"+"&amp;W237&amp;DC$1)</f>
        <v/>
      </c>
      <c r="DD237" s="71" t="str">
        <f t="shared" ref="DD237" si="3891">IF(X237="","","|n"&amp;DD$2&amp;"+"&amp;X237&amp;DD$1)</f>
        <v/>
      </c>
      <c r="DE237" s="71" t="str">
        <f t="shared" ref="DE237" si="3892">IF(Y237="","","|n"&amp;DE$2&amp;"+"&amp;Y237&amp;DE$1)</f>
        <v/>
      </c>
      <c r="DF237" s="71" t="str">
        <f t="shared" ref="DF237" si="3893">IF(Z237="","","|n"&amp;DF$2&amp;"+"&amp;Z237&amp;DF$1)</f>
        <v/>
      </c>
      <c r="DG237" s="71" t="str">
        <f t="shared" ref="DG237" si="3894">IF(AA237="","","|n"&amp;DG$2&amp;"+"&amp;AA237&amp;DG$1)</f>
        <v/>
      </c>
      <c r="DH237" s="71" t="str">
        <f t="shared" ref="DH237" si="3895">IF(AB237="","","|n"&amp;DH$2&amp;"+"&amp;AB237&amp;DH$1)</f>
        <v/>
      </c>
      <c r="DI237" s="71" t="str">
        <f t="shared" ref="DI237" si="3896">IF(AC237="","","|n"&amp;DI$2&amp;"+"&amp;AC237&amp;DI$1)</f>
        <v/>
      </c>
      <c r="DJ237" s="71" t="str">
        <f t="shared" ref="DJ237" si="3897">IF(AD237="","","|n"&amp;DJ$2&amp;"+"&amp;AD237&amp;DJ$1)</f>
        <v/>
      </c>
      <c r="DK237" s="71" t="str">
        <f t="shared" ref="DK237" si="3898">IF(AE237="","","|n"&amp;DK$2&amp;"+"&amp;AE237&amp;DK$1)</f>
        <v/>
      </c>
      <c r="DL237" s="71" t="str">
        <f t="shared" ref="DL237" si="3899">IF(AF237="","","|n"&amp;DL$2&amp;"+"&amp;AF237&amp;DL$1)</f>
        <v/>
      </c>
      <c r="DM237" s="71" t="str">
        <f t="shared" ref="DM237" si="3900">IF(AG237="","","|n"&amp;DM$2&amp;"+"&amp;AG237&amp;DM$1)</f>
        <v/>
      </c>
      <c r="DN237" s="71" t="str">
        <f t="shared" ref="DN237" si="3901">IF(AH237="","","|n"&amp;DN$2&amp;"+"&amp;AH237&amp;DN$1)</f>
        <v/>
      </c>
      <c r="DO237" s="71" t="str">
        <f t="shared" ref="DO237" si="3902">IF(AI237="","","|n"&amp;DO$2&amp;"+"&amp;AI237&amp;DO$1)</f>
        <v/>
      </c>
      <c r="DP237" s="71" t="str">
        <f t="shared" ref="DP237" si="3903">IF(AJ237="","","|n"&amp;DP$2&amp;"+"&amp;AJ237&amp;DP$1)</f>
        <v/>
      </c>
      <c r="DQ237" s="71" t="str">
        <f t="shared" ref="DQ237" si="3904">IF(AK237="","","|n"&amp;DQ$2&amp;"+"&amp;AK237&amp;DQ$1)</f>
        <v/>
      </c>
      <c r="DR237" s="71" t="str">
        <f t="shared" ref="DR237" si="3905">IF(AL237="","","|n"&amp;DR$2&amp;"+"&amp;AL237&amp;DR$1)</f>
        <v/>
      </c>
      <c r="DS237" s="71" t="str">
        <f t="shared" ref="DS237" si="3906">IF(AM237="","","|n"&amp;DS$2&amp;"+"&amp;AM237&amp;DS$1)</f>
        <v/>
      </c>
      <c r="DT237" s="71" t="str">
        <f t="shared" ref="DT237" si="3907">IF(AN237="","","|n"&amp;DT$2&amp;"+"&amp;AN237&amp;DT$1)</f>
        <v/>
      </c>
      <c r="DU237" s="71" t="str">
        <f t="shared" ref="DU237" si="3908">IF(AO237="","","|n"&amp;DU$2&amp;"+"&amp;AO237&amp;DU$1)</f>
        <v/>
      </c>
      <c r="DV237" s="71" t="str">
        <f t="shared" ref="DV237" si="3909">IF(AP237="","","|n"&amp;DV$2&amp;"+"&amp;AP237&amp;DV$1)</f>
        <v/>
      </c>
      <c r="DW237" s="71" t="str">
        <f t="shared" ref="DW237" si="3910">IF(AQ237="","","|n"&amp;DW$2&amp;"+"&amp;AQ237&amp;DW$1)</f>
        <v/>
      </c>
      <c r="DX237" s="71" t="str">
        <f t="shared" ref="DX237" si="3911">IF(AR237="","","|n"&amp;DX$2&amp;"+"&amp;AR237&amp;DX$1)</f>
        <v/>
      </c>
      <c r="DY237" s="71" t="str">
        <f t="shared" ref="DY237" si="3912">IF(AS237="","","|n"&amp;DY$2&amp;"+"&amp;AS237&amp;DY$1)</f>
        <v/>
      </c>
      <c r="DZ237" s="71" t="str">
        <f t="shared" ref="DZ237" si="3913">IF(AT237="","","|n"&amp;DZ$2&amp;"+"&amp;AT237&amp;DZ$1)</f>
        <v/>
      </c>
      <c r="EA237" s="71" t="str">
        <f t="shared" ref="EA237" si="3914">IF(AU237="","","|n"&amp;EA$2&amp;"+"&amp;AU237&amp;EA$1)</f>
        <v/>
      </c>
      <c r="EB237" s="71" t="str">
        <f t="shared" ref="EB237" si="3915">IF(AV237="","","|n"&amp;EB$2&amp;"+"&amp;AV237&amp;EB$1)</f>
        <v/>
      </c>
      <c r="EC237" s="71" t="str">
        <f t="shared" ref="EC237" si="3916">IF(AW237="","","|n"&amp;EC$2&amp;"+"&amp;AW237&amp;EC$1)</f>
        <v/>
      </c>
      <c r="ED237" s="71" t="str">
        <f t="shared" ref="ED237" si="3917">IF(AX237="","","|n"&amp;ED$2&amp;"+"&amp;AX237&amp;ED$1)</f>
        <v/>
      </c>
      <c r="EE237" s="71" t="str">
        <f t="shared" ref="EE237" si="3918">IF(AY237="","","|n"&amp;EE$2&amp;"+"&amp;AY237&amp;EE$1)</f>
        <v/>
      </c>
      <c r="EF237" s="71" t="str">
        <f t="shared" ref="EF237" si="3919">IF(AZ237="","","|n"&amp;EF$2&amp;"+"&amp;AZ237&amp;EF$1)</f>
        <v/>
      </c>
      <c r="EG237" s="71" t="str">
        <f t="shared" ref="EG237" si="3920">IF(BA237="","","|n"&amp;EG$2&amp;"+"&amp;BA237&amp;EG$1)</f>
        <v/>
      </c>
      <c r="EH237" s="71" t="str">
        <f t="shared" ref="EH237" si="3921">IF(BB237="","","|n"&amp;EH$2&amp;"+"&amp;BB237&amp;EH$1)</f>
        <v/>
      </c>
      <c r="EI237" s="71" t="str">
        <f t="shared" ref="EI237" si="3922">IF(BC237="","","|n"&amp;EI$2&amp;"+"&amp;BC237&amp;EI$1)</f>
        <v/>
      </c>
      <c r="EJ237" s="71" t="str">
        <f t="shared" ref="EJ237" si="3923">IF(BD237="","","|n"&amp;EJ$2&amp;"+"&amp;BD237&amp;EJ$1)</f>
        <v/>
      </c>
      <c r="EK237" s="71" t="str">
        <f t="shared" ref="EK237" si="3924">IF(BE237="","","|n"&amp;EK$2&amp;"+"&amp;BE237&amp;EK$1)</f>
        <v/>
      </c>
      <c r="EL237" s="71" t="str">
        <f t="shared" ref="EL237" si="3925">IF(BF237="","","|n"&amp;EL$2&amp;"+"&amp;BF237&amp;EL$1)</f>
        <v/>
      </c>
      <c r="EM237" s="71" t="str">
        <f t="shared" ref="EM237" si="3926">IF(BG237="","","|n"&amp;EM$2&amp;"+"&amp;BG237&amp;EM$1)</f>
        <v/>
      </c>
      <c r="EN237" s="71" t="str">
        <f t="shared" ref="EN237" si="3927">IF(BH237="","","|n"&amp;EN$2&amp;"+"&amp;BH237&amp;EN$1)</f>
        <v/>
      </c>
      <c r="EO237" s="71" t="str">
        <f t="shared" ref="EO237" si="3928">IF(BI237="","","|n"&amp;EO$2&amp;"+"&amp;BI237&amp;EO$1)</f>
        <v/>
      </c>
      <c r="EP237" s="71" t="str">
        <f t="shared" ref="EP237" si="3929">IF(BJ237="","","|n"&amp;EP$2&amp;"+"&amp;BJ237&amp;EP$1)</f>
        <v/>
      </c>
      <c r="EQ237" s="71" t="str">
        <f t="shared" ref="EQ237" si="3930">IF(BK237="","","|n"&amp;EQ$2&amp;"+"&amp;BK237&amp;EQ$1)</f>
        <v/>
      </c>
      <c r="ER237" s="71" t="str">
        <f t="shared" ref="ER237" si="3931">IF(BL237="","","|n"&amp;ER$2&amp;"+"&amp;BL237&amp;ER$1)</f>
        <v/>
      </c>
      <c r="ES237" s="71" t="str">
        <f t="shared" ref="ES237" si="3932">IF(BM237="","","|n"&amp;ES$2&amp;"+"&amp;BM237&amp;ES$1)</f>
        <v/>
      </c>
      <c r="ET237" s="71" t="str">
        <f t="shared" ref="ET237" si="3933">IF(BN237="","","|n"&amp;ET$2&amp;"+"&amp;BN237&amp;ET$1)</f>
        <v/>
      </c>
      <c r="EU237" s="71" t="str">
        <f t="shared" ref="EU237" si="3934">IF(BO237="","","|n"&amp;EU$2&amp;"+"&amp;BO237&amp;EU$1)</f>
        <v/>
      </c>
      <c r="EV237" s="71" t="str">
        <f t="shared" ref="EV237" si="3935">IF(BP237="","","|n"&amp;EV$2&amp;"+"&amp;BP237&amp;EV$1)</f>
        <v/>
      </c>
      <c r="EW237" s="71" t="str">
        <f t="shared" ref="EW237" si="3936">IF(BQ237="","","|n"&amp;EW$2&amp;"+"&amp;BQ237&amp;EW$1)</f>
        <v/>
      </c>
      <c r="EX237" s="71" t="str">
        <f t="shared" ref="EX237" si="3937">IF(BR237="","","|n"&amp;EX$2&amp;"+"&amp;BR237&amp;EX$1)</f>
        <v/>
      </c>
      <c r="EY237" s="71" t="str">
        <f t="shared" ref="EY237" si="3938">IF(BS237="","","|n"&amp;EY$2&amp;"+"&amp;BS237&amp;EY$1)</f>
        <v/>
      </c>
      <c r="EZ237" s="71" t="str">
        <f t="shared" ref="EZ237" si="3939">IF(BT237="","","|n"&amp;EZ$2&amp;"+"&amp;BT237&amp;EZ$1)</f>
        <v/>
      </c>
      <c r="FA237" s="71" t="str">
        <f t="shared" ref="FA237" si="3940">IF(BU237="","","|n"&amp;FA$2&amp;"+"&amp;BU237&amp;FA$1)</f>
        <v/>
      </c>
      <c r="FB237" s="71" t="str">
        <f t="shared" ref="FB237" si="3941">IF(BV237="","","|n"&amp;FB$2&amp;"+"&amp;BV237&amp;FB$1)</f>
        <v/>
      </c>
      <c r="FC237" s="71" t="str">
        <f t="shared" ref="FC237" si="3942">IF(BW237="","","|n"&amp;FC$2&amp;"+"&amp;BW237&amp;FC$1)</f>
        <v/>
      </c>
      <c r="FD237" s="71" t="str">
        <f t="shared" ref="FD237" si="3943">IF(BX237="","","|n"&amp;FD$2&amp;"+"&amp;BX237&amp;FD$1)</f>
        <v/>
      </c>
      <c r="FE237" s="71" t="str">
        <f t="shared" ref="FE237" si="3944">IF(BY237="","","|n"&amp;FE$2&amp;"+"&amp;BY237&amp;FE$1)</f>
        <v/>
      </c>
      <c r="FF237" s="71" t="str">
        <f t="shared" ref="FF237" si="3945">IF(BZ237="","","|n"&amp;FF$2&amp;"+"&amp;BZ237&amp;FF$1)</f>
        <v/>
      </c>
      <c r="FG237" s="71" t="str">
        <f t="shared" ref="FG237" si="3946">IF(CA237="","","|n"&amp;FG$2&amp;"+"&amp;CA237&amp;FG$1)</f>
        <v/>
      </c>
      <c r="FH237" s="71" t="str">
        <f t="shared" ref="FH237" si="3947">IF(CB237="","","|n"&amp;FH$2&amp;"+"&amp;CB237&amp;FH$1)</f>
        <v/>
      </c>
      <c r="FI237" s="71" t="str">
        <f t="shared" ref="FI237" si="3948">IF(CC237="","","|n"&amp;FI$2&amp;"+"&amp;CC237&amp;FI$1)</f>
        <v/>
      </c>
      <c r="FJ237" s="71" t="str">
        <f t="shared" ref="FJ237" si="3949">IF(CD237="","","|n"&amp;FJ$2&amp;"+"&amp;CD237&amp;FJ$1)</f>
        <v/>
      </c>
      <c r="FK237" s="71" t="str">
        <f t="shared" ref="FK237" si="3950">IF(CE237="","","|n"&amp;FK$2&amp;"+"&amp;CE237&amp;FK$1)</f>
        <v/>
      </c>
      <c r="FL237" s="71" t="str">
        <f t="shared" ref="FL237" si="3951">IF(CF237="","","|n"&amp;FL$2&amp;"+"&amp;CF237&amp;FL$1)</f>
        <v/>
      </c>
      <c r="FM237" s="71" t="str">
        <f t="shared" ref="FM237" si="3952">IF(CG237="","","|n"&amp;FM$2&amp;"+"&amp;CG237&amp;FM$1)</f>
        <v/>
      </c>
      <c r="FN237" s="71" t="str">
        <f t="shared" ref="FN237" si="3953">IF(CH237="","","|n"&amp;FN$2&amp;"+"&amp;CH237&amp;FN$1)</f>
        <v/>
      </c>
      <c r="FO237" s="71" t="str">
        <f t="shared" ref="FO237" si="3954">IF(CI237="","","|n"&amp;FO$2&amp;"+"&amp;CI237&amp;FO$1)</f>
        <v/>
      </c>
      <c r="FP237" s="71" t="str">
        <f t="shared" ref="FP237" si="3955">IF(CJ237="","","|n"&amp;FP$2&amp;"+"&amp;CJ237&amp;FP$1)</f>
        <v/>
      </c>
      <c r="FQ237" s="71" t="str">
        <f t="shared" ref="FQ237" si="3956">IF(CK237="","","|n"&amp;FQ$2&amp;"+"&amp;CK237&amp;FQ$1)</f>
        <v/>
      </c>
      <c r="FR237" s="71" t="str">
        <f t="shared" ref="FR237" si="3957">IF(CL237="","","|n"&amp;FR$2&amp;"+"&amp;CL237&amp;FR$1)</f>
        <v/>
      </c>
      <c r="FS237" s="71" t="str">
        <f t="shared" ref="FS237" si="3958">IF(CM237="","","|n"&amp;FS$2&amp;"+"&amp;CM237&amp;FS$1)</f>
        <v/>
      </c>
    </row>
    <row r="238" spans="1:175" ht="16.5">
      <c r="A238" s="79"/>
      <c r="B238" s="101" t="s">
        <v>806</v>
      </c>
      <c r="C238" s="79" t="s">
        <v>807</v>
      </c>
      <c r="T238" s="120" t="str">
        <f t="shared" si="3885"/>
        <v>|CffFFD24D兽魂抽奖|r</v>
      </c>
      <c r="U238" s="85" t="s">
        <v>808</v>
      </c>
      <c r="CN238" s="69" t="str">
        <f t="shared" si="3711"/>
        <v>InitUnitState('IS12',,,,,,,,,,)</v>
      </c>
      <c r="CO238" s="69" t="str">
        <f t="shared" si="3712"/>
        <v>InitUnitNormal('IS12',,,,,,,,,,)</v>
      </c>
      <c r="CP238" s="69" t="str">
        <f t="shared" si="3713"/>
        <v>InitUnitMagic('IS12',,,,,,,,,,)</v>
      </c>
      <c r="CQ238" s="69" t="str">
        <f t="shared" si="3714"/>
        <v>InitUnitAdd('IS12',,,,,,,,,,)</v>
      </c>
      <c r="CR238" s="69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5" t="str">
        <f t="shared" si="3887"/>
        <v>|n</v>
      </c>
      <c r="CV238" s="70" t="str">
        <f t="shared" si="3888"/>
        <v>|CffFFD24D兽魂抽奖|r</v>
      </c>
      <c r="CW238" s="60"/>
      <c r="CX238" s="60"/>
      <c r="CY238" s="60"/>
      <c r="CZ238" s="60"/>
      <c r="DA238" s="60"/>
      <c r="DB238" s="71" t="str">
        <f t="shared" ref="DB238:EG238" si="3959">IF(V238="","","|n"&amp;DB$2&amp;"+"&amp;V238&amp;DB$1)</f>
        <v/>
      </c>
      <c r="DC238" s="71" t="str">
        <f t="shared" si="3959"/>
        <v/>
      </c>
      <c r="DD238" s="71" t="str">
        <f t="shared" si="3959"/>
        <v/>
      </c>
      <c r="DE238" s="71" t="str">
        <f t="shared" si="3959"/>
        <v/>
      </c>
      <c r="DF238" s="71" t="str">
        <f t="shared" si="3959"/>
        <v/>
      </c>
      <c r="DG238" s="71" t="str">
        <f t="shared" si="3959"/>
        <v/>
      </c>
      <c r="DH238" s="71" t="str">
        <f t="shared" si="3959"/>
        <v/>
      </c>
      <c r="DI238" s="71" t="str">
        <f t="shared" si="3959"/>
        <v/>
      </c>
      <c r="DJ238" s="71" t="str">
        <f t="shared" si="3959"/>
        <v/>
      </c>
      <c r="DK238" s="71" t="str">
        <f t="shared" si="3959"/>
        <v/>
      </c>
      <c r="DL238" s="71" t="str">
        <f t="shared" si="3959"/>
        <v/>
      </c>
      <c r="DM238" s="71" t="str">
        <f t="shared" si="3959"/>
        <v/>
      </c>
      <c r="DN238" s="71" t="str">
        <f t="shared" si="3959"/>
        <v/>
      </c>
      <c r="DO238" s="71" t="str">
        <f t="shared" si="3959"/>
        <v/>
      </c>
      <c r="DP238" s="71" t="str">
        <f t="shared" si="3959"/>
        <v/>
      </c>
      <c r="DQ238" s="71" t="str">
        <f t="shared" si="3959"/>
        <v/>
      </c>
      <c r="DR238" s="71" t="str">
        <f t="shared" si="3959"/>
        <v/>
      </c>
      <c r="DS238" s="71" t="str">
        <f t="shared" si="3959"/>
        <v/>
      </c>
      <c r="DT238" s="71" t="str">
        <f t="shared" si="3959"/>
        <v/>
      </c>
      <c r="DU238" s="71" t="str">
        <f t="shared" si="3959"/>
        <v/>
      </c>
      <c r="DV238" s="71" t="str">
        <f t="shared" si="3959"/>
        <v/>
      </c>
      <c r="DW238" s="71" t="str">
        <f t="shared" si="3959"/>
        <v/>
      </c>
      <c r="DX238" s="71" t="str">
        <f t="shared" si="3959"/>
        <v/>
      </c>
      <c r="DY238" s="71" t="str">
        <f t="shared" si="3959"/>
        <v/>
      </c>
      <c r="DZ238" s="71" t="str">
        <f t="shared" si="3959"/>
        <v/>
      </c>
      <c r="EA238" s="71" t="str">
        <f t="shared" si="3959"/>
        <v/>
      </c>
      <c r="EB238" s="71" t="str">
        <f t="shared" si="3959"/>
        <v/>
      </c>
      <c r="EC238" s="71" t="str">
        <f t="shared" si="3959"/>
        <v/>
      </c>
      <c r="ED238" s="71" t="str">
        <f t="shared" si="3959"/>
        <v/>
      </c>
      <c r="EE238" s="71" t="str">
        <f t="shared" si="3959"/>
        <v/>
      </c>
      <c r="EF238" s="71" t="str">
        <f t="shared" si="3959"/>
        <v/>
      </c>
      <c r="EG238" s="71" t="str">
        <f t="shared" si="3959"/>
        <v/>
      </c>
      <c r="EH238" s="71" t="str">
        <f t="shared" ref="EH238:FM238" si="3960">IF(BB238="","","|n"&amp;EH$2&amp;"+"&amp;BB238&amp;EH$1)</f>
        <v/>
      </c>
      <c r="EI238" s="71" t="str">
        <f t="shared" si="3960"/>
        <v/>
      </c>
      <c r="EJ238" s="71" t="str">
        <f t="shared" si="3960"/>
        <v/>
      </c>
      <c r="EK238" s="71" t="str">
        <f t="shared" si="3960"/>
        <v/>
      </c>
      <c r="EL238" s="71" t="str">
        <f t="shared" si="3960"/>
        <v/>
      </c>
      <c r="EM238" s="71" t="str">
        <f t="shared" si="3960"/>
        <v/>
      </c>
      <c r="EN238" s="71" t="str">
        <f t="shared" si="3960"/>
        <v/>
      </c>
      <c r="EO238" s="71" t="str">
        <f t="shared" si="3960"/>
        <v/>
      </c>
      <c r="EP238" s="71" t="str">
        <f t="shared" si="3960"/>
        <v/>
      </c>
      <c r="EQ238" s="71" t="str">
        <f t="shared" si="3960"/>
        <v/>
      </c>
      <c r="ER238" s="71" t="str">
        <f t="shared" si="3960"/>
        <v/>
      </c>
      <c r="ES238" s="71" t="str">
        <f t="shared" si="3960"/>
        <v/>
      </c>
      <c r="ET238" s="71" t="str">
        <f t="shared" si="3960"/>
        <v/>
      </c>
      <c r="EU238" s="71" t="str">
        <f t="shared" si="3960"/>
        <v/>
      </c>
      <c r="EV238" s="71" t="str">
        <f t="shared" si="3960"/>
        <v/>
      </c>
      <c r="EW238" s="71" t="str">
        <f t="shared" si="3960"/>
        <v/>
      </c>
      <c r="EX238" s="71" t="str">
        <f t="shared" si="3960"/>
        <v/>
      </c>
      <c r="EY238" s="71" t="str">
        <f t="shared" si="3960"/>
        <v/>
      </c>
      <c r="EZ238" s="71" t="str">
        <f t="shared" si="3960"/>
        <v/>
      </c>
      <c r="FA238" s="71" t="str">
        <f t="shared" si="3960"/>
        <v/>
      </c>
      <c r="FB238" s="71" t="str">
        <f t="shared" si="3960"/>
        <v/>
      </c>
      <c r="FC238" s="71" t="str">
        <f t="shared" si="3960"/>
        <v/>
      </c>
      <c r="FD238" s="71" t="str">
        <f t="shared" si="3960"/>
        <v/>
      </c>
      <c r="FE238" s="71" t="str">
        <f t="shared" si="3960"/>
        <v/>
      </c>
      <c r="FF238" s="71" t="str">
        <f t="shared" si="3960"/>
        <v/>
      </c>
      <c r="FG238" s="71" t="str">
        <f t="shared" si="3960"/>
        <v/>
      </c>
      <c r="FH238" s="71" t="str">
        <f t="shared" si="3960"/>
        <v/>
      </c>
      <c r="FI238" s="71" t="str">
        <f t="shared" si="3960"/>
        <v/>
      </c>
      <c r="FJ238" s="71" t="str">
        <f t="shared" si="3960"/>
        <v/>
      </c>
      <c r="FK238" s="71" t="str">
        <f t="shared" si="3960"/>
        <v/>
      </c>
      <c r="FL238" s="71" t="str">
        <f t="shared" si="3960"/>
        <v/>
      </c>
      <c r="FM238" s="71" t="str">
        <f t="shared" si="3960"/>
        <v/>
      </c>
      <c r="FN238" s="71" t="str">
        <f t="shared" ref="FN238:FS238" si="3961">IF(CH238="","","|n"&amp;FN$2&amp;"+"&amp;CH238&amp;FN$1)</f>
        <v/>
      </c>
      <c r="FO238" s="71" t="str">
        <f t="shared" si="3961"/>
        <v/>
      </c>
      <c r="FP238" s="71" t="str">
        <f t="shared" si="3961"/>
        <v/>
      </c>
      <c r="FQ238" s="71" t="str">
        <f t="shared" si="3961"/>
        <v/>
      </c>
      <c r="FR238" s="71" t="str">
        <f t="shared" si="3961"/>
        <v/>
      </c>
      <c r="FS238" s="71" t="str">
        <f t="shared" si="3961"/>
        <v/>
      </c>
    </row>
    <row r="239" spans="1:175" ht="16.5">
      <c r="A239" s="79"/>
      <c r="B239" s="101" t="s">
        <v>809</v>
      </c>
      <c r="C239" s="79" t="s">
        <v>807</v>
      </c>
      <c r="T239" s="120" t="str">
        <f t="shared" si="3885"/>
        <v>|CffFFD24D兽魂抽奖|r</v>
      </c>
      <c r="U239" s="85" t="s">
        <v>808</v>
      </c>
      <c r="CN239" s="69" t="str">
        <f t="shared" si="3711"/>
        <v>InitUnitState('IZ0C',,,,,,,,,,)</v>
      </c>
      <c r="CO239" s="69" t="str">
        <f t="shared" si="3712"/>
        <v>InitUnitNormal('IZ0C',,,,,,,,,,)</v>
      </c>
      <c r="CP239" s="69" t="str">
        <f t="shared" si="3713"/>
        <v>InitUnitMagic('IZ0C',,,,,,,,,,)</v>
      </c>
      <c r="CQ239" s="69" t="str">
        <f t="shared" si="3714"/>
        <v>InitUnitAdd('IZ0C',,,,,,,,,,)</v>
      </c>
      <c r="CR239" s="69" t="e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#REF!&amp;CR$1&amp;")"</f>
        <v>#REF!</v>
      </c>
      <c r="CU239" s="95" t="str">
        <f t="shared" si="3887"/>
        <v>|n</v>
      </c>
      <c r="CV239" s="70" t="str">
        <f t="shared" si="3888"/>
        <v>|CffFFD24D兽魂抽奖|r</v>
      </c>
      <c r="CW239" s="60"/>
      <c r="CX239" s="60"/>
      <c r="CY239" s="60"/>
      <c r="CZ239" s="60"/>
      <c r="DA239" s="60"/>
      <c r="DB239" s="71" t="str">
        <f t="shared" ref="DB239:FM239" si="3962">IF(V239="","","|n"&amp;DB$2&amp;"+"&amp;V239&amp;DB$1)</f>
        <v/>
      </c>
      <c r="DC239" s="71" t="str">
        <f t="shared" si="3962"/>
        <v/>
      </c>
      <c r="DD239" s="71" t="str">
        <f t="shared" si="3962"/>
        <v/>
      </c>
      <c r="DE239" s="71" t="str">
        <f t="shared" si="3962"/>
        <v/>
      </c>
      <c r="DF239" s="71" t="str">
        <f t="shared" si="3962"/>
        <v/>
      </c>
      <c r="DG239" s="71" t="str">
        <f t="shared" si="3962"/>
        <v/>
      </c>
      <c r="DH239" s="71" t="str">
        <f t="shared" si="3962"/>
        <v/>
      </c>
      <c r="DI239" s="71" t="str">
        <f t="shared" si="3962"/>
        <v/>
      </c>
      <c r="DJ239" s="71" t="str">
        <f t="shared" si="3962"/>
        <v/>
      </c>
      <c r="DK239" s="71" t="str">
        <f t="shared" si="3962"/>
        <v/>
      </c>
      <c r="DL239" s="71" t="str">
        <f t="shared" si="3962"/>
        <v/>
      </c>
      <c r="DM239" s="71" t="str">
        <f t="shared" si="3962"/>
        <v/>
      </c>
      <c r="DN239" s="71" t="str">
        <f t="shared" si="3962"/>
        <v/>
      </c>
      <c r="DO239" s="71" t="str">
        <f t="shared" si="3962"/>
        <v/>
      </c>
      <c r="DP239" s="71" t="str">
        <f t="shared" si="3962"/>
        <v/>
      </c>
      <c r="DQ239" s="71" t="str">
        <f t="shared" si="3962"/>
        <v/>
      </c>
      <c r="DR239" s="71" t="str">
        <f t="shared" si="3962"/>
        <v/>
      </c>
      <c r="DS239" s="71" t="str">
        <f t="shared" si="3962"/>
        <v/>
      </c>
      <c r="DT239" s="71" t="str">
        <f t="shared" si="3962"/>
        <v/>
      </c>
      <c r="DU239" s="71" t="str">
        <f t="shared" si="3962"/>
        <v/>
      </c>
      <c r="DV239" s="71" t="str">
        <f t="shared" si="3962"/>
        <v/>
      </c>
      <c r="DW239" s="71" t="str">
        <f t="shared" si="3962"/>
        <v/>
      </c>
      <c r="DX239" s="71" t="str">
        <f t="shared" si="3962"/>
        <v/>
      </c>
      <c r="DY239" s="71" t="str">
        <f t="shared" si="3962"/>
        <v/>
      </c>
      <c r="DZ239" s="71" t="str">
        <f t="shared" si="3962"/>
        <v/>
      </c>
      <c r="EA239" s="71" t="str">
        <f t="shared" si="3962"/>
        <v/>
      </c>
      <c r="EB239" s="71" t="str">
        <f t="shared" si="3962"/>
        <v/>
      </c>
      <c r="EC239" s="71" t="str">
        <f t="shared" si="3962"/>
        <v/>
      </c>
      <c r="ED239" s="71" t="str">
        <f t="shared" si="3962"/>
        <v/>
      </c>
      <c r="EE239" s="71" t="str">
        <f t="shared" si="3962"/>
        <v/>
      </c>
      <c r="EF239" s="71" t="str">
        <f t="shared" si="3962"/>
        <v/>
      </c>
      <c r="EG239" s="71" t="str">
        <f t="shared" si="3962"/>
        <v/>
      </c>
      <c r="EH239" s="71" t="str">
        <f t="shared" si="3962"/>
        <v/>
      </c>
      <c r="EI239" s="71" t="str">
        <f t="shared" si="3962"/>
        <v/>
      </c>
      <c r="EJ239" s="71" t="str">
        <f t="shared" si="3962"/>
        <v/>
      </c>
      <c r="EK239" s="71" t="str">
        <f t="shared" si="3962"/>
        <v/>
      </c>
      <c r="EL239" s="71" t="str">
        <f t="shared" si="3962"/>
        <v/>
      </c>
      <c r="EM239" s="71" t="str">
        <f t="shared" si="3962"/>
        <v/>
      </c>
      <c r="EN239" s="71" t="str">
        <f t="shared" si="3962"/>
        <v/>
      </c>
      <c r="EO239" s="71" t="str">
        <f t="shared" si="3962"/>
        <v/>
      </c>
      <c r="EP239" s="71" t="str">
        <f t="shared" si="3962"/>
        <v/>
      </c>
      <c r="EQ239" s="71" t="str">
        <f t="shared" si="3962"/>
        <v/>
      </c>
      <c r="ER239" s="71" t="str">
        <f t="shared" si="3962"/>
        <v/>
      </c>
      <c r="ES239" s="71" t="str">
        <f t="shared" si="3962"/>
        <v/>
      </c>
      <c r="ET239" s="71" t="str">
        <f t="shared" si="3962"/>
        <v/>
      </c>
      <c r="EU239" s="71" t="str">
        <f t="shared" si="3962"/>
        <v/>
      </c>
      <c r="EV239" s="71" t="str">
        <f t="shared" si="3962"/>
        <v/>
      </c>
      <c r="EW239" s="71" t="str">
        <f t="shared" si="3962"/>
        <v/>
      </c>
      <c r="EX239" s="71" t="str">
        <f t="shared" si="3962"/>
        <v/>
      </c>
      <c r="EY239" s="71" t="str">
        <f t="shared" si="3962"/>
        <v/>
      </c>
      <c r="EZ239" s="71" t="str">
        <f t="shared" si="3962"/>
        <v/>
      </c>
      <c r="FA239" s="71" t="str">
        <f t="shared" si="3962"/>
        <v/>
      </c>
      <c r="FB239" s="71" t="str">
        <f t="shared" si="3962"/>
        <v/>
      </c>
      <c r="FC239" s="71" t="str">
        <f t="shared" si="3962"/>
        <v/>
      </c>
      <c r="FD239" s="71" t="str">
        <f t="shared" si="3962"/>
        <v/>
      </c>
      <c r="FE239" s="71" t="str">
        <f t="shared" si="3962"/>
        <v/>
      </c>
      <c r="FF239" s="71" t="str">
        <f t="shared" si="3962"/>
        <v/>
      </c>
      <c r="FG239" s="71" t="str">
        <f t="shared" si="3962"/>
        <v/>
      </c>
      <c r="FH239" s="71" t="str">
        <f t="shared" si="3962"/>
        <v/>
      </c>
      <c r="FI239" s="71" t="str">
        <f t="shared" si="3962"/>
        <v/>
      </c>
      <c r="FJ239" s="71" t="str">
        <f t="shared" si="3962"/>
        <v/>
      </c>
      <c r="FK239" s="71" t="str">
        <f t="shared" si="3962"/>
        <v/>
      </c>
      <c r="FL239" s="71" t="str">
        <f t="shared" si="3962"/>
        <v/>
      </c>
      <c r="FM239" s="71" t="str">
        <f t="shared" si="3962"/>
        <v/>
      </c>
      <c r="FN239" s="71" t="str">
        <f t="shared" ref="FN239:FS239" si="3963">IF(CH239="","","|n"&amp;FN$2&amp;"+"&amp;CH239&amp;FN$1)</f>
        <v/>
      </c>
      <c r="FO239" s="71" t="str">
        <f t="shared" si="3963"/>
        <v/>
      </c>
      <c r="FP239" s="71" t="str">
        <f t="shared" si="3963"/>
        <v/>
      </c>
      <c r="FQ239" s="71" t="str">
        <f t="shared" si="3963"/>
        <v/>
      </c>
      <c r="FR239" s="71" t="str">
        <f t="shared" si="3963"/>
        <v/>
      </c>
      <c r="FS239" s="71" t="str">
        <f t="shared" si="3963"/>
        <v/>
      </c>
    </row>
    <row r="240" spans="1:175" ht="16.5">
      <c r="A240" s="79"/>
      <c r="B240" s="101" t="s">
        <v>810</v>
      </c>
      <c r="C240" s="79" t="s">
        <v>811</v>
      </c>
      <c r="T240" s="120" t="s">
        <v>812</v>
      </c>
      <c r="U240" s="85" t="s">
        <v>808</v>
      </c>
      <c r="CN240" s="69" t="str">
        <f t="shared" si="3711"/>
        <v>InitUnitState('IZ10',,,,,,,,,,)</v>
      </c>
      <c r="CO240" s="69" t="str">
        <f t="shared" si="3712"/>
        <v>InitUnitNormal('IZ10',,,,,,,,,,)</v>
      </c>
      <c r="CP240" s="69" t="str">
        <f t="shared" si="3713"/>
        <v>InitUnitMagic('IZ10',,,,,,,,,,)</v>
      </c>
      <c r="CQ240" s="69" t="str">
        <f t="shared" si="3714"/>
        <v>InitUnitAdd('IZ10',,,,,,,,,,)</v>
      </c>
      <c r="CR240" s="69" t="e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#REF!&amp;CR$1&amp;")"</f>
        <v>#REF!</v>
      </c>
      <c r="CU240" s="95" t="str">
        <f t="shared" si="3887"/>
        <v>|n</v>
      </c>
      <c r="CV240" s="70" t="str">
        <f t="shared" si="3888"/>
        <v>|CffF0F0F0有几率获得|r|Cffffd24d好东西|r|Cfff0f0f0，也有可能|r|Cffcccccc打水漂|r|Cfff0f0f0。|n|n|r|Cff00ff7f观今夜星象，抽就完事了...|r</v>
      </c>
      <c r="CW240" s="60"/>
      <c r="CX240" s="60"/>
      <c r="CY240" s="60"/>
      <c r="CZ240" s="60"/>
      <c r="DA240" s="60"/>
      <c r="DB240" s="71" t="str">
        <f t="shared" ref="DB240:FM240" si="3964">IF(V240="","","|n"&amp;DB$2&amp;"+"&amp;V240&amp;DB$1)</f>
        <v/>
      </c>
      <c r="DC240" s="71" t="str">
        <f t="shared" si="3964"/>
        <v/>
      </c>
      <c r="DD240" s="71" t="str">
        <f t="shared" si="3964"/>
        <v/>
      </c>
      <c r="DE240" s="71" t="str">
        <f t="shared" si="3964"/>
        <v/>
      </c>
      <c r="DF240" s="71" t="str">
        <f t="shared" si="3964"/>
        <v/>
      </c>
      <c r="DG240" s="71" t="str">
        <f t="shared" si="3964"/>
        <v/>
      </c>
      <c r="DH240" s="71" t="str">
        <f t="shared" si="3964"/>
        <v/>
      </c>
      <c r="DI240" s="71" t="str">
        <f t="shared" si="3964"/>
        <v/>
      </c>
      <c r="DJ240" s="71" t="str">
        <f t="shared" si="3964"/>
        <v/>
      </c>
      <c r="DK240" s="71" t="str">
        <f t="shared" si="3964"/>
        <v/>
      </c>
      <c r="DL240" s="71" t="str">
        <f t="shared" si="3964"/>
        <v/>
      </c>
      <c r="DM240" s="71" t="str">
        <f t="shared" si="3964"/>
        <v/>
      </c>
      <c r="DN240" s="71" t="str">
        <f t="shared" si="3964"/>
        <v/>
      </c>
      <c r="DO240" s="71" t="str">
        <f t="shared" si="3964"/>
        <v/>
      </c>
      <c r="DP240" s="71" t="str">
        <f t="shared" si="3964"/>
        <v/>
      </c>
      <c r="DQ240" s="71" t="str">
        <f t="shared" si="3964"/>
        <v/>
      </c>
      <c r="DR240" s="71" t="str">
        <f t="shared" si="3964"/>
        <v/>
      </c>
      <c r="DS240" s="71" t="str">
        <f t="shared" si="3964"/>
        <v/>
      </c>
      <c r="DT240" s="71" t="str">
        <f t="shared" si="3964"/>
        <v/>
      </c>
      <c r="DU240" s="71" t="str">
        <f t="shared" si="3964"/>
        <v/>
      </c>
      <c r="DV240" s="71" t="str">
        <f t="shared" si="3964"/>
        <v/>
      </c>
      <c r="DW240" s="71" t="str">
        <f t="shared" si="3964"/>
        <v/>
      </c>
      <c r="DX240" s="71" t="str">
        <f t="shared" si="3964"/>
        <v/>
      </c>
      <c r="DY240" s="71" t="str">
        <f t="shared" si="3964"/>
        <v/>
      </c>
      <c r="DZ240" s="71" t="str">
        <f t="shared" si="3964"/>
        <v/>
      </c>
      <c r="EA240" s="71" t="str">
        <f t="shared" si="3964"/>
        <v/>
      </c>
      <c r="EB240" s="71" t="str">
        <f t="shared" si="3964"/>
        <v/>
      </c>
      <c r="EC240" s="71" t="str">
        <f t="shared" si="3964"/>
        <v/>
      </c>
      <c r="ED240" s="71" t="str">
        <f t="shared" si="3964"/>
        <v/>
      </c>
      <c r="EE240" s="71" t="str">
        <f t="shared" si="3964"/>
        <v/>
      </c>
      <c r="EF240" s="71" t="str">
        <f t="shared" si="3964"/>
        <v/>
      </c>
      <c r="EG240" s="71" t="str">
        <f t="shared" si="3964"/>
        <v/>
      </c>
      <c r="EH240" s="71" t="str">
        <f t="shared" si="3964"/>
        <v/>
      </c>
      <c r="EI240" s="71" t="str">
        <f t="shared" si="3964"/>
        <v/>
      </c>
      <c r="EJ240" s="71" t="str">
        <f t="shared" si="3964"/>
        <v/>
      </c>
      <c r="EK240" s="71" t="str">
        <f t="shared" si="3964"/>
        <v/>
      </c>
      <c r="EL240" s="71" t="str">
        <f t="shared" si="3964"/>
        <v/>
      </c>
      <c r="EM240" s="71" t="str">
        <f t="shared" si="3964"/>
        <v/>
      </c>
      <c r="EN240" s="71" t="str">
        <f t="shared" si="3964"/>
        <v/>
      </c>
      <c r="EO240" s="71" t="str">
        <f t="shared" si="3964"/>
        <v/>
      </c>
      <c r="EP240" s="71" t="str">
        <f t="shared" si="3964"/>
        <v/>
      </c>
      <c r="EQ240" s="71" t="str">
        <f t="shared" si="3964"/>
        <v/>
      </c>
      <c r="ER240" s="71" t="str">
        <f t="shared" si="3964"/>
        <v/>
      </c>
      <c r="ES240" s="71" t="str">
        <f t="shared" si="3964"/>
        <v/>
      </c>
      <c r="ET240" s="71" t="str">
        <f t="shared" si="3964"/>
        <v/>
      </c>
      <c r="EU240" s="71" t="str">
        <f t="shared" si="3964"/>
        <v/>
      </c>
      <c r="EV240" s="71" t="str">
        <f t="shared" si="3964"/>
        <v/>
      </c>
      <c r="EW240" s="71" t="str">
        <f t="shared" si="3964"/>
        <v/>
      </c>
      <c r="EX240" s="71" t="str">
        <f t="shared" si="3964"/>
        <v/>
      </c>
      <c r="EY240" s="71" t="str">
        <f t="shared" si="3964"/>
        <v/>
      </c>
      <c r="EZ240" s="71" t="str">
        <f t="shared" si="3964"/>
        <v/>
      </c>
      <c r="FA240" s="71" t="str">
        <f t="shared" si="3964"/>
        <v/>
      </c>
      <c r="FB240" s="71" t="str">
        <f t="shared" si="3964"/>
        <v/>
      </c>
      <c r="FC240" s="71" t="str">
        <f t="shared" si="3964"/>
        <v/>
      </c>
      <c r="FD240" s="71" t="str">
        <f t="shared" si="3964"/>
        <v/>
      </c>
      <c r="FE240" s="71" t="str">
        <f t="shared" si="3964"/>
        <v/>
      </c>
      <c r="FF240" s="71" t="str">
        <f t="shared" si="3964"/>
        <v/>
      </c>
      <c r="FG240" s="71" t="str">
        <f t="shared" si="3964"/>
        <v/>
      </c>
      <c r="FH240" s="71" t="str">
        <f t="shared" si="3964"/>
        <v/>
      </c>
      <c r="FI240" s="71" t="str">
        <f t="shared" si="3964"/>
        <v/>
      </c>
      <c r="FJ240" s="71" t="str">
        <f t="shared" si="3964"/>
        <v/>
      </c>
      <c r="FK240" s="71" t="str">
        <f t="shared" si="3964"/>
        <v/>
      </c>
      <c r="FL240" s="71" t="str">
        <f t="shared" si="3964"/>
        <v/>
      </c>
      <c r="FM240" s="71" t="str">
        <f t="shared" si="3964"/>
        <v/>
      </c>
      <c r="FN240" s="71" t="str">
        <f t="shared" ref="FN240:FS240" si="3965">IF(CH240="","","|n"&amp;FN$2&amp;"+"&amp;CH240&amp;FN$1)</f>
        <v/>
      </c>
      <c r="FO240" s="71" t="str">
        <f t="shared" si="3965"/>
        <v/>
      </c>
      <c r="FP240" s="71" t="str">
        <f t="shared" si="3965"/>
        <v/>
      </c>
      <c r="FQ240" s="71" t="str">
        <f t="shared" si="3965"/>
        <v/>
      </c>
      <c r="FR240" s="71" t="str">
        <f t="shared" si="3965"/>
        <v/>
      </c>
      <c r="FS240" s="71" t="str">
        <f t="shared" si="3965"/>
        <v/>
      </c>
    </row>
    <row r="241" spans="1:175" ht="16.5">
      <c r="A241" s="79"/>
      <c r="B241" s="101" t="s">
        <v>813</v>
      </c>
      <c r="C241" s="79" t="s">
        <v>814</v>
      </c>
      <c r="T241" s="120" t="s">
        <v>815</v>
      </c>
      <c r="U241" s="85" t="s">
        <v>808</v>
      </c>
      <c r="CN241" s="69" t="str">
        <f t="shared" si="3711"/>
        <v>InitUnitState('IZ11',,,,,,,,,,)</v>
      </c>
      <c r="CO241" s="69" t="str">
        <f t="shared" si="3712"/>
        <v>InitUnitNormal('IZ11',,,,,,,,,,)</v>
      </c>
      <c r="CP241" s="69" t="str">
        <f t="shared" si="3713"/>
        <v>InitUnitMagic('IZ11',,,,,,,,,,)</v>
      </c>
      <c r="CQ241" s="69" t="str">
        <f t="shared" si="3714"/>
        <v>InitUnitAdd('IZ11',,,,,,,,,,)</v>
      </c>
      <c r="CR241" s="69" t="e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#REF!&amp;CR$1&amp;")"</f>
        <v>#REF!</v>
      </c>
      <c r="CU241" s="95" t="str">
        <f t="shared" si="3887"/>
        <v>|n</v>
      </c>
      <c r="CV241" s="70" t="str">
        <f t="shared" si="3888"/>
        <v>|CffF0F0F0有几率获得|r|Cffffd24d很多好东西|r|Cfff0f0f0，也有可能|r|Cffcccccc打很多水漂|r|Cfff0f0f0。|n|n|r|Cff00ff7f观今夜星象，使劲抽就完事了...|r</v>
      </c>
      <c r="CW241" s="60"/>
      <c r="CX241" s="60"/>
      <c r="CY241" s="60"/>
      <c r="CZ241" s="60"/>
      <c r="DA241" s="60"/>
      <c r="DB241" s="71" t="str">
        <f t="shared" ref="DB241:FM241" si="3966">IF(V241="","","|n"&amp;DB$2&amp;"+"&amp;V241&amp;DB$1)</f>
        <v/>
      </c>
      <c r="DC241" s="71" t="str">
        <f t="shared" si="3966"/>
        <v/>
      </c>
      <c r="DD241" s="71" t="str">
        <f t="shared" si="3966"/>
        <v/>
      </c>
      <c r="DE241" s="71" t="str">
        <f t="shared" si="3966"/>
        <v/>
      </c>
      <c r="DF241" s="71" t="str">
        <f t="shared" si="3966"/>
        <v/>
      </c>
      <c r="DG241" s="71" t="str">
        <f t="shared" si="3966"/>
        <v/>
      </c>
      <c r="DH241" s="71" t="str">
        <f t="shared" si="3966"/>
        <v/>
      </c>
      <c r="DI241" s="71" t="str">
        <f t="shared" si="3966"/>
        <v/>
      </c>
      <c r="DJ241" s="71" t="str">
        <f t="shared" si="3966"/>
        <v/>
      </c>
      <c r="DK241" s="71" t="str">
        <f t="shared" si="3966"/>
        <v/>
      </c>
      <c r="DL241" s="71" t="str">
        <f t="shared" si="3966"/>
        <v/>
      </c>
      <c r="DM241" s="71" t="str">
        <f t="shared" si="3966"/>
        <v/>
      </c>
      <c r="DN241" s="71" t="str">
        <f t="shared" si="3966"/>
        <v/>
      </c>
      <c r="DO241" s="71" t="str">
        <f t="shared" si="3966"/>
        <v/>
      </c>
      <c r="DP241" s="71" t="str">
        <f t="shared" si="3966"/>
        <v/>
      </c>
      <c r="DQ241" s="71" t="str">
        <f t="shared" si="3966"/>
        <v/>
      </c>
      <c r="DR241" s="71" t="str">
        <f t="shared" si="3966"/>
        <v/>
      </c>
      <c r="DS241" s="71" t="str">
        <f t="shared" si="3966"/>
        <v/>
      </c>
      <c r="DT241" s="71" t="str">
        <f t="shared" si="3966"/>
        <v/>
      </c>
      <c r="DU241" s="71" t="str">
        <f t="shared" si="3966"/>
        <v/>
      </c>
      <c r="DV241" s="71" t="str">
        <f t="shared" si="3966"/>
        <v/>
      </c>
      <c r="DW241" s="71" t="str">
        <f t="shared" si="3966"/>
        <v/>
      </c>
      <c r="DX241" s="71" t="str">
        <f t="shared" si="3966"/>
        <v/>
      </c>
      <c r="DY241" s="71" t="str">
        <f t="shared" si="3966"/>
        <v/>
      </c>
      <c r="DZ241" s="71" t="str">
        <f t="shared" si="3966"/>
        <v/>
      </c>
      <c r="EA241" s="71" t="str">
        <f t="shared" si="3966"/>
        <v/>
      </c>
      <c r="EB241" s="71" t="str">
        <f t="shared" si="3966"/>
        <v/>
      </c>
      <c r="EC241" s="71" t="str">
        <f t="shared" si="3966"/>
        <v/>
      </c>
      <c r="ED241" s="71" t="str">
        <f t="shared" si="3966"/>
        <v/>
      </c>
      <c r="EE241" s="71" t="str">
        <f t="shared" si="3966"/>
        <v/>
      </c>
      <c r="EF241" s="71" t="str">
        <f t="shared" si="3966"/>
        <v/>
      </c>
      <c r="EG241" s="71" t="str">
        <f t="shared" si="3966"/>
        <v/>
      </c>
      <c r="EH241" s="71" t="str">
        <f t="shared" si="3966"/>
        <v/>
      </c>
      <c r="EI241" s="71" t="str">
        <f t="shared" si="3966"/>
        <v/>
      </c>
      <c r="EJ241" s="71" t="str">
        <f t="shared" si="3966"/>
        <v/>
      </c>
      <c r="EK241" s="71" t="str">
        <f t="shared" si="3966"/>
        <v/>
      </c>
      <c r="EL241" s="71" t="str">
        <f t="shared" si="3966"/>
        <v/>
      </c>
      <c r="EM241" s="71" t="str">
        <f t="shared" si="3966"/>
        <v/>
      </c>
      <c r="EN241" s="71" t="str">
        <f t="shared" si="3966"/>
        <v/>
      </c>
      <c r="EO241" s="71" t="str">
        <f t="shared" si="3966"/>
        <v/>
      </c>
      <c r="EP241" s="71" t="str">
        <f t="shared" si="3966"/>
        <v/>
      </c>
      <c r="EQ241" s="71" t="str">
        <f t="shared" si="3966"/>
        <v/>
      </c>
      <c r="ER241" s="71" t="str">
        <f t="shared" si="3966"/>
        <v/>
      </c>
      <c r="ES241" s="71" t="str">
        <f t="shared" si="3966"/>
        <v/>
      </c>
      <c r="ET241" s="71" t="str">
        <f t="shared" si="3966"/>
        <v/>
      </c>
      <c r="EU241" s="71" t="str">
        <f t="shared" si="3966"/>
        <v/>
      </c>
      <c r="EV241" s="71" t="str">
        <f t="shared" si="3966"/>
        <v/>
      </c>
      <c r="EW241" s="71" t="str">
        <f t="shared" si="3966"/>
        <v/>
      </c>
      <c r="EX241" s="71" t="str">
        <f t="shared" si="3966"/>
        <v/>
      </c>
      <c r="EY241" s="71" t="str">
        <f t="shared" si="3966"/>
        <v/>
      </c>
      <c r="EZ241" s="71" t="str">
        <f t="shared" si="3966"/>
        <v/>
      </c>
      <c r="FA241" s="71" t="str">
        <f t="shared" si="3966"/>
        <v/>
      </c>
      <c r="FB241" s="71" t="str">
        <f t="shared" si="3966"/>
        <v/>
      </c>
      <c r="FC241" s="71" t="str">
        <f t="shared" si="3966"/>
        <v/>
      </c>
      <c r="FD241" s="71" t="str">
        <f t="shared" si="3966"/>
        <v/>
      </c>
      <c r="FE241" s="71" t="str">
        <f t="shared" si="3966"/>
        <v/>
      </c>
      <c r="FF241" s="71" t="str">
        <f t="shared" si="3966"/>
        <v/>
      </c>
      <c r="FG241" s="71" t="str">
        <f t="shared" si="3966"/>
        <v/>
      </c>
      <c r="FH241" s="71" t="str">
        <f t="shared" si="3966"/>
        <v/>
      </c>
      <c r="FI241" s="71" t="str">
        <f t="shared" si="3966"/>
        <v/>
      </c>
      <c r="FJ241" s="71" t="str">
        <f t="shared" si="3966"/>
        <v/>
      </c>
      <c r="FK241" s="71" t="str">
        <f t="shared" si="3966"/>
        <v/>
      </c>
      <c r="FL241" s="71" t="str">
        <f t="shared" si="3966"/>
        <v/>
      </c>
      <c r="FM241" s="71" t="str">
        <f t="shared" si="3966"/>
        <v/>
      </c>
      <c r="FN241" s="71" t="str">
        <f t="shared" ref="FN241:FS241" si="3967">IF(CH241="","","|n"&amp;FN$2&amp;"+"&amp;CH241&amp;FN$1)</f>
        <v/>
      </c>
      <c r="FO241" s="71" t="str">
        <f t="shared" si="3967"/>
        <v/>
      </c>
      <c r="FP241" s="71" t="str">
        <f t="shared" si="3967"/>
        <v/>
      </c>
      <c r="FQ241" s="71" t="str">
        <f t="shared" si="3967"/>
        <v/>
      </c>
      <c r="FR241" s="71" t="str">
        <f t="shared" si="3967"/>
        <v/>
      </c>
      <c r="FS241" s="71" t="str">
        <f t="shared" si="3967"/>
        <v/>
      </c>
    </row>
    <row r="242" spans="1:175" ht="16.5">
      <c r="A242" s="79"/>
      <c r="B242" s="101" t="s">
        <v>816</v>
      </c>
      <c r="C242" s="79" t="s">
        <v>817</v>
      </c>
      <c r="T242" s="127" t="s">
        <v>818</v>
      </c>
      <c r="U242" s="85" t="s">
        <v>320</v>
      </c>
      <c r="CN242" s="69" t="str">
        <f t="shared" ref="CN242" si="3968">"InitUnitState('"&amp;B242&amp;"',"&amp;V242&amp;","&amp;W242&amp;","&amp;X242&amp;","&amp;Y242&amp;","&amp;Z242&amp;","&amp;AA242&amp;","&amp;AB242&amp;","&amp;AC242&amp;","&amp;AD242&amp;","&amp;AE242&amp;")"</f>
        <v>InitUnitState('IS13',,,,,,,,,,)</v>
      </c>
      <c r="CO242" s="69" t="str">
        <f t="shared" ref="CO242" si="3969">"InitUnitNormal('"&amp;B242&amp;"',"&amp;AF242&amp;","&amp;AG242&amp;","&amp;AH242&amp;","&amp;AI242&amp;","&amp;AJ242&amp;","&amp;AK242&amp;","&amp;AL242&amp;","&amp;AM242&amp;","&amp;AN242&amp;","&amp;AO242&amp;")"</f>
        <v>InitUnitNormal('IS13',,,,,,,,,,)</v>
      </c>
      <c r="CP242" s="69" t="str">
        <f t="shared" ref="CP242" si="3970">"InitUnitMagic('"&amp;B242&amp;"',"&amp;AP242&amp;","&amp;AQ242&amp;","&amp;AR242&amp;","&amp;AS242&amp;","&amp;AT242&amp;","&amp;AU242&amp;","&amp;AV242&amp;","&amp;AW242&amp;","&amp;BI242&amp;","&amp;BJ242&amp;")"</f>
        <v>InitUnitMagic('IS13',,,,,,,,,,)</v>
      </c>
      <c r="CQ242" s="69" t="str">
        <f t="shared" ref="CQ242" si="3971">"InitUnitAdd('"&amp;B242&amp;"',"&amp;BK242&amp;","&amp;BL242&amp;","&amp;BM242&amp;","&amp;BN242&amp;","&amp;BO242&amp;","&amp;BP242&amp;","&amp;BQ242&amp;","&amp;BR242&amp;","&amp;BS242&amp;","&amp;BT242&amp;")"</f>
        <v>InitUnitAdd('IS13',,,,,,,,,,)</v>
      </c>
      <c r="CR242" s="69" t="e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#REF!&amp;CR$1&amp;")"</f>
        <v>#REF!</v>
      </c>
      <c r="CU242" s="95" t="str">
        <f t="shared" ref="CU242:CU244" si="3972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70" t="str">
        <f t="shared" ref="CV242:CV244" si="3973">T242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42" s="60"/>
      <c r="CX242" s="60"/>
      <c r="CY242" s="60"/>
      <c r="CZ242" s="60"/>
      <c r="DA242" s="60"/>
      <c r="DB242" s="71" t="str">
        <f t="shared" ref="DB242" si="3974">IF(V242="","","|n"&amp;DB$2&amp;"+"&amp;V242&amp;DB$1)</f>
        <v/>
      </c>
      <c r="DC242" s="71" t="str">
        <f t="shared" ref="DC242" si="3975">IF(W242="","","|n"&amp;DC$2&amp;"+"&amp;W242&amp;DC$1)</f>
        <v/>
      </c>
      <c r="DD242" s="71" t="str">
        <f t="shared" ref="DD242" si="3976">IF(X242="","","|n"&amp;DD$2&amp;"+"&amp;X242&amp;DD$1)</f>
        <v/>
      </c>
      <c r="DE242" s="71" t="str">
        <f t="shared" ref="DE242" si="3977">IF(Y242="","","|n"&amp;DE$2&amp;"+"&amp;Y242&amp;DE$1)</f>
        <v/>
      </c>
      <c r="DF242" s="71" t="str">
        <f t="shared" ref="DF242" si="3978">IF(Z242="","","|n"&amp;DF$2&amp;"+"&amp;Z242&amp;DF$1)</f>
        <v/>
      </c>
      <c r="DG242" s="71" t="str">
        <f t="shared" ref="DG242" si="3979">IF(AA242="","","|n"&amp;DG$2&amp;"+"&amp;AA242&amp;DG$1)</f>
        <v/>
      </c>
      <c r="DH242" s="71" t="str">
        <f t="shared" ref="DH242" si="3980">IF(AB242="","","|n"&amp;DH$2&amp;"+"&amp;AB242&amp;DH$1)</f>
        <v/>
      </c>
      <c r="DI242" s="71" t="str">
        <f t="shared" ref="DI242" si="3981">IF(AC242="","","|n"&amp;DI$2&amp;"+"&amp;AC242&amp;DI$1)</f>
        <v/>
      </c>
      <c r="DJ242" s="71" t="str">
        <f t="shared" ref="DJ242" si="3982">IF(AD242="","","|n"&amp;DJ$2&amp;"+"&amp;AD242&amp;DJ$1)</f>
        <v/>
      </c>
      <c r="DK242" s="71" t="str">
        <f t="shared" ref="DK242" si="3983">IF(AE242="","","|n"&amp;DK$2&amp;"+"&amp;AE242&amp;DK$1)</f>
        <v/>
      </c>
      <c r="DL242" s="71" t="str">
        <f t="shared" ref="DL242" si="3984">IF(AF242="","","|n"&amp;DL$2&amp;"+"&amp;AF242&amp;DL$1)</f>
        <v/>
      </c>
      <c r="DM242" s="71" t="str">
        <f t="shared" ref="DM242" si="3985">IF(AG242="","","|n"&amp;DM$2&amp;"+"&amp;AG242&amp;DM$1)</f>
        <v/>
      </c>
      <c r="DN242" s="71" t="str">
        <f t="shared" ref="DN242" si="3986">IF(AH242="","","|n"&amp;DN$2&amp;"+"&amp;AH242&amp;DN$1)</f>
        <v/>
      </c>
      <c r="DO242" s="71" t="str">
        <f t="shared" ref="DO242" si="3987">IF(AI242="","","|n"&amp;DO$2&amp;"+"&amp;AI242&amp;DO$1)</f>
        <v/>
      </c>
      <c r="DP242" s="71" t="str">
        <f t="shared" ref="DP242" si="3988">IF(AJ242="","","|n"&amp;DP$2&amp;"+"&amp;AJ242&amp;DP$1)</f>
        <v/>
      </c>
      <c r="DQ242" s="71" t="str">
        <f t="shared" ref="DQ242" si="3989">IF(AK242="","","|n"&amp;DQ$2&amp;"+"&amp;AK242&amp;DQ$1)</f>
        <v/>
      </c>
      <c r="DR242" s="71" t="str">
        <f t="shared" ref="DR242" si="3990">IF(AL242="","","|n"&amp;DR$2&amp;"+"&amp;AL242&amp;DR$1)</f>
        <v/>
      </c>
      <c r="DS242" s="71" t="str">
        <f t="shared" ref="DS242" si="3991">IF(AM242="","","|n"&amp;DS$2&amp;"+"&amp;AM242&amp;DS$1)</f>
        <v/>
      </c>
      <c r="DT242" s="71" t="str">
        <f t="shared" ref="DT242" si="3992">IF(AN242="","","|n"&amp;DT$2&amp;"+"&amp;AN242&amp;DT$1)</f>
        <v/>
      </c>
      <c r="DU242" s="71" t="str">
        <f t="shared" ref="DU242" si="3993">IF(AO242="","","|n"&amp;DU$2&amp;"+"&amp;AO242&amp;DU$1)</f>
        <v/>
      </c>
      <c r="DV242" s="71" t="str">
        <f t="shared" ref="DV242" si="3994">IF(AP242="","","|n"&amp;DV$2&amp;"+"&amp;AP242&amp;DV$1)</f>
        <v/>
      </c>
      <c r="DW242" s="71" t="str">
        <f t="shared" ref="DW242" si="3995">IF(AQ242="","","|n"&amp;DW$2&amp;"+"&amp;AQ242&amp;DW$1)</f>
        <v/>
      </c>
      <c r="DX242" s="71" t="str">
        <f t="shared" ref="DX242" si="3996">IF(AR242="","","|n"&amp;DX$2&amp;"+"&amp;AR242&amp;DX$1)</f>
        <v/>
      </c>
      <c r="DY242" s="71" t="str">
        <f t="shared" ref="DY242" si="3997">IF(AS242="","","|n"&amp;DY$2&amp;"+"&amp;AS242&amp;DY$1)</f>
        <v/>
      </c>
      <c r="DZ242" s="71" t="str">
        <f t="shared" ref="DZ242" si="3998">IF(AT242="","","|n"&amp;DZ$2&amp;"+"&amp;AT242&amp;DZ$1)</f>
        <v/>
      </c>
      <c r="EA242" s="71" t="str">
        <f t="shared" ref="EA242" si="3999">IF(AU242="","","|n"&amp;EA$2&amp;"+"&amp;AU242&amp;EA$1)</f>
        <v/>
      </c>
      <c r="EB242" s="71" t="str">
        <f t="shared" ref="EB242" si="4000">IF(AV242="","","|n"&amp;EB$2&amp;"+"&amp;AV242&amp;EB$1)</f>
        <v/>
      </c>
      <c r="EC242" s="71" t="str">
        <f t="shared" ref="EC242" si="4001">IF(AW242="","","|n"&amp;EC$2&amp;"+"&amp;AW242&amp;EC$1)</f>
        <v/>
      </c>
      <c r="ED242" s="71" t="str">
        <f t="shared" ref="ED242" si="4002">IF(AX242="","","|n"&amp;ED$2&amp;"+"&amp;AX242&amp;ED$1)</f>
        <v/>
      </c>
      <c r="EE242" s="71" t="str">
        <f t="shared" ref="EE242" si="4003">IF(AY242="","","|n"&amp;EE$2&amp;"+"&amp;AY242&amp;EE$1)</f>
        <v/>
      </c>
      <c r="EF242" s="71" t="str">
        <f t="shared" ref="EF242" si="4004">IF(AZ242="","","|n"&amp;EF$2&amp;"+"&amp;AZ242&amp;EF$1)</f>
        <v/>
      </c>
      <c r="EG242" s="71" t="str">
        <f t="shared" ref="EG242" si="4005">IF(BA242="","","|n"&amp;EG$2&amp;"+"&amp;BA242&amp;EG$1)</f>
        <v/>
      </c>
      <c r="EH242" s="71" t="str">
        <f t="shared" ref="EH242" si="4006">IF(BB242="","","|n"&amp;EH$2&amp;"+"&amp;BB242&amp;EH$1)</f>
        <v/>
      </c>
      <c r="EI242" s="71" t="str">
        <f t="shared" ref="EI242" si="4007">IF(BC242="","","|n"&amp;EI$2&amp;"+"&amp;BC242&amp;EI$1)</f>
        <v/>
      </c>
      <c r="EJ242" s="71" t="str">
        <f t="shared" ref="EJ242" si="4008">IF(BD242="","","|n"&amp;EJ$2&amp;"+"&amp;BD242&amp;EJ$1)</f>
        <v/>
      </c>
      <c r="EK242" s="71" t="str">
        <f t="shared" ref="EK242" si="4009">IF(BE242="","","|n"&amp;EK$2&amp;"+"&amp;BE242&amp;EK$1)</f>
        <v/>
      </c>
      <c r="EL242" s="71" t="str">
        <f t="shared" ref="EL242" si="4010">IF(BF242="","","|n"&amp;EL$2&amp;"+"&amp;BF242&amp;EL$1)</f>
        <v/>
      </c>
      <c r="EM242" s="71" t="str">
        <f t="shared" ref="EM242" si="4011">IF(BG242="","","|n"&amp;EM$2&amp;"+"&amp;BG242&amp;EM$1)</f>
        <v/>
      </c>
      <c r="EN242" s="71" t="str">
        <f t="shared" ref="EN242" si="4012">IF(BH242="","","|n"&amp;EN$2&amp;"+"&amp;BH242&amp;EN$1)</f>
        <v/>
      </c>
      <c r="EO242" s="71" t="str">
        <f t="shared" ref="EO242" si="4013">IF(BI242="","","|n"&amp;EO$2&amp;"+"&amp;BI242&amp;EO$1)</f>
        <v/>
      </c>
      <c r="EP242" s="71" t="str">
        <f t="shared" ref="EP242" si="4014">IF(BJ242="","","|n"&amp;EP$2&amp;"+"&amp;BJ242&amp;EP$1)</f>
        <v/>
      </c>
      <c r="EQ242" s="71" t="str">
        <f t="shared" ref="EQ242" si="4015">IF(BK242="","","|n"&amp;EQ$2&amp;"+"&amp;BK242&amp;EQ$1)</f>
        <v/>
      </c>
      <c r="ER242" s="71" t="str">
        <f t="shared" ref="ER242" si="4016">IF(BL242="","","|n"&amp;ER$2&amp;"+"&amp;BL242&amp;ER$1)</f>
        <v/>
      </c>
      <c r="ES242" s="71" t="str">
        <f t="shared" ref="ES242" si="4017">IF(BM242="","","|n"&amp;ES$2&amp;"+"&amp;BM242&amp;ES$1)</f>
        <v/>
      </c>
      <c r="ET242" s="71" t="str">
        <f t="shared" ref="ET242" si="4018">IF(BN242="","","|n"&amp;ET$2&amp;"+"&amp;BN242&amp;ET$1)</f>
        <v/>
      </c>
      <c r="EU242" s="71" t="str">
        <f t="shared" ref="EU242" si="4019">IF(BO242="","","|n"&amp;EU$2&amp;"+"&amp;BO242&amp;EU$1)</f>
        <v/>
      </c>
      <c r="EV242" s="71" t="str">
        <f t="shared" ref="EV242" si="4020">IF(BP242="","","|n"&amp;EV$2&amp;"+"&amp;BP242&amp;EV$1)</f>
        <v/>
      </c>
      <c r="EW242" s="71" t="str">
        <f t="shared" ref="EW242" si="4021">IF(BQ242="","","|n"&amp;EW$2&amp;"+"&amp;BQ242&amp;EW$1)</f>
        <v/>
      </c>
      <c r="EX242" s="71" t="str">
        <f t="shared" ref="EX242" si="4022">IF(BR242="","","|n"&amp;EX$2&amp;"+"&amp;BR242&amp;EX$1)</f>
        <v/>
      </c>
      <c r="EY242" s="71" t="str">
        <f t="shared" ref="EY242" si="4023">IF(BS242="","","|n"&amp;EY$2&amp;"+"&amp;BS242&amp;EY$1)</f>
        <v/>
      </c>
      <c r="EZ242" s="71" t="str">
        <f t="shared" ref="EZ242" si="4024">IF(BT242="","","|n"&amp;EZ$2&amp;"+"&amp;BT242&amp;EZ$1)</f>
        <v/>
      </c>
      <c r="FA242" s="71" t="str">
        <f t="shared" ref="FA242" si="4025">IF(BU242="","","|n"&amp;FA$2&amp;"+"&amp;BU242&amp;FA$1)</f>
        <v/>
      </c>
      <c r="FB242" s="71" t="str">
        <f t="shared" ref="FB242" si="4026">IF(BV242="","","|n"&amp;FB$2&amp;"+"&amp;BV242&amp;FB$1)</f>
        <v/>
      </c>
      <c r="FC242" s="71" t="str">
        <f t="shared" ref="FC242" si="4027">IF(BW242="","","|n"&amp;FC$2&amp;"+"&amp;BW242&amp;FC$1)</f>
        <v/>
      </c>
      <c r="FD242" s="71" t="str">
        <f t="shared" ref="FD242" si="4028">IF(BX242="","","|n"&amp;FD$2&amp;"+"&amp;BX242&amp;FD$1)</f>
        <v/>
      </c>
      <c r="FE242" s="71" t="str">
        <f t="shared" ref="FE242" si="4029">IF(BY242="","","|n"&amp;FE$2&amp;"+"&amp;BY242&amp;FE$1)</f>
        <v/>
      </c>
      <c r="FF242" s="71" t="str">
        <f t="shared" ref="FF242" si="4030">IF(BZ242="","","|n"&amp;FF$2&amp;"+"&amp;BZ242&amp;FF$1)</f>
        <v/>
      </c>
      <c r="FG242" s="71" t="str">
        <f t="shared" ref="FG242" si="4031">IF(CA242="","","|n"&amp;FG$2&amp;"+"&amp;CA242&amp;FG$1)</f>
        <v/>
      </c>
      <c r="FH242" s="71" t="str">
        <f t="shared" ref="FH242" si="4032">IF(CB242="","","|n"&amp;FH$2&amp;"+"&amp;CB242&amp;FH$1)</f>
        <v/>
      </c>
      <c r="FI242" s="71" t="str">
        <f t="shared" ref="FI242" si="4033">IF(CC242="","","|n"&amp;FI$2&amp;"+"&amp;CC242&amp;FI$1)</f>
        <v/>
      </c>
      <c r="FJ242" s="71" t="str">
        <f t="shared" ref="FJ242" si="4034">IF(CD242="","","|n"&amp;FJ$2&amp;"+"&amp;CD242&amp;FJ$1)</f>
        <v/>
      </c>
      <c r="FK242" s="71" t="str">
        <f t="shared" ref="FK242" si="4035">IF(CE242="","","|n"&amp;FK$2&amp;"+"&amp;CE242&amp;FK$1)</f>
        <v/>
      </c>
      <c r="FL242" s="71" t="str">
        <f t="shared" ref="FL242" si="4036">IF(CF242="","","|n"&amp;FL$2&amp;"+"&amp;CF242&amp;FL$1)</f>
        <v/>
      </c>
      <c r="FM242" s="71" t="str">
        <f t="shared" ref="FM242" si="4037">IF(CG242="","","|n"&amp;FM$2&amp;"+"&amp;CG242&amp;FM$1)</f>
        <v/>
      </c>
      <c r="FN242" s="71" t="str">
        <f t="shared" ref="FN242" si="4038">IF(CH242="","","|n"&amp;FN$2&amp;"+"&amp;CH242&amp;FN$1)</f>
        <v/>
      </c>
      <c r="FO242" s="71" t="str">
        <f t="shared" ref="FO242" si="4039">IF(CI242="","","|n"&amp;FO$2&amp;"+"&amp;CI242&amp;FO$1)</f>
        <v/>
      </c>
      <c r="FP242" s="71" t="str">
        <f t="shared" ref="FP242" si="4040">IF(CJ242="","","|n"&amp;FP$2&amp;"+"&amp;CJ242&amp;FP$1)</f>
        <v/>
      </c>
      <c r="FQ242" s="71" t="str">
        <f t="shared" ref="FQ242" si="4041">IF(CK242="","","|n"&amp;FQ$2&amp;"+"&amp;CK242&amp;FQ$1)</f>
        <v/>
      </c>
      <c r="FR242" s="71" t="str">
        <f t="shared" ref="FR242" si="4042">IF(CL242="","","|n"&amp;FR$2&amp;"+"&amp;CL242&amp;FR$1)</f>
        <v/>
      </c>
      <c r="FS242" s="71" t="str">
        <f t="shared" ref="FS242" si="4043">IF(CM242="","","|n"&amp;FS$2&amp;"+"&amp;CM242&amp;FS$1)</f>
        <v/>
      </c>
    </row>
    <row r="243" spans="1:175" ht="16.5">
      <c r="A243" s="79"/>
      <c r="B243" s="101" t="s">
        <v>819</v>
      </c>
      <c r="C243" s="79" t="s">
        <v>820</v>
      </c>
      <c r="T243" s="109" t="s">
        <v>821</v>
      </c>
      <c r="U243" s="117" t="s">
        <v>822</v>
      </c>
      <c r="CN243" s="69" t="str">
        <f t="shared" ref="CN243:CN247" si="4044">"InitUnitState('"&amp;B243&amp;"',"&amp;V243&amp;","&amp;W243&amp;","&amp;X243&amp;","&amp;Y243&amp;","&amp;Z243&amp;","&amp;AA243&amp;","&amp;AB243&amp;","&amp;AC243&amp;","&amp;AD243&amp;","&amp;AE243&amp;")"</f>
        <v>InitUnitState('IS14',,,,,,,,,,)</v>
      </c>
      <c r="CO243" s="69" t="str">
        <f t="shared" ref="CO243:CO247" si="4045">"InitUnitNormal('"&amp;B243&amp;"',"&amp;AF243&amp;","&amp;AG243&amp;","&amp;AH243&amp;","&amp;AI243&amp;","&amp;AJ243&amp;","&amp;AK243&amp;","&amp;AL243&amp;","&amp;AM243&amp;","&amp;AN243&amp;","&amp;AO243&amp;")"</f>
        <v>InitUnitNormal('IS14',,,,,,,,,,)</v>
      </c>
      <c r="CP243" s="69" t="str">
        <f t="shared" ref="CP243:CP247" si="4046">"InitUnitMagic('"&amp;B243&amp;"',"&amp;AP243&amp;","&amp;AQ243&amp;","&amp;AR243&amp;","&amp;AS243&amp;","&amp;AT243&amp;","&amp;AU243&amp;","&amp;AV243&amp;","&amp;AW243&amp;","&amp;BI243&amp;","&amp;BJ243&amp;")"</f>
        <v>InitUnitMagic('IS14',,,,,,,,,,)</v>
      </c>
      <c r="CQ243" s="69" t="str">
        <f t="shared" ref="CQ243:CQ247" si="4047">"InitUnitAdd('"&amp;B243&amp;"',"&amp;BK243&amp;","&amp;BL243&amp;","&amp;BM243&amp;","&amp;BN243&amp;","&amp;BO243&amp;","&amp;BP243&amp;","&amp;BQ243&amp;","&amp;BR243&amp;","&amp;BS243&amp;","&amp;BT243&amp;")"</f>
        <v>InitUnitAdd('IS14',,,,,,,,,,)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231&amp;CR$1&amp;")"</f>
        <v>InitEquipData('IS14',,"",,,,,'','','','','','',"ReplaceableTextures\\CommandButtons\\BTNIN01.blp")</v>
      </c>
      <c r="CU243" s="95" t="str">
        <f t="shared" si="3972"/>
        <v>|n</v>
      </c>
      <c r="CV243" s="70" t="str">
        <f t="shared" si="3973"/>
        <v>|cffffcc00升级消耗：|r150+等级*150杀敌数|n|n|cff00ff7f最高升至10级|r</v>
      </c>
      <c r="CW243" s="60"/>
      <c r="CX243" s="60"/>
      <c r="CY243" s="60"/>
      <c r="CZ243" s="60"/>
      <c r="DA243" s="60"/>
      <c r="DB243" s="71" t="str">
        <f t="shared" ref="DB243:EG244" si="4048">IF(V243="","","|n"&amp;DB$2&amp;"+"&amp;V243&amp;DB$1)</f>
        <v/>
      </c>
      <c r="DC243" s="71" t="str">
        <f t="shared" si="4048"/>
        <v/>
      </c>
      <c r="DD243" s="71" t="str">
        <f t="shared" si="4048"/>
        <v/>
      </c>
      <c r="DE243" s="71" t="str">
        <f t="shared" si="4048"/>
        <v/>
      </c>
      <c r="DF243" s="71" t="str">
        <f t="shared" si="4048"/>
        <v/>
      </c>
      <c r="DG243" s="71" t="str">
        <f t="shared" si="4048"/>
        <v/>
      </c>
      <c r="DH243" s="71" t="str">
        <f t="shared" si="4048"/>
        <v/>
      </c>
      <c r="DI243" s="71" t="str">
        <f t="shared" si="4048"/>
        <v/>
      </c>
      <c r="DJ243" s="71" t="str">
        <f t="shared" si="4048"/>
        <v/>
      </c>
      <c r="DK243" s="71" t="str">
        <f t="shared" si="4048"/>
        <v/>
      </c>
      <c r="DL243" s="71" t="str">
        <f t="shared" si="4048"/>
        <v/>
      </c>
      <c r="DM243" s="71" t="str">
        <f t="shared" si="4048"/>
        <v/>
      </c>
      <c r="DN243" s="71" t="str">
        <f t="shared" si="4048"/>
        <v/>
      </c>
      <c r="DO243" s="71" t="str">
        <f t="shared" si="4048"/>
        <v/>
      </c>
      <c r="DP243" s="71" t="str">
        <f t="shared" si="4048"/>
        <v/>
      </c>
      <c r="DQ243" s="71" t="str">
        <f t="shared" si="4048"/>
        <v/>
      </c>
      <c r="DR243" s="71" t="str">
        <f t="shared" si="4048"/>
        <v/>
      </c>
      <c r="DS243" s="71" t="str">
        <f t="shared" si="4048"/>
        <v/>
      </c>
      <c r="DT243" s="71" t="str">
        <f t="shared" si="4048"/>
        <v/>
      </c>
      <c r="DU243" s="71" t="str">
        <f t="shared" si="4048"/>
        <v/>
      </c>
      <c r="DV243" s="71" t="str">
        <f t="shared" si="4048"/>
        <v/>
      </c>
      <c r="DW243" s="71" t="str">
        <f t="shared" si="4048"/>
        <v/>
      </c>
      <c r="DX243" s="71" t="str">
        <f t="shared" si="4048"/>
        <v/>
      </c>
      <c r="DY243" s="71" t="str">
        <f t="shared" si="4048"/>
        <v/>
      </c>
      <c r="DZ243" s="71" t="str">
        <f t="shared" si="4048"/>
        <v/>
      </c>
      <c r="EA243" s="71" t="str">
        <f t="shared" si="4048"/>
        <v/>
      </c>
      <c r="EB243" s="71" t="str">
        <f t="shared" si="4048"/>
        <v/>
      </c>
      <c r="EC243" s="71" t="str">
        <f t="shared" si="4048"/>
        <v/>
      </c>
      <c r="ED243" s="71" t="str">
        <f t="shared" si="4048"/>
        <v/>
      </c>
      <c r="EE243" s="71" t="str">
        <f t="shared" si="4048"/>
        <v/>
      </c>
      <c r="EF243" s="71" t="str">
        <f t="shared" si="4048"/>
        <v/>
      </c>
      <c r="EG243" s="71" t="str">
        <f t="shared" si="4048"/>
        <v/>
      </c>
      <c r="EH243" s="71" t="str">
        <f t="shared" ref="EH243:FM244" si="4049">IF(BB243="","","|n"&amp;EH$2&amp;"+"&amp;BB243&amp;EH$1)</f>
        <v/>
      </c>
      <c r="EI243" s="71" t="str">
        <f t="shared" si="4049"/>
        <v/>
      </c>
      <c r="EJ243" s="71" t="str">
        <f t="shared" si="4049"/>
        <v/>
      </c>
      <c r="EK243" s="71" t="str">
        <f t="shared" si="4049"/>
        <v/>
      </c>
      <c r="EL243" s="71" t="str">
        <f t="shared" si="4049"/>
        <v/>
      </c>
      <c r="EM243" s="71" t="str">
        <f t="shared" si="4049"/>
        <v/>
      </c>
      <c r="EN243" s="71" t="str">
        <f t="shared" si="4049"/>
        <v/>
      </c>
      <c r="EO243" s="71" t="str">
        <f t="shared" si="4049"/>
        <v/>
      </c>
      <c r="EP243" s="71" t="str">
        <f t="shared" si="4049"/>
        <v/>
      </c>
      <c r="EQ243" s="71" t="str">
        <f t="shared" si="4049"/>
        <v/>
      </c>
      <c r="ER243" s="71" t="str">
        <f t="shared" si="4049"/>
        <v/>
      </c>
      <c r="ES243" s="71" t="str">
        <f t="shared" si="4049"/>
        <v/>
      </c>
      <c r="ET243" s="71" t="str">
        <f t="shared" si="4049"/>
        <v/>
      </c>
      <c r="EU243" s="71" t="str">
        <f t="shared" si="4049"/>
        <v/>
      </c>
      <c r="EV243" s="71" t="str">
        <f t="shared" si="4049"/>
        <v/>
      </c>
      <c r="EW243" s="71" t="str">
        <f t="shared" si="4049"/>
        <v/>
      </c>
      <c r="EX243" s="71" t="str">
        <f t="shared" si="4049"/>
        <v/>
      </c>
      <c r="EY243" s="71" t="str">
        <f t="shared" si="4049"/>
        <v/>
      </c>
      <c r="EZ243" s="71" t="str">
        <f t="shared" si="4049"/>
        <v/>
      </c>
      <c r="FA243" s="71" t="str">
        <f t="shared" si="4049"/>
        <v/>
      </c>
      <c r="FB243" s="71" t="str">
        <f t="shared" si="4049"/>
        <v/>
      </c>
      <c r="FC243" s="71" t="str">
        <f t="shared" si="4049"/>
        <v/>
      </c>
      <c r="FD243" s="71" t="str">
        <f t="shared" si="4049"/>
        <v/>
      </c>
      <c r="FE243" s="71" t="str">
        <f t="shared" si="4049"/>
        <v/>
      </c>
      <c r="FF243" s="71" t="str">
        <f t="shared" si="4049"/>
        <v/>
      </c>
      <c r="FG243" s="71" t="str">
        <f t="shared" si="4049"/>
        <v/>
      </c>
      <c r="FH243" s="71" t="str">
        <f t="shared" si="4049"/>
        <v/>
      </c>
      <c r="FI243" s="71" t="str">
        <f t="shared" si="4049"/>
        <v/>
      </c>
      <c r="FJ243" s="71" t="str">
        <f t="shared" si="4049"/>
        <v/>
      </c>
      <c r="FK243" s="71" t="str">
        <f t="shared" si="4049"/>
        <v/>
      </c>
      <c r="FL243" s="71" t="str">
        <f t="shared" si="4049"/>
        <v/>
      </c>
      <c r="FM243" s="71" t="str">
        <f t="shared" si="4049"/>
        <v/>
      </c>
      <c r="FN243" s="71" t="str">
        <f t="shared" ref="FN243:FS244" si="4050">IF(CH243="","","|n"&amp;FN$2&amp;"+"&amp;CH243&amp;FN$1)</f>
        <v/>
      </c>
      <c r="FO243" s="71" t="str">
        <f t="shared" si="4050"/>
        <v/>
      </c>
      <c r="FP243" s="71" t="str">
        <f t="shared" si="4050"/>
        <v/>
      </c>
      <c r="FQ243" s="71" t="str">
        <f t="shared" si="4050"/>
        <v/>
      </c>
      <c r="FR243" s="71" t="str">
        <f t="shared" si="4050"/>
        <v/>
      </c>
      <c r="FS243" s="71" t="str">
        <f t="shared" si="4050"/>
        <v/>
      </c>
    </row>
    <row r="244" spans="1:175" ht="15">
      <c r="A244" s="79"/>
      <c r="B244" s="80" t="s">
        <v>823</v>
      </c>
      <c r="C244" s="125" t="s">
        <v>824</v>
      </c>
      <c r="T244" s="128" t="s">
        <v>825</v>
      </c>
      <c r="U244" s="85" t="str">
        <f t="shared" ref="U244" si="4051">"ReplaceableTextures\\CommandButtons\\BTN"&amp;B244&amp;".blp"</f>
        <v>ReplaceableTextures\\CommandButtons\\BTNIB00.blp</v>
      </c>
      <c r="CN244" s="69" t="str">
        <f t="shared" ref="CN244" si="4052">"InitUnitState('"&amp;B244&amp;"',"&amp;V244&amp;","&amp;W244&amp;","&amp;X244&amp;","&amp;Y244&amp;","&amp;Z244&amp;","&amp;AA244&amp;","&amp;AB244&amp;","&amp;AC244&amp;","&amp;AD244&amp;","&amp;AE244&amp;")"</f>
        <v>InitUnitState('IB00',,,,,,,,,,)</v>
      </c>
      <c r="CO244" s="69" t="str">
        <f t="shared" ref="CO244" si="4053">"InitUnitNormal('"&amp;B244&amp;"',"&amp;AF244&amp;","&amp;AG244&amp;","&amp;AH244&amp;","&amp;AI244&amp;","&amp;AJ244&amp;","&amp;AK244&amp;","&amp;AL244&amp;","&amp;AM244&amp;","&amp;AN244&amp;","&amp;AO244&amp;")"</f>
        <v>InitUnitNormal('IB00',,,,,,,,,,)</v>
      </c>
      <c r="CP244" s="69" t="str">
        <f t="shared" ref="CP244" si="4054">"InitUnitMagic('"&amp;B244&amp;"',"&amp;AP244&amp;","&amp;AQ244&amp;","&amp;AR244&amp;","&amp;AS244&amp;","&amp;AT244&amp;","&amp;AU244&amp;","&amp;AV244&amp;","&amp;AW244&amp;","&amp;BI244&amp;","&amp;BJ244&amp;")"</f>
        <v>InitUnitMagic('IB00',,,,,,,,,,)</v>
      </c>
      <c r="CQ244" s="69" t="str">
        <f t="shared" ref="CQ244" si="4055">"InitUnitAdd('"&amp;B244&amp;"',"&amp;BK244&amp;","&amp;BL244&amp;","&amp;BM244&amp;","&amp;BN244&amp;","&amp;BO244&amp;","&amp;BP244&amp;","&amp;BQ244&amp;","&amp;BR244&amp;","&amp;BS244&amp;","&amp;BT244&amp;")"</f>
        <v>InitUnitAdd('IB00',,,,,,,,,,)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InitEquipData('IB00',,"",,,,,'','','','','','',"ReplaceableTextures\\CommandButtons\\BTNIB01.blp")</v>
      </c>
      <c r="CU244" s="95" t="str">
        <f t="shared" si="3972"/>
        <v>|n</v>
      </c>
      <c r="CV244" s="70" t="str">
        <f t="shared" si="3973"/>
        <v>|cffffcc33平台名称带有“星耀”开局自动激活！|n|n|r奖励：|n|cffffcc00每秒金币+1|n每秒攻击+1|n每秒生命+5|r</v>
      </c>
      <c r="CW244" s="60"/>
      <c r="CX244" s="60"/>
      <c r="CY244" s="60"/>
      <c r="CZ244" s="60"/>
      <c r="DA244" s="60"/>
      <c r="DB244" s="71" t="str">
        <f t="shared" si="4048"/>
        <v/>
      </c>
      <c r="DC244" s="71" t="str">
        <f t="shared" si="4048"/>
        <v/>
      </c>
      <c r="DD244" s="71" t="str">
        <f t="shared" si="4048"/>
        <v/>
      </c>
      <c r="DE244" s="71" t="str">
        <f t="shared" si="4048"/>
        <v/>
      </c>
      <c r="DF244" s="71" t="str">
        <f t="shared" si="4048"/>
        <v/>
      </c>
      <c r="DG244" s="71" t="str">
        <f t="shared" si="4048"/>
        <v/>
      </c>
      <c r="DH244" s="71" t="str">
        <f t="shared" si="4048"/>
        <v/>
      </c>
      <c r="DI244" s="71" t="str">
        <f t="shared" si="4048"/>
        <v/>
      </c>
      <c r="DJ244" s="71" t="str">
        <f t="shared" si="4048"/>
        <v/>
      </c>
      <c r="DK244" s="71" t="str">
        <f t="shared" si="4048"/>
        <v/>
      </c>
      <c r="DL244" s="71" t="str">
        <f t="shared" si="4048"/>
        <v/>
      </c>
      <c r="DM244" s="71" t="str">
        <f t="shared" si="4048"/>
        <v/>
      </c>
      <c r="DN244" s="71" t="str">
        <f t="shared" si="4048"/>
        <v/>
      </c>
      <c r="DO244" s="71" t="str">
        <f t="shared" si="4048"/>
        <v/>
      </c>
      <c r="DP244" s="71" t="str">
        <f t="shared" si="4048"/>
        <v/>
      </c>
      <c r="DQ244" s="71" t="str">
        <f t="shared" si="4048"/>
        <v/>
      </c>
      <c r="DR244" s="71" t="str">
        <f t="shared" si="4048"/>
        <v/>
      </c>
      <c r="DS244" s="71" t="str">
        <f t="shared" si="4048"/>
        <v/>
      </c>
      <c r="DT244" s="71" t="str">
        <f t="shared" si="4048"/>
        <v/>
      </c>
      <c r="DU244" s="71" t="str">
        <f t="shared" si="4048"/>
        <v/>
      </c>
      <c r="DV244" s="71" t="str">
        <f t="shared" si="4048"/>
        <v/>
      </c>
      <c r="DW244" s="71" t="str">
        <f t="shared" si="4048"/>
        <v/>
      </c>
      <c r="DX244" s="71" t="str">
        <f t="shared" si="4048"/>
        <v/>
      </c>
      <c r="DY244" s="71" t="str">
        <f t="shared" si="4048"/>
        <v/>
      </c>
      <c r="DZ244" s="71" t="str">
        <f t="shared" si="4048"/>
        <v/>
      </c>
      <c r="EA244" s="71" t="str">
        <f t="shared" si="4048"/>
        <v/>
      </c>
      <c r="EB244" s="71" t="str">
        <f t="shared" si="4048"/>
        <v/>
      </c>
      <c r="EC244" s="71" t="str">
        <f t="shared" si="4048"/>
        <v/>
      </c>
      <c r="ED244" s="71" t="str">
        <f t="shared" si="4048"/>
        <v/>
      </c>
      <c r="EE244" s="71" t="str">
        <f t="shared" si="4048"/>
        <v/>
      </c>
      <c r="EF244" s="71" t="str">
        <f t="shared" si="4048"/>
        <v/>
      </c>
      <c r="EG244" s="71" t="str">
        <f t="shared" si="4048"/>
        <v/>
      </c>
      <c r="EH244" s="71" t="str">
        <f t="shared" si="4049"/>
        <v/>
      </c>
      <c r="EI244" s="71" t="str">
        <f t="shared" si="4049"/>
        <v/>
      </c>
      <c r="EJ244" s="71" t="str">
        <f t="shared" si="4049"/>
        <v/>
      </c>
      <c r="EK244" s="71" t="str">
        <f t="shared" si="4049"/>
        <v/>
      </c>
      <c r="EL244" s="71" t="str">
        <f t="shared" si="4049"/>
        <v/>
      </c>
      <c r="EM244" s="71" t="str">
        <f t="shared" si="4049"/>
        <v/>
      </c>
      <c r="EN244" s="71" t="str">
        <f t="shared" si="4049"/>
        <v/>
      </c>
      <c r="EO244" s="71" t="str">
        <f t="shared" si="4049"/>
        <v/>
      </c>
      <c r="EP244" s="71" t="str">
        <f t="shared" si="4049"/>
        <v/>
      </c>
      <c r="EQ244" s="71" t="str">
        <f t="shared" si="4049"/>
        <v/>
      </c>
      <c r="ER244" s="71" t="str">
        <f t="shared" si="4049"/>
        <v/>
      </c>
      <c r="ES244" s="71" t="str">
        <f t="shared" si="4049"/>
        <v/>
      </c>
      <c r="ET244" s="71" t="str">
        <f t="shared" si="4049"/>
        <v/>
      </c>
      <c r="EU244" s="71" t="str">
        <f t="shared" si="4049"/>
        <v/>
      </c>
      <c r="EV244" s="71" t="str">
        <f t="shared" si="4049"/>
        <v/>
      </c>
      <c r="EW244" s="71" t="str">
        <f t="shared" si="4049"/>
        <v/>
      </c>
      <c r="EX244" s="71" t="str">
        <f t="shared" si="4049"/>
        <v/>
      </c>
      <c r="EY244" s="71" t="str">
        <f t="shared" si="4049"/>
        <v/>
      </c>
      <c r="EZ244" s="71" t="str">
        <f t="shared" si="4049"/>
        <v/>
      </c>
      <c r="FA244" s="71" t="str">
        <f t="shared" si="4049"/>
        <v/>
      </c>
      <c r="FB244" s="71" t="str">
        <f t="shared" si="4049"/>
        <v/>
      </c>
      <c r="FC244" s="71" t="str">
        <f t="shared" si="4049"/>
        <v/>
      </c>
      <c r="FD244" s="71" t="str">
        <f t="shared" si="4049"/>
        <v/>
      </c>
      <c r="FE244" s="71" t="str">
        <f t="shared" si="4049"/>
        <v/>
      </c>
      <c r="FF244" s="71" t="str">
        <f t="shared" si="4049"/>
        <v/>
      </c>
      <c r="FG244" s="71" t="str">
        <f t="shared" si="4049"/>
        <v/>
      </c>
      <c r="FH244" s="71" t="str">
        <f t="shared" si="4049"/>
        <v/>
      </c>
      <c r="FI244" s="71" t="str">
        <f t="shared" si="4049"/>
        <v/>
      </c>
      <c r="FJ244" s="71" t="str">
        <f t="shared" si="4049"/>
        <v/>
      </c>
      <c r="FK244" s="71" t="str">
        <f t="shared" si="4049"/>
        <v/>
      </c>
      <c r="FL244" s="71" t="str">
        <f t="shared" si="4049"/>
        <v/>
      </c>
      <c r="FM244" s="71" t="str">
        <f t="shared" si="4049"/>
        <v/>
      </c>
      <c r="FN244" s="71" t="str">
        <f t="shared" si="4050"/>
        <v/>
      </c>
      <c r="FO244" s="71" t="str">
        <f t="shared" si="4050"/>
        <v/>
      </c>
      <c r="FP244" s="71" t="str">
        <f t="shared" si="4050"/>
        <v/>
      </c>
      <c r="FQ244" s="71" t="str">
        <f t="shared" si="4050"/>
        <v/>
      </c>
      <c r="FR244" s="71" t="str">
        <f t="shared" si="4050"/>
        <v/>
      </c>
      <c r="FS244" s="71" t="str">
        <f t="shared" si="4050"/>
        <v/>
      </c>
    </row>
    <row r="245" spans="1:175" ht="15">
      <c r="A245" s="79"/>
      <c r="B245" s="80" t="s">
        <v>826</v>
      </c>
      <c r="C245" s="125" t="s">
        <v>827</v>
      </c>
      <c r="T245" s="128" t="s">
        <v>828</v>
      </c>
      <c r="U245" s="85" t="str">
        <f t="shared" ref="U245:U253" si="4056">"ReplaceableTextures\\CommandButtons\\BTN"&amp;B245&amp;".blp"</f>
        <v>ReplaceableTextures\\CommandButtons\\BTNIB01.blp</v>
      </c>
      <c r="CN245" s="69" t="str">
        <f t="shared" si="4044"/>
        <v>InitUnitState('IB01',,,,,,,,,,)</v>
      </c>
      <c r="CO245" s="69" t="str">
        <f t="shared" si="4045"/>
        <v>InitUnitNormal('IB01',,,,,,,,,,)</v>
      </c>
      <c r="CP245" s="69" t="str">
        <f t="shared" si="4046"/>
        <v>InitUnitMagic('IB01',,,,,,,,,,)</v>
      </c>
      <c r="CQ245" s="69" t="str">
        <f t="shared" si="4047"/>
        <v>InitUnitAdd('IB01',,,,,,,,,,)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InitEquipData('IB01',,"",,,,,'','','','','','',"ReplaceableTextures\\CommandButtons\\BTNIB02.blp")</v>
      </c>
      <c r="CU245" s="95" t="str">
        <f t="shared" ref="CU245:CU254" si="4057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70" t="str">
        <f t="shared" ref="CV245:CV254" si="4058">T245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5" s="60"/>
      <c r="CX245" s="60"/>
      <c r="CY245" s="60"/>
      <c r="CZ245" s="60"/>
      <c r="DA245" s="60"/>
      <c r="DB245" s="71" t="str">
        <f t="shared" ref="DB245:DB252" si="4059">IF(V245="","","|n"&amp;DB$2&amp;"+"&amp;V245&amp;DB$1)</f>
        <v/>
      </c>
      <c r="DC245" s="71" t="str">
        <f t="shared" ref="DC245:DC252" si="4060">IF(W245="","","|n"&amp;DC$2&amp;"+"&amp;W245&amp;DC$1)</f>
        <v/>
      </c>
      <c r="DD245" s="71" t="str">
        <f t="shared" ref="DD245:DD252" si="4061">IF(X245="","","|n"&amp;DD$2&amp;"+"&amp;X245&amp;DD$1)</f>
        <v/>
      </c>
      <c r="DE245" s="71" t="str">
        <f t="shared" ref="DE245:DE252" si="4062">IF(Y245="","","|n"&amp;DE$2&amp;"+"&amp;Y245&amp;DE$1)</f>
        <v/>
      </c>
      <c r="DF245" s="71" t="str">
        <f t="shared" ref="DF245:DF252" si="4063">IF(Z245="","","|n"&amp;DF$2&amp;"+"&amp;Z245&amp;DF$1)</f>
        <v/>
      </c>
      <c r="DG245" s="71" t="str">
        <f t="shared" ref="DG245:DG252" si="4064">IF(AA245="","","|n"&amp;DG$2&amp;"+"&amp;AA245&amp;DG$1)</f>
        <v/>
      </c>
      <c r="DH245" s="71" t="str">
        <f t="shared" ref="DH245:DH252" si="4065">IF(AB245="","","|n"&amp;DH$2&amp;"+"&amp;AB245&amp;DH$1)</f>
        <v/>
      </c>
      <c r="DI245" s="71" t="str">
        <f t="shared" ref="DI245:DI252" si="4066">IF(AC245="","","|n"&amp;DI$2&amp;"+"&amp;AC245&amp;DI$1)</f>
        <v/>
      </c>
      <c r="DJ245" s="71" t="str">
        <f t="shared" ref="DJ245:DJ252" si="4067">IF(AD245="","","|n"&amp;DJ$2&amp;"+"&amp;AD245&amp;DJ$1)</f>
        <v/>
      </c>
      <c r="DK245" s="71" t="str">
        <f t="shared" ref="DK245:DK252" si="4068">IF(AE245="","","|n"&amp;DK$2&amp;"+"&amp;AE245&amp;DK$1)</f>
        <v/>
      </c>
      <c r="DL245" s="71" t="str">
        <f t="shared" ref="DL245:DL252" si="4069">IF(AF245="","","|n"&amp;DL$2&amp;"+"&amp;AF245&amp;DL$1)</f>
        <v/>
      </c>
      <c r="DM245" s="71" t="str">
        <f t="shared" ref="DM245:DM252" si="4070">IF(AG245="","","|n"&amp;DM$2&amp;"+"&amp;AG245&amp;DM$1)</f>
        <v/>
      </c>
      <c r="DN245" s="71" t="str">
        <f t="shared" ref="DN245:DN252" si="4071">IF(AH245="","","|n"&amp;DN$2&amp;"+"&amp;AH245&amp;DN$1)</f>
        <v/>
      </c>
      <c r="DO245" s="71" t="str">
        <f t="shared" ref="DO245:DO252" si="4072">IF(AI245="","","|n"&amp;DO$2&amp;"+"&amp;AI245&amp;DO$1)</f>
        <v/>
      </c>
      <c r="DP245" s="71" t="str">
        <f t="shared" ref="DP245:DP252" si="4073">IF(AJ245="","","|n"&amp;DP$2&amp;"+"&amp;AJ245&amp;DP$1)</f>
        <v/>
      </c>
      <c r="DQ245" s="71" t="str">
        <f t="shared" ref="DQ245:DQ252" si="4074">IF(AK245="","","|n"&amp;DQ$2&amp;"+"&amp;AK245&amp;DQ$1)</f>
        <v/>
      </c>
      <c r="DR245" s="71" t="str">
        <f t="shared" ref="DR245:DR252" si="4075">IF(AL245="","","|n"&amp;DR$2&amp;"+"&amp;AL245&amp;DR$1)</f>
        <v/>
      </c>
      <c r="DS245" s="71" t="str">
        <f t="shared" ref="DS245:DS252" si="4076">IF(AM245="","","|n"&amp;DS$2&amp;"+"&amp;AM245&amp;DS$1)</f>
        <v/>
      </c>
      <c r="DT245" s="71" t="str">
        <f t="shared" ref="DT245:DT252" si="4077">IF(AN245="","","|n"&amp;DT$2&amp;"+"&amp;AN245&amp;DT$1)</f>
        <v/>
      </c>
      <c r="DU245" s="71" t="str">
        <f t="shared" ref="DU245:DU252" si="4078">IF(AO245="","","|n"&amp;DU$2&amp;"+"&amp;AO245&amp;DU$1)</f>
        <v/>
      </c>
      <c r="DV245" s="71" t="str">
        <f t="shared" ref="DV245:DV252" si="4079">IF(AP245="","","|n"&amp;DV$2&amp;"+"&amp;AP245&amp;DV$1)</f>
        <v/>
      </c>
      <c r="DW245" s="71" t="str">
        <f t="shared" ref="DW245:DW252" si="4080">IF(AQ245="","","|n"&amp;DW$2&amp;"+"&amp;AQ245&amp;DW$1)</f>
        <v/>
      </c>
      <c r="DX245" s="71" t="str">
        <f t="shared" ref="DX245:DX252" si="4081">IF(AR245="","","|n"&amp;DX$2&amp;"+"&amp;AR245&amp;DX$1)</f>
        <v/>
      </c>
      <c r="DY245" s="71" t="str">
        <f t="shared" ref="DY245:DY252" si="4082">IF(AS245="","","|n"&amp;DY$2&amp;"+"&amp;AS245&amp;DY$1)</f>
        <v/>
      </c>
      <c r="DZ245" s="71" t="str">
        <f t="shared" ref="DZ245:DZ252" si="4083">IF(AT245="","","|n"&amp;DZ$2&amp;"+"&amp;AT245&amp;DZ$1)</f>
        <v/>
      </c>
      <c r="EA245" s="71" t="str">
        <f t="shared" ref="EA245:EA252" si="4084">IF(AU245="","","|n"&amp;EA$2&amp;"+"&amp;AU245&amp;EA$1)</f>
        <v/>
      </c>
      <c r="EB245" s="71" t="str">
        <f t="shared" ref="EB245:EB252" si="4085">IF(AV245="","","|n"&amp;EB$2&amp;"+"&amp;AV245&amp;EB$1)</f>
        <v/>
      </c>
      <c r="EC245" s="71" t="str">
        <f t="shared" ref="EC245:EC252" si="4086">IF(AW245="","","|n"&amp;EC$2&amp;"+"&amp;AW245&amp;EC$1)</f>
        <v/>
      </c>
      <c r="ED245" s="71" t="str">
        <f t="shared" ref="ED245:ED252" si="4087">IF(AX245="","","|n"&amp;ED$2&amp;"+"&amp;AX245&amp;ED$1)</f>
        <v/>
      </c>
      <c r="EE245" s="71" t="str">
        <f t="shared" ref="EE245:EE252" si="4088">IF(AY245="","","|n"&amp;EE$2&amp;"+"&amp;AY245&amp;EE$1)</f>
        <v/>
      </c>
      <c r="EF245" s="71" t="str">
        <f t="shared" ref="EF245:EF252" si="4089">IF(AZ245="","","|n"&amp;EF$2&amp;"+"&amp;AZ245&amp;EF$1)</f>
        <v/>
      </c>
      <c r="EG245" s="71" t="str">
        <f t="shared" ref="EG245:EG252" si="4090">IF(BA245="","","|n"&amp;EG$2&amp;"+"&amp;BA245&amp;EG$1)</f>
        <v/>
      </c>
      <c r="EH245" s="71" t="str">
        <f t="shared" ref="EH245:EH252" si="4091">IF(BB245="","","|n"&amp;EH$2&amp;"+"&amp;BB245&amp;EH$1)</f>
        <v/>
      </c>
      <c r="EI245" s="71" t="str">
        <f t="shared" ref="EI245:EI252" si="4092">IF(BC245="","","|n"&amp;EI$2&amp;"+"&amp;BC245&amp;EI$1)</f>
        <v/>
      </c>
      <c r="EJ245" s="71" t="str">
        <f t="shared" ref="EJ245:EJ252" si="4093">IF(BD245="","","|n"&amp;EJ$2&amp;"+"&amp;BD245&amp;EJ$1)</f>
        <v/>
      </c>
      <c r="EK245" s="71" t="str">
        <f t="shared" ref="EK245:EK252" si="4094">IF(BE245="","","|n"&amp;EK$2&amp;"+"&amp;BE245&amp;EK$1)</f>
        <v/>
      </c>
      <c r="EL245" s="71" t="str">
        <f t="shared" ref="EL245:EL252" si="4095">IF(BF245="","","|n"&amp;EL$2&amp;"+"&amp;BF245&amp;EL$1)</f>
        <v/>
      </c>
      <c r="EM245" s="71" t="str">
        <f t="shared" ref="EM245:EM252" si="4096">IF(BG245="","","|n"&amp;EM$2&amp;"+"&amp;BG245&amp;EM$1)</f>
        <v/>
      </c>
      <c r="EN245" s="71" t="str">
        <f t="shared" ref="EN245:EN252" si="4097">IF(BH245="","","|n"&amp;EN$2&amp;"+"&amp;BH245&amp;EN$1)</f>
        <v/>
      </c>
      <c r="EO245" s="71" t="str">
        <f t="shared" ref="EO245:EO252" si="4098">IF(BI245="","","|n"&amp;EO$2&amp;"+"&amp;BI245&amp;EO$1)</f>
        <v/>
      </c>
      <c r="EP245" s="71" t="str">
        <f t="shared" ref="EP245:EP252" si="4099">IF(BJ245="","","|n"&amp;EP$2&amp;"+"&amp;BJ245&amp;EP$1)</f>
        <v/>
      </c>
      <c r="EQ245" s="71" t="str">
        <f t="shared" ref="EQ245:EQ252" si="4100">IF(BK245="","","|n"&amp;EQ$2&amp;"+"&amp;BK245&amp;EQ$1)</f>
        <v/>
      </c>
      <c r="ER245" s="71" t="str">
        <f t="shared" ref="ER245:ER252" si="4101">IF(BL245="","","|n"&amp;ER$2&amp;"+"&amp;BL245&amp;ER$1)</f>
        <v/>
      </c>
      <c r="ES245" s="71" t="str">
        <f t="shared" ref="ES245:ES252" si="4102">IF(BM245="","","|n"&amp;ES$2&amp;"+"&amp;BM245&amp;ES$1)</f>
        <v/>
      </c>
      <c r="ET245" s="71" t="str">
        <f t="shared" ref="ET245:ET252" si="4103">IF(BN245="","","|n"&amp;ET$2&amp;"+"&amp;BN245&amp;ET$1)</f>
        <v/>
      </c>
      <c r="EU245" s="71" t="str">
        <f t="shared" ref="EU245:EU252" si="4104">IF(BO245="","","|n"&amp;EU$2&amp;"+"&amp;BO245&amp;EU$1)</f>
        <v/>
      </c>
      <c r="EV245" s="71" t="str">
        <f t="shared" ref="EV245:EV252" si="4105">IF(BP245="","","|n"&amp;EV$2&amp;"+"&amp;BP245&amp;EV$1)</f>
        <v/>
      </c>
      <c r="EW245" s="71" t="str">
        <f t="shared" ref="EW245:EW252" si="4106">IF(BQ245="","","|n"&amp;EW$2&amp;"+"&amp;BQ245&amp;EW$1)</f>
        <v/>
      </c>
      <c r="EX245" s="71" t="str">
        <f t="shared" ref="EX245:EX252" si="4107">IF(BR245="","","|n"&amp;EX$2&amp;"+"&amp;BR245&amp;EX$1)</f>
        <v/>
      </c>
      <c r="EY245" s="71" t="str">
        <f t="shared" ref="EY245:EY252" si="4108">IF(BS245="","","|n"&amp;EY$2&amp;"+"&amp;BS245&amp;EY$1)</f>
        <v/>
      </c>
      <c r="EZ245" s="71" t="str">
        <f t="shared" ref="EZ245:EZ252" si="4109">IF(BT245="","","|n"&amp;EZ$2&amp;"+"&amp;BT245&amp;EZ$1)</f>
        <v/>
      </c>
      <c r="FA245" s="71" t="str">
        <f t="shared" ref="FA245:FA252" si="4110">IF(BU245="","","|n"&amp;FA$2&amp;"+"&amp;BU245&amp;FA$1)</f>
        <v/>
      </c>
      <c r="FB245" s="71" t="str">
        <f t="shared" ref="FB245:FB252" si="4111">IF(BV245="","","|n"&amp;FB$2&amp;"+"&amp;BV245&amp;FB$1)</f>
        <v/>
      </c>
      <c r="FC245" s="71" t="str">
        <f t="shared" ref="FC245:FC252" si="4112">IF(BW245="","","|n"&amp;FC$2&amp;"+"&amp;BW245&amp;FC$1)</f>
        <v/>
      </c>
      <c r="FD245" s="71" t="str">
        <f t="shared" ref="FD245:FD252" si="4113">IF(BX245="","","|n"&amp;FD$2&amp;"+"&amp;BX245&amp;FD$1)</f>
        <v/>
      </c>
      <c r="FE245" s="71" t="str">
        <f t="shared" ref="FE245:FE252" si="4114">IF(BY245="","","|n"&amp;FE$2&amp;"+"&amp;BY245&amp;FE$1)</f>
        <v/>
      </c>
      <c r="FF245" s="71" t="str">
        <f t="shared" ref="FF245:FF252" si="4115">IF(BZ245="","","|n"&amp;FF$2&amp;"+"&amp;BZ245&amp;FF$1)</f>
        <v/>
      </c>
      <c r="FG245" s="71" t="str">
        <f t="shared" ref="FG245:FG252" si="4116">IF(CA245="","","|n"&amp;FG$2&amp;"+"&amp;CA245&amp;FG$1)</f>
        <v/>
      </c>
      <c r="FH245" s="71" t="str">
        <f t="shared" ref="FH245:FH252" si="4117">IF(CB245="","","|n"&amp;FH$2&amp;"+"&amp;CB245&amp;FH$1)</f>
        <v/>
      </c>
      <c r="FI245" s="71" t="str">
        <f t="shared" ref="FI245:FI252" si="4118">IF(CC245="","","|n"&amp;FI$2&amp;"+"&amp;CC245&amp;FI$1)</f>
        <v/>
      </c>
      <c r="FJ245" s="71" t="str">
        <f t="shared" ref="FJ245:FJ252" si="4119">IF(CD245="","","|n"&amp;FJ$2&amp;"+"&amp;CD245&amp;FJ$1)</f>
        <v/>
      </c>
      <c r="FK245" s="71" t="str">
        <f t="shared" ref="FK245:FK252" si="4120">IF(CE245="","","|n"&amp;FK$2&amp;"+"&amp;CE245&amp;FK$1)</f>
        <v/>
      </c>
      <c r="FL245" s="71" t="str">
        <f t="shared" ref="FL245:FL252" si="4121">IF(CF245="","","|n"&amp;FL$2&amp;"+"&amp;CF245&amp;FL$1)</f>
        <v/>
      </c>
      <c r="FM245" s="71" t="str">
        <f t="shared" ref="FM245:FM252" si="4122">IF(CG245="","","|n"&amp;FM$2&amp;"+"&amp;CG245&amp;FM$1)</f>
        <v/>
      </c>
      <c r="FN245" s="71" t="str">
        <f t="shared" ref="FN245:FN252" si="4123">IF(CH245="","","|n"&amp;FN$2&amp;"+"&amp;CH245&amp;FN$1)</f>
        <v/>
      </c>
      <c r="FO245" s="71" t="str">
        <f t="shared" ref="FO245:FO252" si="4124">IF(CI245="","","|n"&amp;FO$2&amp;"+"&amp;CI245&amp;FO$1)</f>
        <v/>
      </c>
      <c r="FP245" s="71" t="str">
        <f t="shared" ref="FP245:FP252" si="4125">IF(CJ245="","","|n"&amp;FP$2&amp;"+"&amp;CJ245&amp;FP$1)</f>
        <v/>
      </c>
      <c r="FQ245" s="71" t="str">
        <f t="shared" ref="FQ245:FQ252" si="4126">IF(CK245="","","|n"&amp;FQ$2&amp;"+"&amp;CK245&amp;FQ$1)</f>
        <v/>
      </c>
      <c r="FR245" s="71" t="str">
        <f t="shared" ref="FR245:FR252" si="4127">IF(CL245="","","|n"&amp;FR$2&amp;"+"&amp;CL245&amp;FR$1)</f>
        <v/>
      </c>
      <c r="FS245" s="71" t="str">
        <f t="shared" ref="FS245:FS252" si="4128">IF(CM245="","","|n"&amp;FS$2&amp;"+"&amp;CM245&amp;FS$1)</f>
        <v/>
      </c>
    </row>
    <row r="246" spans="1:175" ht="15">
      <c r="A246" s="79"/>
      <c r="B246" s="80" t="s">
        <v>829</v>
      </c>
      <c r="C246" s="125" t="s">
        <v>830</v>
      </c>
      <c r="T246" s="128" t="s">
        <v>831</v>
      </c>
      <c r="U246" s="85" t="str">
        <f t="shared" si="4056"/>
        <v>ReplaceableTextures\\CommandButtons\\BTNIB02.blp</v>
      </c>
      <c r="CN246" s="69" t="str">
        <f t="shared" si="4044"/>
        <v>InitUnitState('IB02',,,,,,,,,,)</v>
      </c>
      <c r="CO246" s="69" t="str">
        <f t="shared" si="4045"/>
        <v>InitUnitNormal('IB02',,,,,,,,,,)</v>
      </c>
      <c r="CP246" s="69" t="str">
        <f t="shared" si="4046"/>
        <v>InitUnitMagic('IB02',,,,,,,,,,)</v>
      </c>
      <c r="CQ246" s="69" t="str">
        <f t="shared" si="4047"/>
        <v>InitUnitAdd('IB02',,,,,,,,,,)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InitEquipData('IB02',,"",,,,,'','','','','','',"ReplaceableTextures\\CommandButtons\\BTNIB03.blp")</v>
      </c>
      <c r="CU246" s="95" t="str">
        <f t="shared" si="4057"/>
        <v>|n</v>
      </c>
      <c r="CV246" s="70" t="str">
        <f t="shared" si="4058"/>
        <v>加入《|cff00ffcc全民封神|r》官方QQ群，即可获得入群礼包码！|n|n输入礼包码即可获得：|n金币+1000，每秒攻击+2，每秒业力+2</v>
      </c>
      <c r="CW246" s="60"/>
      <c r="CX246" s="60"/>
      <c r="CY246" s="60"/>
      <c r="CZ246" s="60"/>
      <c r="DA246" s="60"/>
      <c r="DB246" s="71" t="str">
        <f t="shared" si="4059"/>
        <v/>
      </c>
      <c r="DC246" s="71" t="str">
        <f t="shared" si="4060"/>
        <v/>
      </c>
      <c r="DD246" s="71" t="str">
        <f t="shared" si="4061"/>
        <v/>
      </c>
      <c r="DE246" s="71" t="str">
        <f t="shared" si="4062"/>
        <v/>
      </c>
      <c r="DF246" s="71" t="str">
        <f t="shared" si="4063"/>
        <v/>
      </c>
      <c r="DG246" s="71" t="str">
        <f t="shared" si="4064"/>
        <v/>
      </c>
      <c r="DH246" s="71" t="str">
        <f t="shared" si="4065"/>
        <v/>
      </c>
      <c r="DI246" s="71" t="str">
        <f t="shared" si="4066"/>
        <v/>
      </c>
      <c r="DJ246" s="71" t="str">
        <f t="shared" si="4067"/>
        <v/>
      </c>
      <c r="DK246" s="71" t="str">
        <f t="shared" si="4068"/>
        <v/>
      </c>
      <c r="DL246" s="71" t="str">
        <f t="shared" si="4069"/>
        <v/>
      </c>
      <c r="DM246" s="71" t="str">
        <f t="shared" si="4070"/>
        <v/>
      </c>
      <c r="DN246" s="71" t="str">
        <f t="shared" si="4071"/>
        <v/>
      </c>
      <c r="DO246" s="71" t="str">
        <f t="shared" si="4072"/>
        <v/>
      </c>
      <c r="DP246" s="71" t="str">
        <f t="shared" si="4073"/>
        <v/>
      </c>
      <c r="DQ246" s="71" t="str">
        <f t="shared" si="4074"/>
        <v/>
      </c>
      <c r="DR246" s="71" t="str">
        <f t="shared" si="4075"/>
        <v/>
      </c>
      <c r="DS246" s="71" t="str">
        <f t="shared" si="4076"/>
        <v/>
      </c>
      <c r="DT246" s="71" t="str">
        <f t="shared" si="4077"/>
        <v/>
      </c>
      <c r="DU246" s="71" t="str">
        <f t="shared" si="4078"/>
        <v/>
      </c>
      <c r="DV246" s="71" t="str">
        <f t="shared" si="4079"/>
        <v/>
      </c>
      <c r="DW246" s="71" t="str">
        <f t="shared" si="4080"/>
        <v/>
      </c>
      <c r="DX246" s="71" t="str">
        <f t="shared" si="4081"/>
        <v/>
      </c>
      <c r="DY246" s="71" t="str">
        <f t="shared" si="4082"/>
        <v/>
      </c>
      <c r="DZ246" s="71" t="str">
        <f t="shared" si="4083"/>
        <v/>
      </c>
      <c r="EA246" s="71" t="str">
        <f t="shared" si="4084"/>
        <v/>
      </c>
      <c r="EB246" s="71" t="str">
        <f t="shared" si="4085"/>
        <v/>
      </c>
      <c r="EC246" s="71" t="str">
        <f t="shared" si="4086"/>
        <v/>
      </c>
      <c r="ED246" s="71" t="str">
        <f t="shared" si="4087"/>
        <v/>
      </c>
      <c r="EE246" s="71" t="str">
        <f t="shared" si="4088"/>
        <v/>
      </c>
      <c r="EF246" s="71" t="str">
        <f t="shared" si="4089"/>
        <v/>
      </c>
      <c r="EG246" s="71" t="str">
        <f t="shared" si="4090"/>
        <v/>
      </c>
      <c r="EH246" s="71" t="str">
        <f t="shared" si="4091"/>
        <v/>
      </c>
      <c r="EI246" s="71" t="str">
        <f t="shared" si="4092"/>
        <v/>
      </c>
      <c r="EJ246" s="71" t="str">
        <f t="shared" si="4093"/>
        <v/>
      </c>
      <c r="EK246" s="71" t="str">
        <f t="shared" si="4094"/>
        <v/>
      </c>
      <c r="EL246" s="71" t="str">
        <f t="shared" si="4095"/>
        <v/>
      </c>
      <c r="EM246" s="71" t="str">
        <f t="shared" si="4096"/>
        <v/>
      </c>
      <c r="EN246" s="71" t="str">
        <f t="shared" si="4097"/>
        <v/>
      </c>
      <c r="EO246" s="71" t="str">
        <f t="shared" si="4098"/>
        <v/>
      </c>
      <c r="EP246" s="71" t="str">
        <f t="shared" si="4099"/>
        <v/>
      </c>
      <c r="EQ246" s="71" t="str">
        <f t="shared" si="4100"/>
        <v/>
      </c>
      <c r="ER246" s="71" t="str">
        <f t="shared" si="4101"/>
        <v/>
      </c>
      <c r="ES246" s="71" t="str">
        <f t="shared" si="4102"/>
        <v/>
      </c>
      <c r="ET246" s="71" t="str">
        <f t="shared" si="4103"/>
        <v/>
      </c>
      <c r="EU246" s="71" t="str">
        <f t="shared" si="4104"/>
        <v/>
      </c>
      <c r="EV246" s="71" t="str">
        <f t="shared" si="4105"/>
        <v/>
      </c>
      <c r="EW246" s="71" t="str">
        <f t="shared" si="4106"/>
        <v/>
      </c>
      <c r="EX246" s="71" t="str">
        <f t="shared" si="4107"/>
        <v/>
      </c>
      <c r="EY246" s="71" t="str">
        <f t="shared" si="4108"/>
        <v/>
      </c>
      <c r="EZ246" s="71" t="str">
        <f t="shared" si="4109"/>
        <v/>
      </c>
      <c r="FA246" s="71" t="str">
        <f t="shared" si="4110"/>
        <v/>
      </c>
      <c r="FB246" s="71" t="str">
        <f t="shared" si="4111"/>
        <v/>
      </c>
      <c r="FC246" s="71" t="str">
        <f t="shared" si="4112"/>
        <v/>
      </c>
      <c r="FD246" s="71" t="str">
        <f t="shared" si="4113"/>
        <v/>
      </c>
      <c r="FE246" s="71" t="str">
        <f t="shared" si="4114"/>
        <v/>
      </c>
      <c r="FF246" s="71" t="str">
        <f t="shared" si="4115"/>
        <v/>
      </c>
      <c r="FG246" s="71" t="str">
        <f t="shared" si="4116"/>
        <v/>
      </c>
      <c r="FH246" s="71" t="str">
        <f t="shared" si="4117"/>
        <v/>
      </c>
      <c r="FI246" s="71" t="str">
        <f t="shared" si="4118"/>
        <v/>
      </c>
      <c r="FJ246" s="71" t="str">
        <f t="shared" si="4119"/>
        <v/>
      </c>
      <c r="FK246" s="71" t="str">
        <f t="shared" si="4120"/>
        <v/>
      </c>
      <c r="FL246" s="71" t="str">
        <f t="shared" si="4121"/>
        <v/>
      </c>
      <c r="FM246" s="71" t="str">
        <f t="shared" si="4122"/>
        <v/>
      </c>
      <c r="FN246" s="71" t="str">
        <f t="shared" si="4123"/>
        <v/>
      </c>
      <c r="FO246" s="71" t="str">
        <f t="shared" si="4124"/>
        <v/>
      </c>
      <c r="FP246" s="71" t="str">
        <f t="shared" si="4125"/>
        <v/>
      </c>
      <c r="FQ246" s="71" t="str">
        <f t="shared" si="4126"/>
        <v/>
      </c>
      <c r="FR246" s="71" t="str">
        <f t="shared" si="4127"/>
        <v/>
      </c>
      <c r="FS246" s="71" t="str">
        <f t="shared" si="4128"/>
        <v/>
      </c>
    </row>
    <row r="247" spans="1:175" ht="15">
      <c r="A247" s="79"/>
      <c r="B247" s="80" t="s">
        <v>832</v>
      </c>
      <c r="C247" s="125" t="s">
        <v>833</v>
      </c>
      <c r="T247" s="128" t="s">
        <v>834</v>
      </c>
      <c r="U247" s="85" t="str">
        <f t="shared" si="4056"/>
        <v>ReplaceableTextures\\CommandButtons\\BTNIB03.blp</v>
      </c>
      <c r="CN247" s="69" t="str">
        <f t="shared" si="4044"/>
        <v>InitUnitState('IB03',,,,,,,,,,)</v>
      </c>
      <c r="CO247" s="69" t="str">
        <f t="shared" si="4045"/>
        <v>InitUnitNormal('IB03',,,,,,,,,,)</v>
      </c>
      <c r="CP247" s="69" t="str">
        <f t="shared" si="4046"/>
        <v>InitUnitMagic('IB03',,,,,,,,,,)</v>
      </c>
      <c r="CQ247" s="69" t="str">
        <f t="shared" si="4047"/>
        <v>InitUnitAdd('IB03',,,,,,,,,,)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InitEquipData('IB03',,"",,,,,'','','','','','',"ReplaceableTextures\\CommandButtons\\BTNIB04.blp")</v>
      </c>
      <c r="CU247" s="95" t="str">
        <f t="shared" si="4057"/>
        <v>|n</v>
      </c>
      <c r="CV247" s="70" t="str">
        <f t="shared" si="4058"/>
        <v>|cff99ccff给与地图有效评论建议|r即可领取：|n每秒生命+100，每秒业力+2|n|n|r|cff808080地图等级达到3级可领取|r</v>
      </c>
      <c r="CW247" s="60"/>
      <c r="CX247" s="60"/>
      <c r="CY247" s="60"/>
      <c r="CZ247" s="60"/>
      <c r="DA247" s="60"/>
      <c r="DB247" s="71" t="str">
        <f t="shared" si="4059"/>
        <v/>
      </c>
      <c r="DC247" s="71" t="str">
        <f t="shared" si="4060"/>
        <v/>
      </c>
      <c r="DD247" s="71" t="str">
        <f t="shared" si="4061"/>
        <v/>
      </c>
      <c r="DE247" s="71" t="str">
        <f t="shared" si="4062"/>
        <v/>
      </c>
      <c r="DF247" s="71" t="str">
        <f t="shared" si="4063"/>
        <v/>
      </c>
      <c r="DG247" s="71" t="str">
        <f t="shared" si="4064"/>
        <v/>
      </c>
      <c r="DH247" s="71" t="str">
        <f t="shared" si="4065"/>
        <v/>
      </c>
      <c r="DI247" s="71" t="str">
        <f t="shared" si="4066"/>
        <v/>
      </c>
      <c r="DJ247" s="71" t="str">
        <f t="shared" si="4067"/>
        <v/>
      </c>
      <c r="DK247" s="71" t="str">
        <f t="shared" si="4068"/>
        <v/>
      </c>
      <c r="DL247" s="71" t="str">
        <f t="shared" si="4069"/>
        <v/>
      </c>
      <c r="DM247" s="71" t="str">
        <f t="shared" si="4070"/>
        <v/>
      </c>
      <c r="DN247" s="71" t="str">
        <f t="shared" si="4071"/>
        <v/>
      </c>
      <c r="DO247" s="71" t="str">
        <f t="shared" si="4072"/>
        <v/>
      </c>
      <c r="DP247" s="71" t="str">
        <f t="shared" si="4073"/>
        <v/>
      </c>
      <c r="DQ247" s="71" t="str">
        <f t="shared" si="4074"/>
        <v/>
      </c>
      <c r="DR247" s="71" t="str">
        <f t="shared" si="4075"/>
        <v/>
      </c>
      <c r="DS247" s="71" t="str">
        <f t="shared" si="4076"/>
        <v/>
      </c>
      <c r="DT247" s="71" t="str">
        <f t="shared" si="4077"/>
        <v/>
      </c>
      <c r="DU247" s="71" t="str">
        <f t="shared" si="4078"/>
        <v/>
      </c>
      <c r="DV247" s="71" t="str">
        <f t="shared" si="4079"/>
        <v/>
      </c>
      <c r="DW247" s="71" t="str">
        <f t="shared" si="4080"/>
        <v/>
      </c>
      <c r="DX247" s="71" t="str">
        <f t="shared" si="4081"/>
        <v/>
      </c>
      <c r="DY247" s="71" t="str">
        <f t="shared" si="4082"/>
        <v/>
      </c>
      <c r="DZ247" s="71" t="str">
        <f t="shared" si="4083"/>
        <v/>
      </c>
      <c r="EA247" s="71" t="str">
        <f t="shared" si="4084"/>
        <v/>
      </c>
      <c r="EB247" s="71" t="str">
        <f t="shared" si="4085"/>
        <v/>
      </c>
      <c r="EC247" s="71" t="str">
        <f t="shared" si="4086"/>
        <v/>
      </c>
      <c r="ED247" s="71" t="str">
        <f t="shared" si="4087"/>
        <v/>
      </c>
      <c r="EE247" s="71" t="str">
        <f t="shared" si="4088"/>
        <v/>
      </c>
      <c r="EF247" s="71" t="str">
        <f t="shared" si="4089"/>
        <v/>
      </c>
      <c r="EG247" s="71" t="str">
        <f t="shared" si="4090"/>
        <v/>
      </c>
      <c r="EH247" s="71" t="str">
        <f t="shared" si="4091"/>
        <v/>
      </c>
      <c r="EI247" s="71" t="str">
        <f t="shared" si="4092"/>
        <v/>
      </c>
      <c r="EJ247" s="71" t="str">
        <f t="shared" si="4093"/>
        <v/>
      </c>
      <c r="EK247" s="71" t="str">
        <f t="shared" si="4094"/>
        <v/>
      </c>
      <c r="EL247" s="71" t="str">
        <f t="shared" si="4095"/>
        <v/>
      </c>
      <c r="EM247" s="71" t="str">
        <f t="shared" si="4096"/>
        <v/>
      </c>
      <c r="EN247" s="71" t="str">
        <f t="shared" si="4097"/>
        <v/>
      </c>
      <c r="EO247" s="71" t="str">
        <f t="shared" si="4098"/>
        <v/>
      </c>
      <c r="EP247" s="71" t="str">
        <f t="shared" si="4099"/>
        <v/>
      </c>
      <c r="EQ247" s="71" t="str">
        <f t="shared" si="4100"/>
        <v/>
      </c>
      <c r="ER247" s="71" t="str">
        <f t="shared" si="4101"/>
        <v/>
      </c>
      <c r="ES247" s="71" t="str">
        <f t="shared" si="4102"/>
        <v/>
      </c>
      <c r="ET247" s="71" t="str">
        <f t="shared" si="4103"/>
        <v/>
      </c>
      <c r="EU247" s="71" t="str">
        <f t="shared" si="4104"/>
        <v/>
      </c>
      <c r="EV247" s="71" t="str">
        <f t="shared" si="4105"/>
        <v/>
      </c>
      <c r="EW247" s="71" t="str">
        <f t="shared" si="4106"/>
        <v/>
      </c>
      <c r="EX247" s="71" t="str">
        <f t="shared" si="4107"/>
        <v/>
      </c>
      <c r="EY247" s="71" t="str">
        <f t="shared" si="4108"/>
        <v/>
      </c>
      <c r="EZ247" s="71" t="str">
        <f t="shared" si="4109"/>
        <v/>
      </c>
      <c r="FA247" s="71" t="str">
        <f t="shared" si="4110"/>
        <v/>
      </c>
      <c r="FB247" s="71" t="str">
        <f t="shared" si="4111"/>
        <v/>
      </c>
      <c r="FC247" s="71" t="str">
        <f t="shared" si="4112"/>
        <v/>
      </c>
      <c r="FD247" s="71" t="str">
        <f t="shared" si="4113"/>
        <v/>
      </c>
      <c r="FE247" s="71" t="str">
        <f t="shared" si="4114"/>
        <v/>
      </c>
      <c r="FF247" s="71" t="str">
        <f t="shared" si="4115"/>
        <v/>
      </c>
      <c r="FG247" s="71" t="str">
        <f t="shared" si="4116"/>
        <v/>
      </c>
      <c r="FH247" s="71" t="str">
        <f t="shared" si="4117"/>
        <v/>
      </c>
      <c r="FI247" s="71" t="str">
        <f t="shared" si="4118"/>
        <v/>
      </c>
      <c r="FJ247" s="71" t="str">
        <f t="shared" si="4119"/>
        <v/>
      </c>
      <c r="FK247" s="71" t="str">
        <f t="shared" si="4120"/>
        <v/>
      </c>
      <c r="FL247" s="71" t="str">
        <f t="shared" si="4121"/>
        <v/>
      </c>
      <c r="FM247" s="71" t="str">
        <f t="shared" si="4122"/>
        <v/>
      </c>
      <c r="FN247" s="71" t="str">
        <f t="shared" si="4123"/>
        <v/>
      </c>
      <c r="FO247" s="71" t="str">
        <f t="shared" si="4124"/>
        <v/>
      </c>
      <c r="FP247" s="71" t="str">
        <f t="shared" si="4125"/>
        <v/>
      </c>
      <c r="FQ247" s="71" t="str">
        <f t="shared" si="4126"/>
        <v/>
      </c>
      <c r="FR247" s="71" t="str">
        <f t="shared" si="4127"/>
        <v/>
      </c>
      <c r="FS247" s="71" t="str">
        <f t="shared" si="4128"/>
        <v/>
      </c>
    </row>
    <row r="248" spans="1:175" ht="15">
      <c r="A248" s="79"/>
      <c r="B248" s="80" t="s">
        <v>835</v>
      </c>
      <c r="C248" s="125" t="s">
        <v>836</v>
      </c>
      <c r="T248" s="128" t="s">
        <v>837</v>
      </c>
      <c r="U248" s="85" t="str">
        <f t="shared" si="4056"/>
        <v>ReplaceableTextures\\CommandButtons\\BTNIB04.blp</v>
      </c>
      <c r="CN248" s="69" t="str">
        <f t="shared" ref="CN248:CN255" si="4129">"InitUnitState('"&amp;B248&amp;"',"&amp;V248&amp;","&amp;W248&amp;","&amp;X248&amp;","&amp;Y248&amp;","&amp;Z248&amp;","&amp;AA248&amp;","&amp;AB248&amp;","&amp;AC248&amp;","&amp;AD248&amp;","&amp;AE248&amp;")"</f>
        <v>InitUnitState('IB04',,,,,,,,,,)</v>
      </c>
      <c r="CO248" s="69" t="str">
        <f t="shared" ref="CO248:CO255" si="4130">"InitUnitNormal('"&amp;B248&amp;"',"&amp;AF248&amp;","&amp;AG248&amp;","&amp;AH248&amp;","&amp;AI248&amp;","&amp;AJ248&amp;","&amp;AK248&amp;","&amp;AL248&amp;","&amp;AM248&amp;","&amp;AN248&amp;","&amp;AO248&amp;")"</f>
        <v>InitUnitNormal('IB04',,,,,,,,,,)</v>
      </c>
      <c r="CP248" s="69" t="str">
        <f t="shared" ref="CP248:CP255" si="4131">"InitUnitMagic('"&amp;B248&amp;"',"&amp;AP248&amp;","&amp;AQ248&amp;","&amp;AR248&amp;","&amp;AS248&amp;","&amp;AT248&amp;","&amp;AU248&amp;","&amp;AV248&amp;","&amp;AW248&amp;","&amp;BI248&amp;","&amp;BJ248&amp;")"</f>
        <v>InitUnitMagic('IB04',,,,,,,,,,)</v>
      </c>
      <c r="CQ248" s="69" t="str">
        <f t="shared" ref="CQ248:CQ255" si="4132">"InitUnitAdd('"&amp;B248&amp;"',"&amp;BK248&amp;","&amp;BL248&amp;","&amp;BM248&amp;","&amp;BN248&amp;","&amp;BO248&amp;","&amp;BP248&amp;","&amp;BQ248&amp;","&amp;BR248&amp;","&amp;BS248&amp;","&amp;BT248&amp;")"</f>
        <v>InitUnitAdd('IB04',,,,,,,,,,)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InitEquipData('IB04',,"",,,,,'','','','','','',"ReplaceableTextures\\CommandButtons\\BTNIB05.blp")</v>
      </c>
      <c r="CU248" s="95" t="str">
        <f t="shared" si="4057"/>
        <v>|n</v>
      </c>
      <c r="CV248" s="70" t="str">
        <f t="shared" si="4058"/>
        <v>|cff99ccff房间大厅界面点击右上角《|r|cffcc99ff收藏|r|cff99ccff》后可领取该礼包。|n|n|r属性：|n|cffffcc33攻击伤害+5%|n技能伤害+5%|r</v>
      </c>
      <c r="CW248" s="60"/>
      <c r="CX248" s="60"/>
      <c r="CY248" s="60"/>
      <c r="CZ248" s="60"/>
      <c r="DA248" s="60"/>
      <c r="DB248" s="71" t="str">
        <f t="shared" si="4059"/>
        <v/>
      </c>
      <c r="DC248" s="71" t="str">
        <f t="shared" si="4060"/>
        <v/>
      </c>
      <c r="DD248" s="71" t="str">
        <f t="shared" si="4061"/>
        <v/>
      </c>
      <c r="DE248" s="71" t="str">
        <f t="shared" si="4062"/>
        <v/>
      </c>
      <c r="DF248" s="71" t="str">
        <f t="shared" si="4063"/>
        <v/>
      </c>
      <c r="DG248" s="71" t="str">
        <f t="shared" si="4064"/>
        <v/>
      </c>
      <c r="DH248" s="71" t="str">
        <f t="shared" si="4065"/>
        <v/>
      </c>
      <c r="DI248" s="71" t="str">
        <f t="shared" si="4066"/>
        <v/>
      </c>
      <c r="DJ248" s="71" t="str">
        <f t="shared" si="4067"/>
        <v/>
      </c>
      <c r="DK248" s="71" t="str">
        <f t="shared" si="4068"/>
        <v/>
      </c>
      <c r="DL248" s="71" t="str">
        <f t="shared" si="4069"/>
        <v/>
      </c>
      <c r="DM248" s="71" t="str">
        <f t="shared" si="4070"/>
        <v/>
      </c>
      <c r="DN248" s="71" t="str">
        <f t="shared" si="4071"/>
        <v/>
      </c>
      <c r="DO248" s="71" t="str">
        <f t="shared" si="4072"/>
        <v/>
      </c>
      <c r="DP248" s="71" t="str">
        <f t="shared" si="4073"/>
        <v/>
      </c>
      <c r="DQ248" s="71" t="str">
        <f t="shared" si="4074"/>
        <v/>
      </c>
      <c r="DR248" s="71" t="str">
        <f t="shared" si="4075"/>
        <v/>
      </c>
      <c r="DS248" s="71" t="str">
        <f t="shared" si="4076"/>
        <v/>
      </c>
      <c r="DT248" s="71" t="str">
        <f t="shared" si="4077"/>
        <v/>
      </c>
      <c r="DU248" s="71" t="str">
        <f t="shared" si="4078"/>
        <v/>
      </c>
      <c r="DV248" s="71" t="str">
        <f t="shared" si="4079"/>
        <v/>
      </c>
      <c r="DW248" s="71" t="str">
        <f t="shared" si="4080"/>
        <v/>
      </c>
      <c r="DX248" s="71" t="str">
        <f t="shared" si="4081"/>
        <v/>
      </c>
      <c r="DY248" s="71" t="str">
        <f t="shared" si="4082"/>
        <v/>
      </c>
      <c r="DZ248" s="71" t="str">
        <f t="shared" si="4083"/>
        <v/>
      </c>
      <c r="EA248" s="71" t="str">
        <f t="shared" si="4084"/>
        <v/>
      </c>
      <c r="EB248" s="71" t="str">
        <f t="shared" si="4085"/>
        <v/>
      </c>
      <c r="EC248" s="71" t="str">
        <f t="shared" si="4086"/>
        <v/>
      </c>
      <c r="ED248" s="71" t="str">
        <f t="shared" si="4087"/>
        <v/>
      </c>
      <c r="EE248" s="71" t="str">
        <f t="shared" si="4088"/>
        <v/>
      </c>
      <c r="EF248" s="71" t="str">
        <f t="shared" si="4089"/>
        <v/>
      </c>
      <c r="EG248" s="71" t="str">
        <f t="shared" si="4090"/>
        <v/>
      </c>
      <c r="EH248" s="71" t="str">
        <f t="shared" si="4091"/>
        <v/>
      </c>
      <c r="EI248" s="71" t="str">
        <f t="shared" si="4092"/>
        <v/>
      </c>
      <c r="EJ248" s="71" t="str">
        <f t="shared" si="4093"/>
        <v/>
      </c>
      <c r="EK248" s="71" t="str">
        <f t="shared" si="4094"/>
        <v/>
      </c>
      <c r="EL248" s="71" t="str">
        <f t="shared" si="4095"/>
        <v/>
      </c>
      <c r="EM248" s="71" t="str">
        <f t="shared" si="4096"/>
        <v/>
      </c>
      <c r="EN248" s="71" t="str">
        <f t="shared" si="4097"/>
        <v/>
      </c>
      <c r="EO248" s="71" t="str">
        <f t="shared" si="4098"/>
        <v/>
      </c>
      <c r="EP248" s="71" t="str">
        <f t="shared" si="4099"/>
        <v/>
      </c>
      <c r="EQ248" s="71" t="str">
        <f t="shared" si="4100"/>
        <v/>
      </c>
      <c r="ER248" s="71" t="str">
        <f t="shared" si="4101"/>
        <v/>
      </c>
      <c r="ES248" s="71" t="str">
        <f t="shared" si="4102"/>
        <v/>
      </c>
      <c r="ET248" s="71" t="str">
        <f t="shared" si="4103"/>
        <v/>
      </c>
      <c r="EU248" s="71" t="str">
        <f t="shared" si="4104"/>
        <v/>
      </c>
      <c r="EV248" s="71" t="str">
        <f t="shared" si="4105"/>
        <v/>
      </c>
      <c r="EW248" s="71" t="str">
        <f t="shared" si="4106"/>
        <v/>
      </c>
      <c r="EX248" s="71" t="str">
        <f t="shared" si="4107"/>
        <v/>
      </c>
      <c r="EY248" s="71" t="str">
        <f t="shared" si="4108"/>
        <v/>
      </c>
      <c r="EZ248" s="71" t="str">
        <f t="shared" si="4109"/>
        <v/>
      </c>
      <c r="FA248" s="71" t="str">
        <f t="shared" si="4110"/>
        <v/>
      </c>
      <c r="FB248" s="71" t="str">
        <f t="shared" si="4111"/>
        <v/>
      </c>
      <c r="FC248" s="71" t="str">
        <f t="shared" si="4112"/>
        <v/>
      </c>
      <c r="FD248" s="71" t="str">
        <f t="shared" si="4113"/>
        <v/>
      </c>
      <c r="FE248" s="71" t="str">
        <f t="shared" si="4114"/>
        <v/>
      </c>
      <c r="FF248" s="71" t="str">
        <f t="shared" si="4115"/>
        <v/>
      </c>
      <c r="FG248" s="71" t="str">
        <f t="shared" si="4116"/>
        <v/>
      </c>
      <c r="FH248" s="71" t="str">
        <f t="shared" si="4117"/>
        <v/>
      </c>
      <c r="FI248" s="71" t="str">
        <f t="shared" si="4118"/>
        <v/>
      </c>
      <c r="FJ248" s="71" t="str">
        <f t="shared" si="4119"/>
        <v/>
      </c>
      <c r="FK248" s="71" t="str">
        <f t="shared" si="4120"/>
        <v/>
      </c>
      <c r="FL248" s="71" t="str">
        <f t="shared" si="4121"/>
        <v/>
      </c>
      <c r="FM248" s="71" t="str">
        <f t="shared" si="4122"/>
        <v/>
      </c>
      <c r="FN248" s="71" t="str">
        <f t="shared" si="4123"/>
        <v/>
      </c>
      <c r="FO248" s="71" t="str">
        <f t="shared" si="4124"/>
        <v/>
      </c>
      <c r="FP248" s="71" t="str">
        <f t="shared" si="4125"/>
        <v/>
      </c>
      <c r="FQ248" s="71" t="str">
        <f t="shared" si="4126"/>
        <v/>
      </c>
      <c r="FR248" s="71" t="str">
        <f t="shared" si="4127"/>
        <v/>
      </c>
      <c r="FS248" s="71" t="str">
        <f t="shared" si="4128"/>
        <v/>
      </c>
    </row>
    <row r="249" spans="1:175" ht="15">
      <c r="A249" s="79"/>
      <c r="B249" s="80" t="s">
        <v>838</v>
      </c>
      <c r="C249" s="125" t="s">
        <v>839</v>
      </c>
      <c r="T249" s="128" t="s">
        <v>840</v>
      </c>
      <c r="U249" s="85" t="str">
        <f t="shared" si="4056"/>
        <v>ReplaceableTextures\\CommandButtons\\BTNIB05.blp</v>
      </c>
      <c r="CN249" s="69" t="str">
        <f t="shared" si="4129"/>
        <v>InitUnitState('IB05',,,,,,,,,,)</v>
      </c>
      <c r="CO249" s="69" t="str">
        <f t="shared" si="4130"/>
        <v>InitUnitNormal('IB05',,,,,,,,,,)</v>
      </c>
      <c r="CP249" s="69" t="str">
        <f t="shared" si="4131"/>
        <v>InitUnitMagic('IB05',,,,,,,,,,)</v>
      </c>
      <c r="CQ249" s="69" t="str">
        <f t="shared" si="4132"/>
        <v>InitUnitAdd('IB05',,,,,,,,,,)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278&amp;CR$1&amp;")"</f>
        <v>InitEquipData('IB05',,"",,,,,'','','','','','',"")</v>
      </c>
      <c r="CU249" s="95" t="str">
        <f t="shared" si="4057"/>
        <v>|n</v>
      </c>
      <c r="CV249" s="70" t="str">
        <f t="shared" si="4058"/>
        <v>|cff33ff00购买魔兽重制版可领取该礼包！|n|n|r奖励：|n招魂幡Lv3</v>
      </c>
      <c r="CW249" s="60"/>
      <c r="CX249" s="60"/>
      <c r="CY249" s="60"/>
      <c r="CZ249" s="60"/>
      <c r="DA249" s="60"/>
      <c r="DB249" s="71" t="str">
        <f t="shared" si="4059"/>
        <v/>
      </c>
      <c r="DC249" s="71" t="str">
        <f t="shared" si="4060"/>
        <v/>
      </c>
      <c r="DD249" s="71" t="str">
        <f t="shared" si="4061"/>
        <v/>
      </c>
      <c r="DE249" s="71" t="str">
        <f t="shared" si="4062"/>
        <v/>
      </c>
      <c r="DF249" s="71" t="str">
        <f t="shared" si="4063"/>
        <v/>
      </c>
      <c r="DG249" s="71" t="str">
        <f t="shared" si="4064"/>
        <v/>
      </c>
      <c r="DH249" s="71" t="str">
        <f t="shared" si="4065"/>
        <v/>
      </c>
      <c r="DI249" s="71" t="str">
        <f t="shared" si="4066"/>
        <v/>
      </c>
      <c r="DJ249" s="71" t="str">
        <f t="shared" si="4067"/>
        <v/>
      </c>
      <c r="DK249" s="71" t="str">
        <f t="shared" si="4068"/>
        <v/>
      </c>
      <c r="DL249" s="71" t="str">
        <f t="shared" si="4069"/>
        <v/>
      </c>
      <c r="DM249" s="71" t="str">
        <f t="shared" si="4070"/>
        <v/>
      </c>
      <c r="DN249" s="71" t="str">
        <f t="shared" si="4071"/>
        <v/>
      </c>
      <c r="DO249" s="71" t="str">
        <f t="shared" si="4072"/>
        <v/>
      </c>
      <c r="DP249" s="71" t="str">
        <f t="shared" si="4073"/>
        <v/>
      </c>
      <c r="DQ249" s="71" t="str">
        <f t="shared" si="4074"/>
        <v/>
      </c>
      <c r="DR249" s="71" t="str">
        <f t="shared" si="4075"/>
        <v/>
      </c>
      <c r="DS249" s="71" t="str">
        <f t="shared" si="4076"/>
        <v/>
      </c>
      <c r="DT249" s="71" t="str">
        <f t="shared" si="4077"/>
        <v/>
      </c>
      <c r="DU249" s="71" t="str">
        <f t="shared" si="4078"/>
        <v/>
      </c>
      <c r="DV249" s="71" t="str">
        <f t="shared" si="4079"/>
        <v/>
      </c>
      <c r="DW249" s="71" t="str">
        <f t="shared" si="4080"/>
        <v/>
      </c>
      <c r="DX249" s="71" t="str">
        <f t="shared" si="4081"/>
        <v/>
      </c>
      <c r="DY249" s="71" t="str">
        <f t="shared" si="4082"/>
        <v/>
      </c>
      <c r="DZ249" s="71" t="str">
        <f t="shared" si="4083"/>
        <v/>
      </c>
      <c r="EA249" s="71" t="str">
        <f t="shared" si="4084"/>
        <v/>
      </c>
      <c r="EB249" s="71" t="str">
        <f t="shared" si="4085"/>
        <v/>
      </c>
      <c r="EC249" s="71" t="str">
        <f t="shared" si="4086"/>
        <v/>
      </c>
      <c r="ED249" s="71" t="str">
        <f t="shared" si="4087"/>
        <v/>
      </c>
      <c r="EE249" s="71" t="str">
        <f t="shared" si="4088"/>
        <v/>
      </c>
      <c r="EF249" s="71" t="str">
        <f t="shared" si="4089"/>
        <v/>
      </c>
      <c r="EG249" s="71" t="str">
        <f t="shared" si="4090"/>
        <v/>
      </c>
      <c r="EH249" s="71" t="str">
        <f t="shared" si="4091"/>
        <v/>
      </c>
      <c r="EI249" s="71" t="str">
        <f t="shared" si="4092"/>
        <v/>
      </c>
      <c r="EJ249" s="71" t="str">
        <f t="shared" si="4093"/>
        <v/>
      </c>
      <c r="EK249" s="71" t="str">
        <f t="shared" si="4094"/>
        <v/>
      </c>
      <c r="EL249" s="71" t="str">
        <f t="shared" si="4095"/>
        <v/>
      </c>
      <c r="EM249" s="71" t="str">
        <f t="shared" si="4096"/>
        <v/>
      </c>
      <c r="EN249" s="71" t="str">
        <f t="shared" si="4097"/>
        <v/>
      </c>
      <c r="EO249" s="71" t="str">
        <f t="shared" si="4098"/>
        <v/>
      </c>
      <c r="EP249" s="71" t="str">
        <f t="shared" si="4099"/>
        <v/>
      </c>
      <c r="EQ249" s="71" t="str">
        <f t="shared" si="4100"/>
        <v/>
      </c>
      <c r="ER249" s="71" t="str">
        <f t="shared" si="4101"/>
        <v/>
      </c>
      <c r="ES249" s="71" t="str">
        <f t="shared" si="4102"/>
        <v/>
      </c>
      <c r="ET249" s="71" t="str">
        <f t="shared" si="4103"/>
        <v/>
      </c>
      <c r="EU249" s="71" t="str">
        <f t="shared" si="4104"/>
        <v/>
      </c>
      <c r="EV249" s="71" t="str">
        <f t="shared" si="4105"/>
        <v/>
      </c>
      <c r="EW249" s="71" t="str">
        <f t="shared" si="4106"/>
        <v/>
      </c>
      <c r="EX249" s="71" t="str">
        <f t="shared" si="4107"/>
        <v/>
      </c>
      <c r="EY249" s="71" t="str">
        <f t="shared" si="4108"/>
        <v/>
      </c>
      <c r="EZ249" s="71" t="str">
        <f t="shared" si="4109"/>
        <v/>
      </c>
      <c r="FA249" s="71" t="str">
        <f t="shared" si="4110"/>
        <v/>
      </c>
      <c r="FB249" s="71" t="str">
        <f t="shared" si="4111"/>
        <v/>
      </c>
      <c r="FC249" s="71" t="str">
        <f t="shared" si="4112"/>
        <v/>
      </c>
      <c r="FD249" s="71" t="str">
        <f t="shared" si="4113"/>
        <v/>
      </c>
      <c r="FE249" s="71" t="str">
        <f t="shared" si="4114"/>
        <v/>
      </c>
      <c r="FF249" s="71" t="str">
        <f t="shared" si="4115"/>
        <v/>
      </c>
      <c r="FG249" s="71" t="str">
        <f t="shared" si="4116"/>
        <v/>
      </c>
      <c r="FH249" s="71" t="str">
        <f t="shared" si="4117"/>
        <v/>
      </c>
      <c r="FI249" s="71" t="str">
        <f t="shared" si="4118"/>
        <v/>
      </c>
      <c r="FJ249" s="71" t="str">
        <f t="shared" si="4119"/>
        <v/>
      </c>
      <c r="FK249" s="71" t="str">
        <f t="shared" si="4120"/>
        <v/>
      </c>
      <c r="FL249" s="71" t="str">
        <f t="shared" si="4121"/>
        <v/>
      </c>
      <c r="FM249" s="71" t="str">
        <f t="shared" si="4122"/>
        <v/>
      </c>
      <c r="FN249" s="71" t="str">
        <f t="shared" si="4123"/>
        <v/>
      </c>
      <c r="FO249" s="71" t="str">
        <f t="shared" si="4124"/>
        <v/>
      </c>
      <c r="FP249" s="71" t="str">
        <f t="shared" si="4125"/>
        <v/>
      </c>
      <c r="FQ249" s="71" t="str">
        <f t="shared" si="4126"/>
        <v/>
      </c>
      <c r="FR249" s="71" t="str">
        <f t="shared" si="4127"/>
        <v/>
      </c>
      <c r="FS249" s="71" t="str">
        <f t="shared" si="4128"/>
        <v/>
      </c>
    </row>
    <row r="250" spans="1:175" ht="15">
      <c r="A250" s="79"/>
      <c r="B250" s="80" t="s">
        <v>841</v>
      </c>
      <c r="C250" s="125" t="s">
        <v>842</v>
      </c>
      <c r="T250" s="128" t="s">
        <v>843</v>
      </c>
      <c r="U250" s="85" t="str">
        <f t="shared" si="4056"/>
        <v>ReplaceableTextures\\CommandButtons\\BTNIB06.blp</v>
      </c>
      <c r="CN250" s="69" t="str">
        <f t="shared" si="4129"/>
        <v>InitUnitState('IB06',,,,,,,,,,)</v>
      </c>
      <c r="CO250" s="69" t="str">
        <f t="shared" si="4130"/>
        <v>InitUnitNormal('IB06',,,,,,,,,,)</v>
      </c>
      <c r="CP250" s="69" t="str">
        <f t="shared" si="4131"/>
        <v>InitUnitMagic('IB06',,,,,,,,,,)</v>
      </c>
      <c r="CQ250" s="69" t="str">
        <f t="shared" si="4132"/>
        <v>InitUnitAdd('IB06',,,,,,,,,,)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InitEquipData('IB06',,"",,,,,'','','','','','',"ReplaceableTextures\\CommandButtons\\BTNIB07.blp")</v>
      </c>
      <c r="CU250" s="95" t="str">
        <f t="shared" si="4057"/>
        <v>|n</v>
      </c>
      <c r="CV250" s="70" t="str">
        <f t="shared" si="405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50" s="60"/>
      <c r="CX250" s="60"/>
      <c r="CY250" s="60"/>
      <c r="CZ250" s="60"/>
      <c r="DA250" s="60"/>
      <c r="DB250" s="71" t="str">
        <f t="shared" si="4059"/>
        <v/>
      </c>
      <c r="DC250" s="71" t="str">
        <f t="shared" si="4060"/>
        <v/>
      </c>
      <c r="DD250" s="71" t="str">
        <f t="shared" si="4061"/>
        <v/>
      </c>
      <c r="DE250" s="71" t="str">
        <f t="shared" si="4062"/>
        <v/>
      </c>
      <c r="DF250" s="71" t="str">
        <f t="shared" si="4063"/>
        <v/>
      </c>
      <c r="DG250" s="71" t="str">
        <f t="shared" si="4064"/>
        <v/>
      </c>
      <c r="DH250" s="71" t="str">
        <f t="shared" si="4065"/>
        <v/>
      </c>
      <c r="DI250" s="71" t="str">
        <f t="shared" si="4066"/>
        <v/>
      </c>
      <c r="DJ250" s="71" t="str">
        <f t="shared" si="4067"/>
        <v/>
      </c>
      <c r="DK250" s="71" t="str">
        <f t="shared" si="4068"/>
        <v/>
      </c>
      <c r="DL250" s="71" t="str">
        <f t="shared" si="4069"/>
        <v/>
      </c>
      <c r="DM250" s="71" t="str">
        <f t="shared" si="4070"/>
        <v/>
      </c>
      <c r="DN250" s="71" t="str">
        <f t="shared" si="4071"/>
        <v/>
      </c>
      <c r="DO250" s="71" t="str">
        <f t="shared" si="4072"/>
        <v/>
      </c>
      <c r="DP250" s="71" t="str">
        <f t="shared" si="4073"/>
        <v/>
      </c>
      <c r="DQ250" s="71" t="str">
        <f t="shared" si="4074"/>
        <v/>
      </c>
      <c r="DR250" s="71" t="str">
        <f t="shared" si="4075"/>
        <v/>
      </c>
      <c r="DS250" s="71" t="str">
        <f t="shared" si="4076"/>
        <v/>
      </c>
      <c r="DT250" s="71" t="str">
        <f t="shared" si="4077"/>
        <v/>
      </c>
      <c r="DU250" s="71" t="str">
        <f t="shared" si="4078"/>
        <v/>
      </c>
      <c r="DV250" s="71" t="str">
        <f t="shared" si="4079"/>
        <v/>
      </c>
      <c r="DW250" s="71" t="str">
        <f t="shared" si="4080"/>
        <v/>
      </c>
      <c r="DX250" s="71" t="str">
        <f t="shared" si="4081"/>
        <v/>
      </c>
      <c r="DY250" s="71" t="str">
        <f t="shared" si="4082"/>
        <v/>
      </c>
      <c r="DZ250" s="71" t="str">
        <f t="shared" si="4083"/>
        <v/>
      </c>
      <c r="EA250" s="71" t="str">
        <f t="shared" si="4084"/>
        <v/>
      </c>
      <c r="EB250" s="71" t="str">
        <f t="shared" si="4085"/>
        <v/>
      </c>
      <c r="EC250" s="71" t="str">
        <f t="shared" si="4086"/>
        <v/>
      </c>
      <c r="ED250" s="71" t="str">
        <f t="shared" si="4087"/>
        <v/>
      </c>
      <c r="EE250" s="71" t="str">
        <f t="shared" si="4088"/>
        <v/>
      </c>
      <c r="EF250" s="71" t="str">
        <f t="shared" si="4089"/>
        <v/>
      </c>
      <c r="EG250" s="71" t="str">
        <f t="shared" si="4090"/>
        <v/>
      </c>
      <c r="EH250" s="71" t="str">
        <f t="shared" si="4091"/>
        <v/>
      </c>
      <c r="EI250" s="71" t="str">
        <f t="shared" si="4092"/>
        <v/>
      </c>
      <c r="EJ250" s="71" t="str">
        <f t="shared" si="4093"/>
        <v/>
      </c>
      <c r="EK250" s="71" t="str">
        <f t="shared" si="4094"/>
        <v/>
      </c>
      <c r="EL250" s="71" t="str">
        <f t="shared" si="4095"/>
        <v/>
      </c>
      <c r="EM250" s="71" t="str">
        <f t="shared" si="4096"/>
        <v/>
      </c>
      <c r="EN250" s="71" t="str">
        <f t="shared" si="4097"/>
        <v/>
      </c>
      <c r="EO250" s="71" t="str">
        <f t="shared" si="4098"/>
        <v/>
      </c>
      <c r="EP250" s="71" t="str">
        <f t="shared" si="4099"/>
        <v/>
      </c>
      <c r="EQ250" s="71" t="str">
        <f t="shared" si="4100"/>
        <v/>
      </c>
      <c r="ER250" s="71" t="str">
        <f t="shared" si="4101"/>
        <v/>
      </c>
      <c r="ES250" s="71" t="str">
        <f t="shared" si="4102"/>
        <v/>
      </c>
      <c r="ET250" s="71" t="str">
        <f t="shared" si="4103"/>
        <v/>
      </c>
      <c r="EU250" s="71" t="str">
        <f t="shared" si="4104"/>
        <v/>
      </c>
      <c r="EV250" s="71" t="str">
        <f t="shared" si="4105"/>
        <v/>
      </c>
      <c r="EW250" s="71" t="str">
        <f t="shared" si="4106"/>
        <v/>
      </c>
      <c r="EX250" s="71" t="str">
        <f t="shared" si="4107"/>
        <v/>
      </c>
      <c r="EY250" s="71" t="str">
        <f t="shared" si="4108"/>
        <v/>
      </c>
      <c r="EZ250" s="71" t="str">
        <f t="shared" si="4109"/>
        <v/>
      </c>
      <c r="FA250" s="71" t="str">
        <f t="shared" si="4110"/>
        <v/>
      </c>
      <c r="FB250" s="71" t="str">
        <f t="shared" si="4111"/>
        <v/>
      </c>
      <c r="FC250" s="71" t="str">
        <f t="shared" si="4112"/>
        <v/>
      </c>
      <c r="FD250" s="71" t="str">
        <f t="shared" si="4113"/>
        <v/>
      </c>
      <c r="FE250" s="71" t="str">
        <f t="shared" si="4114"/>
        <v/>
      </c>
      <c r="FF250" s="71" t="str">
        <f t="shared" si="4115"/>
        <v/>
      </c>
      <c r="FG250" s="71" t="str">
        <f t="shared" si="4116"/>
        <v/>
      </c>
      <c r="FH250" s="71" t="str">
        <f t="shared" si="4117"/>
        <v/>
      </c>
      <c r="FI250" s="71" t="str">
        <f t="shared" si="4118"/>
        <v/>
      </c>
      <c r="FJ250" s="71" t="str">
        <f t="shared" si="4119"/>
        <v/>
      </c>
      <c r="FK250" s="71" t="str">
        <f t="shared" si="4120"/>
        <v/>
      </c>
      <c r="FL250" s="71" t="str">
        <f t="shared" si="4121"/>
        <v/>
      </c>
      <c r="FM250" s="71" t="str">
        <f t="shared" si="4122"/>
        <v/>
      </c>
      <c r="FN250" s="71" t="str">
        <f t="shared" si="4123"/>
        <v/>
      </c>
      <c r="FO250" s="71" t="str">
        <f t="shared" si="4124"/>
        <v/>
      </c>
      <c r="FP250" s="71" t="str">
        <f t="shared" si="4125"/>
        <v/>
      </c>
      <c r="FQ250" s="71" t="str">
        <f t="shared" si="4126"/>
        <v/>
      </c>
      <c r="FR250" s="71" t="str">
        <f t="shared" si="4127"/>
        <v/>
      </c>
      <c r="FS250" s="71" t="str">
        <f t="shared" si="4128"/>
        <v/>
      </c>
    </row>
    <row r="251" spans="1:175">
      <c r="A251" s="79"/>
      <c r="B251" s="80" t="s">
        <v>844</v>
      </c>
      <c r="C251" s="125" t="s">
        <v>845</v>
      </c>
      <c r="T251" s="125" t="s">
        <v>846</v>
      </c>
      <c r="U251" s="85" t="str">
        <f t="shared" si="4056"/>
        <v>ReplaceableTextures\\CommandButtons\\BTNIB07.blp</v>
      </c>
      <c r="CN251" s="69" t="str">
        <f t="shared" si="4129"/>
        <v>InitUnitState('IB07',,,,,,,,,,)</v>
      </c>
      <c r="CO251" s="69" t="str">
        <f t="shared" si="4130"/>
        <v>InitUnitNormal('IB07',,,,,,,,,,)</v>
      </c>
      <c r="CP251" s="69" t="str">
        <f t="shared" si="4131"/>
        <v>InitUnitMagic('IB07',,,,,,,,,,)</v>
      </c>
      <c r="CQ251" s="69" t="str">
        <f t="shared" si="4132"/>
        <v>InitUnitAdd('IB07',,,,,,,,,,)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InitEquipData('IB07',,"",,,,,'','','','','','',"ReplaceableTextures\\CommandButtons\\BTNIB08.blp")</v>
      </c>
      <c r="CU251" s="95" t="str">
        <f t="shared" si="4057"/>
        <v>|n</v>
      </c>
      <c r="CV251" s="70" t="str">
        <f t="shared" si="4058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51" s="60"/>
      <c r="CX251" s="60"/>
      <c r="CY251" s="60"/>
      <c r="CZ251" s="60"/>
      <c r="DA251" s="60"/>
      <c r="DB251" s="71" t="str">
        <f t="shared" si="4059"/>
        <v/>
      </c>
      <c r="DC251" s="71" t="str">
        <f t="shared" si="4060"/>
        <v/>
      </c>
      <c r="DD251" s="71" t="str">
        <f t="shared" si="4061"/>
        <v/>
      </c>
      <c r="DE251" s="71" t="str">
        <f t="shared" si="4062"/>
        <v/>
      </c>
      <c r="DF251" s="71" t="str">
        <f t="shared" si="4063"/>
        <v/>
      </c>
      <c r="DG251" s="71" t="str">
        <f t="shared" si="4064"/>
        <v/>
      </c>
      <c r="DH251" s="71" t="str">
        <f t="shared" si="4065"/>
        <v/>
      </c>
      <c r="DI251" s="71" t="str">
        <f t="shared" si="4066"/>
        <v/>
      </c>
      <c r="DJ251" s="71" t="str">
        <f t="shared" si="4067"/>
        <v/>
      </c>
      <c r="DK251" s="71" t="str">
        <f t="shared" si="4068"/>
        <v/>
      </c>
      <c r="DL251" s="71" t="str">
        <f t="shared" si="4069"/>
        <v/>
      </c>
      <c r="DM251" s="71" t="str">
        <f t="shared" si="4070"/>
        <v/>
      </c>
      <c r="DN251" s="71" t="str">
        <f t="shared" si="4071"/>
        <v/>
      </c>
      <c r="DO251" s="71" t="str">
        <f t="shared" si="4072"/>
        <v/>
      </c>
      <c r="DP251" s="71" t="str">
        <f t="shared" si="4073"/>
        <v/>
      </c>
      <c r="DQ251" s="71" t="str">
        <f t="shared" si="4074"/>
        <v/>
      </c>
      <c r="DR251" s="71" t="str">
        <f t="shared" si="4075"/>
        <v/>
      </c>
      <c r="DS251" s="71" t="str">
        <f t="shared" si="4076"/>
        <v/>
      </c>
      <c r="DT251" s="71" t="str">
        <f t="shared" si="4077"/>
        <v/>
      </c>
      <c r="DU251" s="71" t="str">
        <f t="shared" si="4078"/>
        <v/>
      </c>
      <c r="DV251" s="71" t="str">
        <f t="shared" si="4079"/>
        <v/>
      </c>
      <c r="DW251" s="71" t="str">
        <f t="shared" si="4080"/>
        <v/>
      </c>
      <c r="DX251" s="71" t="str">
        <f t="shared" si="4081"/>
        <v/>
      </c>
      <c r="DY251" s="71" t="str">
        <f t="shared" si="4082"/>
        <v/>
      </c>
      <c r="DZ251" s="71" t="str">
        <f t="shared" si="4083"/>
        <v/>
      </c>
      <c r="EA251" s="71" t="str">
        <f t="shared" si="4084"/>
        <v/>
      </c>
      <c r="EB251" s="71" t="str">
        <f t="shared" si="4085"/>
        <v/>
      </c>
      <c r="EC251" s="71" t="str">
        <f t="shared" si="4086"/>
        <v/>
      </c>
      <c r="ED251" s="71" t="str">
        <f t="shared" si="4087"/>
        <v/>
      </c>
      <c r="EE251" s="71" t="str">
        <f t="shared" si="4088"/>
        <v/>
      </c>
      <c r="EF251" s="71" t="str">
        <f t="shared" si="4089"/>
        <v/>
      </c>
      <c r="EG251" s="71" t="str">
        <f t="shared" si="4090"/>
        <v/>
      </c>
      <c r="EH251" s="71" t="str">
        <f t="shared" si="4091"/>
        <v/>
      </c>
      <c r="EI251" s="71" t="str">
        <f t="shared" si="4092"/>
        <v/>
      </c>
      <c r="EJ251" s="71" t="str">
        <f t="shared" si="4093"/>
        <v/>
      </c>
      <c r="EK251" s="71" t="str">
        <f t="shared" si="4094"/>
        <v/>
      </c>
      <c r="EL251" s="71" t="str">
        <f t="shared" si="4095"/>
        <v/>
      </c>
      <c r="EM251" s="71" t="str">
        <f t="shared" si="4096"/>
        <v/>
      </c>
      <c r="EN251" s="71" t="str">
        <f t="shared" si="4097"/>
        <v/>
      </c>
      <c r="EO251" s="71" t="str">
        <f t="shared" si="4098"/>
        <v/>
      </c>
      <c r="EP251" s="71" t="str">
        <f t="shared" si="4099"/>
        <v/>
      </c>
      <c r="EQ251" s="71" t="str">
        <f t="shared" si="4100"/>
        <v/>
      </c>
      <c r="ER251" s="71" t="str">
        <f t="shared" si="4101"/>
        <v/>
      </c>
      <c r="ES251" s="71" t="str">
        <f t="shared" si="4102"/>
        <v/>
      </c>
      <c r="ET251" s="71" t="str">
        <f t="shared" si="4103"/>
        <v/>
      </c>
      <c r="EU251" s="71" t="str">
        <f t="shared" si="4104"/>
        <v/>
      </c>
      <c r="EV251" s="71" t="str">
        <f t="shared" si="4105"/>
        <v/>
      </c>
      <c r="EW251" s="71" t="str">
        <f t="shared" si="4106"/>
        <v/>
      </c>
      <c r="EX251" s="71" t="str">
        <f t="shared" si="4107"/>
        <v/>
      </c>
      <c r="EY251" s="71" t="str">
        <f t="shared" si="4108"/>
        <v/>
      </c>
      <c r="EZ251" s="71" t="str">
        <f t="shared" si="4109"/>
        <v/>
      </c>
      <c r="FA251" s="71" t="str">
        <f t="shared" si="4110"/>
        <v/>
      </c>
      <c r="FB251" s="71" t="str">
        <f t="shared" si="4111"/>
        <v/>
      </c>
      <c r="FC251" s="71" t="str">
        <f t="shared" si="4112"/>
        <v/>
      </c>
      <c r="FD251" s="71" t="str">
        <f t="shared" si="4113"/>
        <v/>
      </c>
      <c r="FE251" s="71" t="str">
        <f t="shared" si="4114"/>
        <v/>
      </c>
      <c r="FF251" s="71" t="str">
        <f t="shared" si="4115"/>
        <v/>
      </c>
      <c r="FG251" s="71" t="str">
        <f t="shared" si="4116"/>
        <v/>
      </c>
      <c r="FH251" s="71" t="str">
        <f t="shared" si="4117"/>
        <v/>
      </c>
      <c r="FI251" s="71" t="str">
        <f t="shared" si="4118"/>
        <v/>
      </c>
      <c r="FJ251" s="71" t="str">
        <f t="shared" si="4119"/>
        <v/>
      </c>
      <c r="FK251" s="71" t="str">
        <f t="shared" si="4120"/>
        <v/>
      </c>
      <c r="FL251" s="71" t="str">
        <f t="shared" si="4121"/>
        <v/>
      </c>
      <c r="FM251" s="71" t="str">
        <f t="shared" si="4122"/>
        <v/>
      </c>
      <c r="FN251" s="71" t="str">
        <f t="shared" si="4123"/>
        <v/>
      </c>
      <c r="FO251" s="71" t="str">
        <f t="shared" si="4124"/>
        <v/>
      </c>
      <c r="FP251" s="71" t="str">
        <f t="shared" si="4125"/>
        <v/>
      </c>
      <c r="FQ251" s="71" t="str">
        <f t="shared" si="4126"/>
        <v/>
      </c>
      <c r="FR251" s="71" t="str">
        <f t="shared" si="4127"/>
        <v/>
      </c>
      <c r="FS251" s="71" t="str">
        <f t="shared" si="4128"/>
        <v/>
      </c>
    </row>
    <row r="252" spans="1:175" ht="15">
      <c r="A252" s="79"/>
      <c r="B252" s="80" t="s">
        <v>847</v>
      </c>
      <c r="C252" s="125" t="s">
        <v>848</v>
      </c>
      <c r="T252" s="128" t="s">
        <v>849</v>
      </c>
      <c r="U252" s="85" t="str">
        <f t="shared" si="4056"/>
        <v>ReplaceableTextures\\CommandButtons\\BTNIB08.blp</v>
      </c>
      <c r="CN252" s="69" t="str">
        <f t="shared" si="4129"/>
        <v>InitUnitState('IB08',,,,,,,,,,)</v>
      </c>
      <c r="CO252" s="69" t="str">
        <f t="shared" si="4130"/>
        <v>InitUnitNormal('IB08',,,,,,,,,,)</v>
      </c>
      <c r="CP252" s="69" t="str">
        <f t="shared" si="4131"/>
        <v>InitUnitMagic('IB08',,,,,,,,,,)</v>
      </c>
      <c r="CQ252" s="69" t="str">
        <f t="shared" si="4132"/>
        <v>InitUnitAdd('IB08',,,,,,,,,,)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281&amp;CR$1&amp;")"</f>
        <v>InitEquipData('IB08',,"",,,,,'','','','','','',"")</v>
      </c>
      <c r="CU252" s="95" t="str">
        <f t="shared" si="4057"/>
        <v>|n</v>
      </c>
      <c r="CV252" s="70" t="str">
        <f t="shared" si="4058"/>
        <v>|cff99ccff游戏中输入《|r|cff33ff00魔芝RPG|r|cff99ccff》领取本礼包！|r|n|n|r奖励：|n|cffffcc00练功房怪物数量+1|r</v>
      </c>
      <c r="CW252" s="60"/>
      <c r="CX252" s="60"/>
      <c r="CY252" s="60"/>
      <c r="CZ252" s="60"/>
      <c r="DA252" s="60"/>
      <c r="DB252" s="71" t="str">
        <f t="shared" si="4059"/>
        <v/>
      </c>
      <c r="DC252" s="71" t="str">
        <f t="shared" si="4060"/>
        <v/>
      </c>
      <c r="DD252" s="71" t="str">
        <f t="shared" si="4061"/>
        <v/>
      </c>
      <c r="DE252" s="71" t="str">
        <f t="shared" si="4062"/>
        <v/>
      </c>
      <c r="DF252" s="71" t="str">
        <f t="shared" si="4063"/>
        <v/>
      </c>
      <c r="DG252" s="71" t="str">
        <f t="shared" si="4064"/>
        <v/>
      </c>
      <c r="DH252" s="71" t="str">
        <f t="shared" si="4065"/>
        <v/>
      </c>
      <c r="DI252" s="71" t="str">
        <f t="shared" si="4066"/>
        <v/>
      </c>
      <c r="DJ252" s="71" t="str">
        <f t="shared" si="4067"/>
        <v/>
      </c>
      <c r="DK252" s="71" t="str">
        <f t="shared" si="4068"/>
        <v/>
      </c>
      <c r="DL252" s="71" t="str">
        <f t="shared" si="4069"/>
        <v/>
      </c>
      <c r="DM252" s="71" t="str">
        <f t="shared" si="4070"/>
        <v/>
      </c>
      <c r="DN252" s="71" t="str">
        <f t="shared" si="4071"/>
        <v/>
      </c>
      <c r="DO252" s="71" t="str">
        <f t="shared" si="4072"/>
        <v/>
      </c>
      <c r="DP252" s="71" t="str">
        <f t="shared" si="4073"/>
        <v/>
      </c>
      <c r="DQ252" s="71" t="str">
        <f t="shared" si="4074"/>
        <v/>
      </c>
      <c r="DR252" s="71" t="str">
        <f t="shared" si="4075"/>
        <v/>
      </c>
      <c r="DS252" s="71" t="str">
        <f t="shared" si="4076"/>
        <v/>
      </c>
      <c r="DT252" s="71" t="str">
        <f t="shared" si="4077"/>
        <v/>
      </c>
      <c r="DU252" s="71" t="str">
        <f t="shared" si="4078"/>
        <v/>
      </c>
      <c r="DV252" s="71" t="str">
        <f t="shared" si="4079"/>
        <v/>
      </c>
      <c r="DW252" s="71" t="str">
        <f t="shared" si="4080"/>
        <v/>
      </c>
      <c r="DX252" s="71" t="str">
        <f t="shared" si="4081"/>
        <v/>
      </c>
      <c r="DY252" s="71" t="str">
        <f t="shared" si="4082"/>
        <v/>
      </c>
      <c r="DZ252" s="71" t="str">
        <f t="shared" si="4083"/>
        <v/>
      </c>
      <c r="EA252" s="71" t="str">
        <f t="shared" si="4084"/>
        <v/>
      </c>
      <c r="EB252" s="71" t="str">
        <f t="shared" si="4085"/>
        <v/>
      </c>
      <c r="EC252" s="71" t="str">
        <f t="shared" si="4086"/>
        <v/>
      </c>
      <c r="ED252" s="71" t="str">
        <f t="shared" si="4087"/>
        <v/>
      </c>
      <c r="EE252" s="71" t="str">
        <f t="shared" si="4088"/>
        <v/>
      </c>
      <c r="EF252" s="71" t="str">
        <f t="shared" si="4089"/>
        <v/>
      </c>
      <c r="EG252" s="71" t="str">
        <f t="shared" si="4090"/>
        <v/>
      </c>
      <c r="EH252" s="71" t="str">
        <f t="shared" si="4091"/>
        <v/>
      </c>
      <c r="EI252" s="71" t="str">
        <f t="shared" si="4092"/>
        <v/>
      </c>
      <c r="EJ252" s="71" t="str">
        <f t="shared" si="4093"/>
        <v/>
      </c>
      <c r="EK252" s="71" t="str">
        <f t="shared" si="4094"/>
        <v/>
      </c>
      <c r="EL252" s="71" t="str">
        <f t="shared" si="4095"/>
        <v/>
      </c>
      <c r="EM252" s="71" t="str">
        <f t="shared" si="4096"/>
        <v/>
      </c>
      <c r="EN252" s="71" t="str">
        <f t="shared" si="4097"/>
        <v/>
      </c>
      <c r="EO252" s="71" t="str">
        <f t="shared" si="4098"/>
        <v/>
      </c>
      <c r="EP252" s="71" t="str">
        <f t="shared" si="4099"/>
        <v/>
      </c>
      <c r="EQ252" s="71" t="str">
        <f t="shared" si="4100"/>
        <v/>
      </c>
      <c r="ER252" s="71" t="str">
        <f t="shared" si="4101"/>
        <v/>
      </c>
      <c r="ES252" s="71" t="str">
        <f t="shared" si="4102"/>
        <v/>
      </c>
      <c r="ET252" s="71" t="str">
        <f t="shared" si="4103"/>
        <v/>
      </c>
      <c r="EU252" s="71" t="str">
        <f t="shared" si="4104"/>
        <v/>
      </c>
      <c r="EV252" s="71" t="str">
        <f t="shared" si="4105"/>
        <v/>
      </c>
      <c r="EW252" s="71" t="str">
        <f t="shared" si="4106"/>
        <v/>
      </c>
      <c r="EX252" s="71" t="str">
        <f t="shared" si="4107"/>
        <v/>
      </c>
      <c r="EY252" s="71" t="str">
        <f t="shared" si="4108"/>
        <v/>
      </c>
      <c r="EZ252" s="71" t="str">
        <f t="shared" si="4109"/>
        <v/>
      </c>
      <c r="FA252" s="71" t="str">
        <f t="shared" si="4110"/>
        <v/>
      </c>
      <c r="FB252" s="71" t="str">
        <f t="shared" si="4111"/>
        <v/>
      </c>
      <c r="FC252" s="71" t="str">
        <f t="shared" si="4112"/>
        <v/>
      </c>
      <c r="FD252" s="71" t="str">
        <f t="shared" si="4113"/>
        <v/>
      </c>
      <c r="FE252" s="71" t="str">
        <f t="shared" si="4114"/>
        <v/>
      </c>
      <c r="FF252" s="71" t="str">
        <f t="shared" si="4115"/>
        <v/>
      </c>
      <c r="FG252" s="71" t="str">
        <f t="shared" si="4116"/>
        <v/>
      </c>
      <c r="FH252" s="71" t="str">
        <f t="shared" si="4117"/>
        <v/>
      </c>
      <c r="FI252" s="71" t="str">
        <f t="shared" si="4118"/>
        <v/>
      </c>
      <c r="FJ252" s="71" t="str">
        <f t="shared" si="4119"/>
        <v/>
      </c>
      <c r="FK252" s="71" t="str">
        <f t="shared" si="4120"/>
        <v/>
      </c>
      <c r="FL252" s="71" t="str">
        <f t="shared" si="4121"/>
        <v/>
      </c>
      <c r="FM252" s="71" t="str">
        <f t="shared" si="4122"/>
        <v/>
      </c>
      <c r="FN252" s="71" t="str">
        <f t="shared" si="4123"/>
        <v/>
      </c>
      <c r="FO252" s="71" t="str">
        <f t="shared" si="4124"/>
        <v/>
      </c>
      <c r="FP252" s="71" t="str">
        <f t="shared" si="4125"/>
        <v/>
      </c>
      <c r="FQ252" s="71" t="str">
        <f t="shared" si="4126"/>
        <v/>
      </c>
      <c r="FR252" s="71" t="str">
        <f t="shared" si="4127"/>
        <v/>
      </c>
      <c r="FS252" s="71" t="str">
        <f t="shared" si="4128"/>
        <v/>
      </c>
    </row>
    <row r="253" spans="1:175">
      <c r="A253" s="79"/>
      <c r="B253" s="80" t="s">
        <v>850</v>
      </c>
      <c r="C253" s="125" t="s">
        <v>851</v>
      </c>
      <c r="T253" s="129"/>
      <c r="U253" s="85" t="str">
        <f t="shared" si="4056"/>
        <v>ReplaceableTextures\\CommandButtons\\BTNIB09.blp</v>
      </c>
      <c r="CN253" s="69" t="str">
        <f t="shared" si="4129"/>
        <v>InitUnitState('IB09',,,,,,,,,,)</v>
      </c>
      <c r="CO253" s="69" t="str">
        <f t="shared" si="4130"/>
        <v>InitUnitNormal('IB09',,,,,,,,,,)</v>
      </c>
      <c r="CP253" s="69" t="str">
        <f t="shared" si="4131"/>
        <v>InitUnitMagic('IB09',,,,,,,,,,)</v>
      </c>
      <c r="CQ253" s="69" t="str">
        <f t="shared" si="4132"/>
        <v>InitUnitAdd('IB09',,,,,,,,,,)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282&amp;CR$1&amp;")"</f>
        <v>InitEquipData('IB09',,"",,,,,'','','','','','',"")</v>
      </c>
      <c r="CU253" s="95" t="str">
        <f t="shared" si="4057"/>
        <v>|n</v>
      </c>
      <c r="CV253" s="70">
        <f t="shared" si="4058"/>
        <v>0</v>
      </c>
      <c r="CW253" s="60"/>
      <c r="CX253" s="60"/>
      <c r="CY253" s="60"/>
      <c r="CZ253" s="60"/>
      <c r="DA253" s="60"/>
      <c r="DB253" s="71" t="str">
        <f t="shared" ref="DB253:FM254" si="4133">IF(V253="","","|n"&amp;DB$2&amp;"+"&amp;V253&amp;DB$1)</f>
        <v/>
      </c>
      <c r="DC253" s="71" t="str">
        <f t="shared" si="4133"/>
        <v/>
      </c>
      <c r="DD253" s="71" t="str">
        <f t="shared" si="4133"/>
        <v/>
      </c>
      <c r="DE253" s="71" t="str">
        <f t="shared" si="4133"/>
        <v/>
      </c>
      <c r="DF253" s="71" t="str">
        <f t="shared" si="4133"/>
        <v/>
      </c>
      <c r="DG253" s="71" t="str">
        <f t="shared" si="4133"/>
        <v/>
      </c>
      <c r="DH253" s="71" t="str">
        <f t="shared" si="4133"/>
        <v/>
      </c>
      <c r="DI253" s="71" t="str">
        <f t="shared" si="4133"/>
        <v/>
      </c>
      <c r="DJ253" s="71" t="str">
        <f t="shared" si="4133"/>
        <v/>
      </c>
      <c r="DK253" s="71" t="str">
        <f t="shared" si="4133"/>
        <v/>
      </c>
      <c r="DL253" s="71" t="str">
        <f t="shared" si="4133"/>
        <v/>
      </c>
      <c r="DM253" s="71" t="str">
        <f t="shared" si="4133"/>
        <v/>
      </c>
      <c r="DN253" s="71" t="str">
        <f t="shared" si="4133"/>
        <v/>
      </c>
      <c r="DO253" s="71" t="str">
        <f t="shared" si="4133"/>
        <v/>
      </c>
      <c r="DP253" s="71" t="str">
        <f t="shared" si="4133"/>
        <v/>
      </c>
      <c r="DQ253" s="71" t="str">
        <f t="shared" si="4133"/>
        <v/>
      </c>
      <c r="DR253" s="71" t="str">
        <f t="shared" si="4133"/>
        <v/>
      </c>
      <c r="DS253" s="71" t="str">
        <f t="shared" si="4133"/>
        <v/>
      </c>
      <c r="DT253" s="71" t="str">
        <f t="shared" si="4133"/>
        <v/>
      </c>
      <c r="DU253" s="71" t="str">
        <f t="shared" si="4133"/>
        <v/>
      </c>
      <c r="DV253" s="71" t="str">
        <f t="shared" si="4133"/>
        <v/>
      </c>
      <c r="DW253" s="71" t="str">
        <f t="shared" si="4133"/>
        <v/>
      </c>
      <c r="DX253" s="71" t="str">
        <f t="shared" si="4133"/>
        <v/>
      </c>
      <c r="DY253" s="71" t="str">
        <f t="shared" si="4133"/>
        <v/>
      </c>
      <c r="DZ253" s="71" t="str">
        <f t="shared" si="4133"/>
        <v/>
      </c>
      <c r="EA253" s="71" t="str">
        <f t="shared" si="4133"/>
        <v/>
      </c>
      <c r="EB253" s="71" t="str">
        <f t="shared" si="4133"/>
        <v/>
      </c>
      <c r="EC253" s="71" t="str">
        <f t="shared" si="4133"/>
        <v/>
      </c>
      <c r="ED253" s="71" t="str">
        <f t="shared" si="4133"/>
        <v/>
      </c>
      <c r="EE253" s="71" t="str">
        <f t="shared" si="4133"/>
        <v/>
      </c>
      <c r="EF253" s="71" t="str">
        <f t="shared" si="4133"/>
        <v/>
      </c>
      <c r="EG253" s="71" t="str">
        <f t="shared" si="4133"/>
        <v/>
      </c>
      <c r="EH253" s="71" t="str">
        <f t="shared" si="4133"/>
        <v/>
      </c>
      <c r="EI253" s="71" t="str">
        <f t="shared" si="4133"/>
        <v/>
      </c>
      <c r="EJ253" s="71" t="str">
        <f t="shared" si="4133"/>
        <v/>
      </c>
      <c r="EK253" s="71" t="str">
        <f t="shared" si="4133"/>
        <v/>
      </c>
      <c r="EL253" s="71" t="str">
        <f t="shared" si="4133"/>
        <v/>
      </c>
      <c r="EM253" s="71" t="str">
        <f t="shared" si="4133"/>
        <v/>
      </c>
      <c r="EN253" s="71" t="str">
        <f t="shared" si="4133"/>
        <v/>
      </c>
      <c r="EO253" s="71" t="str">
        <f t="shared" si="4133"/>
        <v/>
      </c>
      <c r="EP253" s="71" t="str">
        <f t="shared" si="4133"/>
        <v/>
      </c>
      <c r="EQ253" s="71" t="str">
        <f t="shared" si="4133"/>
        <v/>
      </c>
      <c r="ER253" s="71" t="str">
        <f t="shared" si="4133"/>
        <v/>
      </c>
      <c r="ES253" s="71" t="str">
        <f t="shared" si="4133"/>
        <v/>
      </c>
      <c r="ET253" s="71" t="str">
        <f t="shared" si="4133"/>
        <v/>
      </c>
      <c r="EU253" s="71" t="str">
        <f t="shared" si="4133"/>
        <v/>
      </c>
      <c r="EV253" s="71" t="str">
        <f t="shared" si="4133"/>
        <v/>
      </c>
      <c r="EW253" s="71" t="str">
        <f t="shared" si="4133"/>
        <v/>
      </c>
      <c r="EX253" s="71" t="str">
        <f t="shared" si="4133"/>
        <v/>
      </c>
      <c r="EY253" s="71" t="str">
        <f t="shared" si="4133"/>
        <v/>
      </c>
      <c r="EZ253" s="71" t="str">
        <f t="shared" si="4133"/>
        <v/>
      </c>
      <c r="FA253" s="71" t="str">
        <f t="shared" si="4133"/>
        <v/>
      </c>
      <c r="FB253" s="71" t="str">
        <f t="shared" si="4133"/>
        <v/>
      </c>
      <c r="FC253" s="71" t="str">
        <f t="shared" si="4133"/>
        <v/>
      </c>
      <c r="FD253" s="71" t="str">
        <f t="shared" si="4133"/>
        <v/>
      </c>
      <c r="FE253" s="71" t="str">
        <f t="shared" si="4133"/>
        <v/>
      </c>
      <c r="FF253" s="71" t="str">
        <f t="shared" si="4133"/>
        <v/>
      </c>
      <c r="FG253" s="71" t="str">
        <f t="shared" si="4133"/>
        <v/>
      </c>
      <c r="FH253" s="71" t="str">
        <f t="shared" si="4133"/>
        <v/>
      </c>
      <c r="FI253" s="71" t="str">
        <f t="shared" si="4133"/>
        <v/>
      </c>
      <c r="FJ253" s="71" t="str">
        <f t="shared" si="4133"/>
        <v/>
      </c>
      <c r="FK253" s="71" t="str">
        <f t="shared" si="4133"/>
        <v/>
      </c>
      <c r="FL253" s="71" t="str">
        <f t="shared" si="4133"/>
        <v/>
      </c>
      <c r="FM253" s="71" t="str">
        <f t="shared" si="4133"/>
        <v/>
      </c>
      <c r="FN253" s="71" t="str">
        <f t="shared" ref="FN253:FS254" si="4134">IF(CH253="","","|n"&amp;FN$2&amp;"+"&amp;CH253&amp;FN$1)</f>
        <v/>
      </c>
      <c r="FO253" s="71" t="str">
        <f t="shared" si="4134"/>
        <v/>
      </c>
      <c r="FP253" s="71" t="str">
        <f t="shared" si="4134"/>
        <v/>
      </c>
      <c r="FQ253" s="71" t="str">
        <f t="shared" si="4134"/>
        <v/>
      </c>
      <c r="FR253" s="71" t="str">
        <f t="shared" si="4134"/>
        <v/>
      </c>
      <c r="FS253" s="71" t="str">
        <f t="shared" si="4134"/>
        <v/>
      </c>
    </row>
    <row r="254" spans="1:175" ht="15">
      <c r="A254" s="79"/>
      <c r="B254" s="126" t="s">
        <v>852</v>
      </c>
      <c r="C254" s="125" t="str">
        <f>"已领取"&amp;C244</f>
        <v>已领取星耀福利</v>
      </c>
      <c r="T254" s="128" t="str">
        <f>T244&amp;"|N|N|cff00ff00已领取该礼包"</f>
        <v>|cffffcc33平台名称带有“星耀”开局自动激活！|n|n|r奖励：|n|cffffcc00每秒金币+1|n每秒攻击+1|n每秒生命+5|r|N|N|cff00ff00已领取该礼包</v>
      </c>
      <c r="U254" s="79" t="s">
        <v>853</v>
      </c>
      <c r="CN254" s="69" t="str">
        <f t="shared" ref="CN254" si="4135">"InitUnitState('"&amp;B254&amp;"',"&amp;V254&amp;","&amp;W254&amp;","&amp;X254&amp;","&amp;Y254&amp;","&amp;Z254&amp;","&amp;AA254&amp;","&amp;AB254&amp;","&amp;AC254&amp;","&amp;AD254&amp;","&amp;AE254&amp;")"</f>
        <v>InitUnitState('IB50',,,,,,,,,,)</v>
      </c>
      <c r="CO254" s="69" t="str">
        <f t="shared" ref="CO254" si="4136">"InitUnitNormal('"&amp;B254&amp;"',"&amp;AF254&amp;","&amp;AG254&amp;","&amp;AH254&amp;","&amp;AI254&amp;","&amp;AJ254&amp;","&amp;AK254&amp;","&amp;AL254&amp;","&amp;AM254&amp;","&amp;AN254&amp;","&amp;AO254&amp;")"</f>
        <v>InitUnitNormal('IB50',,,,,,,,,,)</v>
      </c>
      <c r="CP254" s="69" t="str">
        <f t="shared" ref="CP254" si="4137">"InitUnitMagic('"&amp;B254&amp;"',"&amp;AP254&amp;","&amp;AQ254&amp;","&amp;AR254&amp;","&amp;AS254&amp;","&amp;AT254&amp;","&amp;AU254&amp;","&amp;AV254&amp;","&amp;AW254&amp;","&amp;BI254&amp;","&amp;BJ254&amp;")"</f>
        <v>InitUnitMagic('IB50',,,,,,,,,,)</v>
      </c>
      <c r="CQ254" s="69" t="str">
        <f t="shared" ref="CQ254" si="4138">"InitUnitAdd('"&amp;B254&amp;"',"&amp;BK254&amp;","&amp;BL254&amp;","&amp;BM254&amp;","&amp;BN254&amp;","&amp;BO254&amp;","&amp;BP254&amp;","&amp;BQ254&amp;","&amp;BR254&amp;","&amp;BS254&amp;","&amp;BT254&amp;")"</f>
        <v>InitUnitAdd('IB50',,,,,,,,,,)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InitEquipData('IB50',,"",,,,,'','','','','','',"ReplaceableTextures\\commandButtons\\BTNLBUI01.blp")</v>
      </c>
      <c r="CU254" s="95" t="str">
        <f t="shared" si="4057"/>
        <v>|n</v>
      </c>
      <c r="CV254" s="70" t="str">
        <f t="shared" si="4058"/>
        <v>|cffffcc33平台名称带有“星耀”开局自动激活！|n|n|r奖励：|n|cffffcc00每秒金币+1|n每秒攻击+1|n每秒生命+5|r|N|N|cff00ff00已领取该礼包</v>
      </c>
      <c r="CW254" s="60"/>
      <c r="CX254" s="60"/>
      <c r="CY254" s="60"/>
      <c r="CZ254" s="60"/>
      <c r="DA254" s="60"/>
      <c r="DB254" s="71" t="str">
        <f t="shared" si="4133"/>
        <v/>
      </c>
      <c r="DC254" s="71" t="str">
        <f t="shared" si="4133"/>
        <v/>
      </c>
      <c r="DD254" s="71" t="str">
        <f t="shared" si="4133"/>
        <v/>
      </c>
      <c r="DE254" s="71" t="str">
        <f t="shared" si="4133"/>
        <v/>
      </c>
      <c r="DF254" s="71" t="str">
        <f t="shared" si="4133"/>
        <v/>
      </c>
      <c r="DG254" s="71" t="str">
        <f t="shared" si="4133"/>
        <v/>
      </c>
      <c r="DH254" s="71" t="str">
        <f t="shared" si="4133"/>
        <v/>
      </c>
      <c r="DI254" s="71" t="str">
        <f t="shared" si="4133"/>
        <v/>
      </c>
      <c r="DJ254" s="71" t="str">
        <f t="shared" si="4133"/>
        <v/>
      </c>
      <c r="DK254" s="71" t="str">
        <f t="shared" si="4133"/>
        <v/>
      </c>
      <c r="DL254" s="71" t="str">
        <f t="shared" si="4133"/>
        <v/>
      </c>
      <c r="DM254" s="71" t="str">
        <f t="shared" si="4133"/>
        <v/>
      </c>
      <c r="DN254" s="71" t="str">
        <f t="shared" si="4133"/>
        <v/>
      </c>
      <c r="DO254" s="71" t="str">
        <f t="shared" si="4133"/>
        <v/>
      </c>
      <c r="DP254" s="71" t="str">
        <f t="shared" si="4133"/>
        <v/>
      </c>
      <c r="DQ254" s="71" t="str">
        <f t="shared" si="4133"/>
        <v/>
      </c>
      <c r="DR254" s="71" t="str">
        <f t="shared" si="4133"/>
        <v/>
      </c>
      <c r="DS254" s="71" t="str">
        <f t="shared" si="4133"/>
        <v/>
      </c>
      <c r="DT254" s="71" t="str">
        <f t="shared" si="4133"/>
        <v/>
      </c>
      <c r="DU254" s="71" t="str">
        <f t="shared" si="4133"/>
        <v/>
      </c>
      <c r="DV254" s="71" t="str">
        <f t="shared" si="4133"/>
        <v/>
      </c>
      <c r="DW254" s="71" t="str">
        <f t="shared" si="4133"/>
        <v/>
      </c>
      <c r="DX254" s="71" t="str">
        <f t="shared" si="4133"/>
        <v/>
      </c>
      <c r="DY254" s="71" t="str">
        <f t="shared" si="4133"/>
        <v/>
      </c>
      <c r="DZ254" s="71" t="str">
        <f t="shared" si="4133"/>
        <v/>
      </c>
      <c r="EA254" s="71" t="str">
        <f t="shared" si="4133"/>
        <v/>
      </c>
      <c r="EB254" s="71" t="str">
        <f t="shared" si="4133"/>
        <v/>
      </c>
      <c r="EC254" s="71" t="str">
        <f t="shared" si="4133"/>
        <v/>
      </c>
      <c r="ED254" s="71" t="str">
        <f t="shared" si="4133"/>
        <v/>
      </c>
      <c r="EE254" s="71" t="str">
        <f t="shared" si="4133"/>
        <v/>
      </c>
      <c r="EF254" s="71" t="str">
        <f t="shared" si="4133"/>
        <v/>
      </c>
      <c r="EG254" s="71" t="str">
        <f t="shared" si="4133"/>
        <v/>
      </c>
      <c r="EH254" s="71" t="str">
        <f t="shared" si="4133"/>
        <v/>
      </c>
      <c r="EI254" s="71" t="str">
        <f t="shared" si="4133"/>
        <v/>
      </c>
      <c r="EJ254" s="71" t="str">
        <f t="shared" si="4133"/>
        <v/>
      </c>
      <c r="EK254" s="71" t="str">
        <f t="shared" si="4133"/>
        <v/>
      </c>
      <c r="EL254" s="71" t="str">
        <f t="shared" si="4133"/>
        <v/>
      </c>
      <c r="EM254" s="71" t="str">
        <f t="shared" si="4133"/>
        <v/>
      </c>
      <c r="EN254" s="71" t="str">
        <f t="shared" si="4133"/>
        <v/>
      </c>
      <c r="EO254" s="71" t="str">
        <f t="shared" si="4133"/>
        <v/>
      </c>
      <c r="EP254" s="71" t="str">
        <f t="shared" si="4133"/>
        <v/>
      </c>
      <c r="EQ254" s="71" t="str">
        <f t="shared" si="4133"/>
        <v/>
      </c>
      <c r="ER254" s="71" t="str">
        <f t="shared" si="4133"/>
        <v/>
      </c>
      <c r="ES254" s="71" t="str">
        <f t="shared" si="4133"/>
        <v/>
      </c>
      <c r="ET254" s="71" t="str">
        <f t="shared" si="4133"/>
        <v/>
      </c>
      <c r="EU254" s="71" t="str">
        <f t="shared" si="4133"/>
        <v/>
      </c>
      <c r="EV254" s="71" t="str">
        <f t="shared" si="4133"/>
        <v/>
      </c>
      <c r="EW254" s="71" t="str">
        <f t="shared" si="4133"/>
        <v/>
      </c>
      <c r="EX254" s="71" t="str">
        <f t="shared" si="4133"/>
        <v/>
      </c>
      <c r="EY254" s="71" t="str">
        <f t="shared" si="4133"/>
        <v/>
      </c>
      <c r="EZ254" s="71" t="str">
        <f t="shared" si="4133"/>
        <v/>
      </c>
      <c r="FA254" s="71" t="str">
        <f t="shared" si="4133"/>
        <v/>
      </c>
      <c r="FB254" s="71" t="str">
        <f t="shared" si="4133"/>
        <v/>
      </c>
      <c r="FC254" s="71" t="str">
        <f t="shared" si="4133"/>
        <v/>
      </c>
      <c r="FD254" s="71" t="str">
        <f t="shared" si="4133"/>
        <v/>
      </c>
      <c r="FE254" s="71" t="str">
        <f t="shared" si="4133"/>
        <v/>
      </c>
      <c r="FF254" s="71" t="str">
        <f t="shared" si="4133"/>
        <v/>
      </c>
      <c r="FG254" s="71" t="str">
        <f t="shared" si="4133"/>
        <v/>
      </c>
      <c r="FH254" s="71" t="str">
        <f t="shared" si="4133"/>
        <v/>
      </c>
      <c r="FI254" s="71" t="str">
        <f t="shared" si="4133"/>
        <v/>
      </c>
      <c r="FJ254" s="71" t="str">
        <f t="shared" si="4133"/>
        <v/>
      </c>
      <c r="FK254" s="71" t="str">
        <f t="shared" si="4133"/>
        <v/>
      </c>
      <c r="FL254" s="71" t="str">
        <f t="shared" si="4133"/>
        <v/>
      </c>
      <c r="FM254" s="71" t="str">
        <f t="shared" si="4133"/>
        <v/>
      </c>
      <c r="FN254" s="71" t="str">
        <f t="shared" si="4134"/>
        <v/>
      </c>
      <c r="FO254" s="71" t="str">
        <f t="shared" si="4134"/>
        <v/>
      </c>
      <c r="FP254" s="71" t="str">
        <f t="shared" si="4134"/>
        <v/>
      </c>
      <c r="FQ254" s="71" t="str">
        <f t="shared" si="4134"/>
        <v/>
      </c>
      <c r="FR254" s="71" t="str">
        <f t="shared" si="4134"/>
        <v/>
      </c>
      <c r="FS254" s="71" t="str">
        <f t="shared" si="4134"/>
        <v/>
      </c>
    </row>
    <row r="255" spans="1:175" ht="15">
      <c r="A255" s="79"/>
      <c r="B255" s="126" t="s">
        <v>854</v>
      </c>
      <c r="C255" s="125" t="str">
        <f>"已领取"&amp;C245</f>
        <v>已领取公众号礼包</v>
      </c>
      <c r="T255" s="128" t="str">
        <f>T245&amp;"|N|N|cff00ff00已领取该礼包"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5" s="79" t="s">
        <v>853</v>
      </c>
      <c r="CN255" s="69" t="str">
        <f t="shared" si="4129"/>
        <v>InitUnitState('IB51',,,,,,,,,,)</v>
      </c>
      <c r="CO255" s="69" t="str">
        <f t="shared" si="4130"/>
        <v>InitUnitNormal('IB51',,,,,,,,,,)</v>
      </c>
      <c r="CP255" s="69" t="str">
        <f t="shared" si="4131"/>
        <v>InitUnitMagic('IB51',,,,,,,,,,)</v>
      </c>
      <c r="CQ255" s="69" t="str">
        <f t="shared" si="4132"/>
        <v>InitUnitAdd('IB51',,,,,,,,,,)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InitEquipData('IB51',,"",,,,,'','','','','','',"ReplaceableTextures\\commandButtons\\BTNLBUI01.blp")</v>
      </c>
      <c r="CU255" s="95" t="str">
        <f t="shared" ref="CU255:CU263" si="4139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70" t="str">
        <f t="shared" ref="CV255:CV269" si="4140">T255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5" s="60"/>
      <c r="CX255" s="60"/>
      <c r="CY255" s="60"/>
      <c r="CZ255" s="60"/>
      <c r="DA255" s="60"/>
      <c r="DB255" s="71" t="str">
        <f t="shared" ref="DB255:DB261" si="4141">IF(V255="","","|n"&amp;DB$2&amp;"+"&amp;V255&amp;DB$1)</f>
        <v/>
      </c>
      <c r="DC255" s="71" t="str">
        <f t="shared" ref="DC255:DC261" si="4142">IF(W255="","","|n"&amp;DC$2&amp;"+"&amp;W255&amp;DC$1)</f>
        <v/>
      </c>
      <c r="DD255" s="71" t="str">
        <f t="shared" ref="DD255:DD261" si="4143">IF(X255="","","|n"&amp;DD$2&amp;"+"&amp;X255&amp;DD$1)</f>
        <v/>
      </c>
      <c r="DE255" s="71" t="str">
        <f t="shared" ref="DE255:DE261" si="4144">IF(Y255="","","|n"&amp;DE$2&amp;"+"&amp;Y255&amp;DE$1)</f>
        <v/>
      </c>
      <c r="DF255" s="71" t="str">
        <f t="shared" ref="DF255:DF261" si="4145">IF(Z255="","","|n"&amp;DF$2&amp;"+"&amp;Z255&amp;DF$1)</f>
        <v/>
      </c>
      <c r="DG255" s="71" t="str">
        <f t="shared" ref="DG255:DG261" si="4146">IF(AA255="","","|n"&amp;DG$2&amp;"+"&amp;AA255&amp;DG$1)</f>
        <v/>
      </c>
      <c r="DH255" s="71" t="str">
        <f t="shared" ref="DH255:DH261" si="4147">IF(AB255="","","|n"&amp;DH$2&amp;"+"&amp;AB255&amp;DH$1)</f>
        <v/>
      </c>
      <c r="DI255" s="71" t="str">
        <f t="shared" ref="DI255:DI261" si="4148">IF(AC255="","","|n"&amp;DI$2&amp;"+"&amp;AC255&amp;DI$1)</f>
        <v/>
      </c>
      <c r="DJ255" s="71" t="str">
        <f t="shared" ref="DJ255:DJ261" si="4149">IF(AD255="","","|n"&amp;DJ$2&amp;"+"&amp;AD255&amp;DJ$1)</f>
        <v/>
      </c>
      <c r="DK255" s="71" t="str">
        <f t="shared" ref="DK255:DK261" si="4150">IF(AE255="","","|n"&amp;DK$2&amp;"+"&amp;AE255&amp;DK$1)</f>
        <v/>
      </c>
      <c r="DL255" s="71" t="str">
        <f t="shared" ref="DL255:DL261" si="4151">IF(AF255="","","|n"&amp;DL$2&amp;"+"&amp;AF255&amp;DL$1)</f>
        <v/>
      </c>
      <c r="DM255" s="71" t="str">
        <f t="shared" ref="DM255:DM261" si="4152">IF(AG255="","","|n"&amp;DM$2&amp;"+"&amp;AG255&amp;DM$1)</f>
        <v/>
      </c>
      <c r="DN255" s="71" t="str">
        <f t="shared" ref="DN255:DN261" si="4153">IF(AH255="","","|n"&amp;DN$2&amp;"+"&amp;AH255&amp;DN$1)</f>
        <v/>
      </c>
      <c r="DO255" s="71" t="str">
        <f t="shared" ref="DO255:DO261" si="4154">IF(AI255="","","|n"&amp;DO$2&amp;"+"&amp;AI255&amp;DO$1)</f>
        <v/>
      </c>
      <c r="DP255" s="71" t="str">
        <f t="shared" ref="DP255:DP261" si="4155">IF(AJ255="","","|n"&amp;DP$2&amp;"+"&amp;AJ255&amp;DP$1)</f>
        <v/>
      </c>
      <c r="DQ255" s="71" t="str">
        <f t="shared" ref="DQ255:DQ261" si="4156">IF(AK255="","","|n"&amp;DQ$2&amp;"+"&amp;AK255&amp;DQ$1)</f>
        <v/>
      </c>
      <c r="DR255" s="71" t="str">
        <f t="shared" ref="DR255:DR261" si="4157">IF(AL255="","","|n"&amp;DR$2&amp;"+"&amp;AL255&amp;DR$1)</f>
        <v/>
      </c>
      <c r="DS255" s="71" t="str">
        <f t="shared" ref="DS255:DS261" si="4158">IF(AM255="","","|n"&amp;DS$2&amp;"+"&amp;AM255&amp;DS$1)</f>
        <v/>
      </c>
      <c r="DT255" s="71" t="str">
        <f t="shared" ref="DT255:DT261" si="4159">IF(AN255="","","|n"&amp;DT$2&amp;"+"&amp;AN255&amp;DT$1)</f>
        <v/>
      </c>
      <c r="DU255" s="71" t="str">
        <f t="shared" ref="DU255:DU261" si="4160">IF(AO255="","","|n"&amp;DU$2&amp;"+"&amp;AO255&amp;DU$1)</f>
        <v/>
      </c>
      <c r="DV255" s="71" t="str">
        <f t="shared" ref="DV255:DV261" si="4161">IF(AP255="","","|n"&amp;DV$2&amp;"+"&amp;AP255&amp;DV$1)</f>
        <v/>
      </c>
      <c r="DW255" s="71" t="str">
        <f t="shared" ref="DW255:DW261" si="4162">IF(AQ255="","","|n"&amp;DW$2&amp;"+"&amp;AQ255&amp;DW$1)</f>
        <v/>
      </c>
      <c r="DX255" s="71" t="str">
        <f t="shared" ref="DX255:DX261" si="4163">IF(AR255="","","|n"&amp;DX$2&amp;"+"&amp;AR255&amp;DX$1)</f>
        <v/>
      </c>
      <c r="DY255" s="71" t="str">
        <f t="shared" ref="DY255:DY261" si="4164">IF(AS255="","","|n"&amp;DY$2&amp;"+"&amp;AS255&amp;DY$1)</f>
        <v/>
      </c>
      <c r="DZ255" s="71" t="str">
        <f t="shared" ref="DZ255:DZ261" si="4165">IF(AT255="","","|n"&amp;DZ$2&amp;"+"&amp;AT255&amp;DZ$1)</f>
        <v/>
      </c>
      <c r="EA255" s="71" t="str">
        <f t="shared" ref="EA255:EA261" si="4166">IF(AU255="","","|n"&amp;EA$2&amp;"+"&amp;AU255&amp;EA$1)</f>
        <v/>
      </c>
      <c r="EB255" s="71" t="str">
        <f t="shared" ref="EB255:EB261" si="4167">IF(AV255="","","|n"&amp;EB$2&amp;"+"&amp;AV255&amp;EB$1)</f>
        <v/>
      </c>
      <c r="EC255" s="71" t="str">
        <f t="shared" ref="EC255:EC261" si="4168">IF(AW255="","","|n"&amp;EC$2&amp;"+"&amp;AW255&amp;EC$1)</f>
        <v/>
      </c>
      <c r="ED255" s="71" t="str">
        <f t="shared" ref="ED255:ED261" si="4169">IF(AX255="","","|n"&amp;ED$2&amp;"+"&amp;AX255&amp;ED$1)</f>
        <v/>
      </c>
      <c r="EE255" s="71" t="str">
        <f t="shared" ref="EE255:EE261" si="4170">IF(AY255="","","|n"&amp;EE$2&amp;"+"&amp;AY255&amp;EE$1)</f>
        <v/>
      </c>
      <c r="EF255" s="71" t="str">
        <f t="shared" ref="EF255:EF261" si="4171">IF(AZ255="","","|n"&amp;EF$2&amp;"+"&amp;AZ255&amp;EF$1)</f>
        <v/>
      </c>
      <c r="EG255" s="71" t="str">
        <f t="shared" ref="EG255:EG261" si="4172">IF(BA255="","","|n"&amp;EG$2&amp;"+"&amp;BA255&amp;EG$1)</f>
        <v/>
      </c>
      <c r="EH255" s="71" t="str">
        <f t="shared" ref="EH255:EH261" si="4173">IF(BB255="","","|n"&amp;EH$2&amp;"+"&amp;BB255&amp;EH$1)</f>
        <v/>
      </c>
      <c r="EI255" s="71" t="str">
        <f t="shared" ref="EI255:EI261" si="4174">IF(BC255="","","|n"&amp;EI$2&amp;"+"&amp;BC255&amp;EI$1)</f>
        <v/>
      </c>
      <c r="EJ255" s="71" t="str">
        <f t="shared" ref="EJ255:EJ261" si="4175">IF(BD255="","","|n"&amp;EJ$2&amp;"+"&amp;BD255&amp;EJ$1)</f>
        <v/>
      </c>
      <c r="EK255" s="71" t="str">
        <f t="shared" ref="EK255:EK261" si="4176">IF(BE255="","","|n"&amp;EK$2&amp;"+"&amp;BE255&amp;EK$1)</f>
        <v/>
      </c>
      <c r="EL255" s="71" t="str">
        <f t="shared" ref="EL255:EL261" si="4177">IF(BF255="","","|n"&amp;EL$2&amp;"+"&amp;BF255&amp;EL$1)</f>
        <v/>
      </c>
      <c r="EM255" s="71" t="str">
        <f t="shared" ref="EM255:EM261" si="4178">IF(BG255="","","|n"&amp;EM$2&amp;"+"&amp;BG255&amp;EM$1)</f>
        <v/>
      </c>
      <c r="EN255" s="71" t="str">
        <f t="shared" ref="EN255:EN261" si="4179">IF(BH255="","","|n"&amp;EN$2&amp;"+"&amp;BH255&amp;EN$1)</f>
        <v/>
      </c>
      <c r="EO255" s="71" t="str">
        <f t="shared" ref="EO255:EO261" si="4180">IF(BI255="","","|n"&amp;EO$2&amp;"+"&amp;BI255&amp;EO$1)</f>
        <v/>
      </c>
      <c r="EP255" s="71" t="str">
        <f t="shared" ref="EP255:EP261" si="4181">IF(BJ255="","","|n"&amp;EP$2&amp;"+"&amp;BJ255&amp;EP$1)</f>
        <v/>
      </c>
      <c r="EQ255" s="71" t="str">
        <f t="shared" ref="EQ255:EQ261" si="4182">IF(BK255="","","|n"&amp;EQ$2&amp;"+"&amp;BK255&amp;EQ$1)</f>
        <v/>
      </c>
      <c r="ER255" s="71" t="str">
        <f t="shared" ref="ER255:ER261" si="4183">IF(BL255="","","|n"&amp;ER$2&amp;"+"&amp;BL255&amp;ER$1)</f>
        <v/>
      </c>
      <c r="ES255" s="71" t="str">
        <f t="shared" ref="ES255:ES261" si="4184">IF(BM255="","","|n"&amp;ES$2&amp;"+"&amp;BM255&amp;ES$1)</f>
        <v/>
      </c>
      <c r="ET255" s="71" t="str">
        <f t="shared" ref="ET255:ET261" si="4185">IF(BN255="","","|n"&amp;ET$2&amp;"+"&amp;BN255&amp;ET$1)</f>
        <v/>
      </c>
      <c r="EU255" s="71" t="str">
        <f t="shared" ref="EU255:EU261" si="4186">IF(BO255="","","|n"&amp;EU$2&amp;"+"&amp;BO255&amp;EU$1)</f>
        <v/>
      </c>
      <c r="EV255" s="71" t="str">
        <f t="shared" ref="EV255:EV261" si="4187">IF(BP255="","","|n"&amp;EV$2&amp;"+"&amp;BP255&amp;EV$1)</f>
        <v/>
      </c>
      <c r="EW255" s="71" t="str">
        <f t="shared" ref="EW255:EW261" si="4188">IF(BQ255="","","|n"&amp;EW$2&amp;"+"&amp;BQ255&amp;EW$1)</f>
        <v/>
      </c>
      <c r="EX255" s="71" t="str">
        <f t="shared" ref="EX255:EX261" si="4189">IF(BR255="","","|n"&amp;EX$2&amp;"+"&amp;BR255&amp;EX$1)</f>
        <v/>
      </c>
      <c r="EY255" s="71" t="str">
        <f t="shared" ref="EY255:EY261" si="4190">IF(BS255="","","|n"&amp;EY$2&amp;"+"&amp;BS255&amp;EY$1)</f>
        <v/>
      </c>
      <c r="EZ255" s="71" t="str">
        <f t="shared" ref="EZ255:EZ261" si="4191">IF(BT255="","","|n"&amp;EZ$2&amp;"+"&amp;BT255&amp;EZ$1)</f>
        <v/>
      </c>
      <c r="FA255" s="71" t="str">
        <f t="shared" ref="FA255:FA261" si="4192">IF(BU255="","","|n"&amp;FA$2&amp;"+"&amp;BU255&amp;FA$1)</f>
        <v/>
      </c>
      <c r="FB255" s="71" t="str">
        <f t="shared" ref="FB255:FB261" si="4193">IF(BV255="","","|n"&amp;FB$2&amp;"+"&amp;BV255&amp;FB$1)</f>
        <v/>
      </c>
      <c r="FC255" s="71" t="str">
        <f t="shared" ref="FC255:FC261" si="4194">IF(BW255="","","|n"&amp;FC$2&amp;"+"&amp;BW255&amp;FC$1)</f>
        <v/>
      </c>
      <c r="FD255" s="71" t="str">
        <f t="shared" ref="FD255:FD261" si="4195">IF(BX255="","","|n"&amp;FD$2&amp;"+"&amp;BX255&amp;FD$1)</f>
        <v/>
      </c>
      <c r="FE255" s="71" t="str">
        <f t="shared" ref="FE255:FE261" si="4196">IF(BY255="","","|n"&amp;FE$2&amp;"+"&amp;BY255&amp;FE$1)</f>
        <v/>
      </c>
      <c r="FF255" s="71" t="str">
        <f t="shared" ref="FF255:FF261" si="4197">IF(BZ255="","","|n"&amp;FF$2&amp;"+"&amp;BZ255&amp;FF$1)</f>
        <v/>
      </c>
      <c r="FG255" s="71" t="str">
        <f t="shared" ref="FG255:FG261" si="4198">IF(CA255="","","|n"&amp;FG$2&amp;"+"&amp;CA255&amp;FG$1)</f>
        <v/>
      </c>
      <c r="FH255" s="71" t="str">
        <f t="shared" ref="FH255:FH261" si="4199">IF(CB255="","","|n"&amp;FH$2&amp;"+"&amp;CB255&amp;FH$1)</f>
        <v/>
      </c>
      <c r="FI255" s="71" t="str">
        <f t="shared" ref="FI255:FI261" si="4200">IF(CC255="","","|n"&amp;FI$2&amp;"+"&amp;CC255&amp;FI$1)</f>
        <v/>
      </c>
      <c r="FJ255" s="71" t="str">
        <f t="shared" ref="FJ255:FJ261" si="4201">IF(CD255="","","|n"&amp;FJ$2&amp;"+"&amp;CD255&amp;FJ$1)</f>
        <v/>
      </c>
      <c r="FK255" s="71" t="str">
        <f t="shared" ref="FK255:FK261" si="4202">IF(CE255="","","|n"&amp;FK$2&amp;"+"&amp;CE255&amp;FK$1)</f>
        <v/>
      </c>
      <c r="FL255" s="71" t="str">
        <f t="shared" ref="FL255:FL261" si="4203">IF(CF255="","","|n"&amp;FL$2&amp;"+"&amp;CF255&amp;FL$1)</f>
        <v/>
      </c>
      <c r="FM255" s="71" t="str">
        <f t="shared" ref="FM255:FM261" si="4204">IF(CG255="","","|n"&amp;FM$2&amp;"+"&amp;CG255&amp;FM$1)</f>
        <v/>
      </c>
      <c r="FN255" s="71" t="str">
        <f t="shared" ref="FN255:FN261" si="4205">IF(CH255="","","|n"&amp;FN$2&amp;"+"&amp;CH255&amp;FN$1)</f>
        <v/>
      </c>
      <c r="FO255" s="71" t="str">
        <f t="shared" ref="FO255:FO261" si="4206">IF(CI255="","","|n"&amp;FO$2&amp;"+"&amp;CI255&amp;FO$1)</f>
        <v/>
      </c>
      <c r="FP255" s="71" t="str">
        <f t="shared" ref="FP255:FP261" si="4207">IF(CJ255="","","|n"&amp;FP$2&amp;"+"&amp;CJ255&amp;FP$1)</f>
        <v/>
      </c>
      <c r="FQ255" s="71" t="str">
        <f t="shared" ref="FQ255:FQ261" si="4208">IF(CK255="","","|n"&amp;FQ$2&amp;"+"&amp;CK255&amp;FQ$1)</f>
        <v/>
      </c>
      <c r="FR255" s="71" t="str">
        <f t="shared" ref="FR255:FR261" si="4209">IF(CL255="","","|n"&amp;FR$2&amp;"+"&amp;CL255&amp;FR$1)</f>
        <v/>
      </c>
      <c r="FS255" s="71" t="str">
        <f t="shared" ref="FS255:FS261" si="4210">IF(CM255="","","|n"&amp;FS$2&amp;"+"&amp;CM255&amp;FS$1)</f>
        <v/>
      </c>
    </row>
    <row r="256" spans="1:175" ht="15">
      <c r="A256" s="79"/>
      <c r="B256" s="126" t="s">
        <v>855</v>
      </c>
      <c r="C256" s="125" t="str">
        <f t="shared" ref="C256:C263" si="4211">"已领取"&amp;C246</f>
        <v>已领取入群礼包</v>
      </c>
      <c r="T256" s="128" t="str">
        <f t="shared" ref="T256:T263" si="4212">T246&amp;"|N|N|cff00ff00已领取该礼包"</f>
        <v>加入《|cff00ffcc全民封神|r》官方QQ群，即可获得入群礼包码！|n|n输入礼包码即可获得：|n金币+1000，每秒攻击+2，每秒业力+2|N|N|cff00ff00已领取该礼包</v>
      </c>
      <c r="U256" s="79" t="s">
        <v>853</v>
      </c>
      <c r="CN256" s="69" t="str">
        <f t="shared" ref="CN256:CN263" si="4213">"InitUnitState('"&amp;B256&amp;"',"&amp;V256&amp;","&amp;W256&amp;","&amp;X256&amp;","&amp;Y256&amp;","&amp;Z256&amp;","&amp;AA256&amp;","&amp;AB256&amp;","&amp;AC256&amp;","&amp;AD256&amp;","&amp;AE256&amp;")"</f>
        <v>InitUnitState('IB52',,,,,,,,,,)</v>
      </c>
      <c r="CO256" s="69" t="str">
        <f t="shared" ref="CO256:CO263" si="4214">"InitUnitNormal('"&amp;B256&amp;"',"&amp;AF256&amp;","&amp;AG256&amp;","&amp;AH256&amp;","&amp;AI256&amp;","&amp;AJ256&amp;","&amp;AK256&amp;","&amp;AL256&amp;","&amp;AM256&amp;","&amp;AN256&amp;","&amp;AO256&amp;")"</f>
        <v>InitUnitNormal('IB52',,,,,,,,,,)</v>
      </c>
      <c r="CP256" s="69" t="str">
        <f t="shared" ref="CP256:CP263" si="4215">"InitUnitMagic('"&amp;B256&amp;"',"&amp;AP256&amp;","&amp;AQ256&amp;","&amp;AR256&amp;","&amp;AS256&amp;","&amp;AT256&amp;","&amp;AU256&amp;","&amp;AV256&amp;","&amp;AW256&amp;","&amp;BI256&amp;","&amp;BJ256&amp;")"</f>
        <v>InitUnitMagic('IB52',,,,,,,,,,)</v>
      </c>
      <c r="CQ256" s="69" t="str">
        <f t="shared" ref="CQ256:CQ263" si="4216">"InitUnitAdd('"&amp;B256&amp;"',"&amp;BK256&amp;","&amp;BL256&amp;","&amp;BM256&amp;","&amp;BN256&amp;","&amp;BO256&amp;","&amp;BP256&amp;","&amp;BQ256&amp;","&amp;BR256&amp;","&amp;BS256&amp;","&amp;BT256&amp;")"</f>
        <v>InitUnitAdd('IB52',,,,,,,,,,)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InitEquipData('IB52',,"",,,,,'','','','','','',"ReplaceableTextures\\commandButtons\\BTNLBUI01.blp")</v>
      </c>
      <c r="CU256" s="95" t="str">
        <f t="shared" si="4139"/>
        <v>|n</v>
      </c>
      <c r="CV256" s="70" t="str">
        <f t="shared" si="4140"/>
        <v>加入《|cff00ffcc全民封神|r》官方QQ群，即可获得入群礼包码！|n|n输入礼包码即可获得：|n金币+1000，每秒攻击+2，每秒业力+2|N|N|cff00ff00已领取该礼包</v>
      </c>
      <c r="CW256" s="60"/>
      <c r="CX256" s="60"/>
      <c r="CY256" s="60"/>
      <c r="CZ256" s="60"/>
      <c r="DA256" s="60"/>
      <c r="DB256" s="71" t="str">
        <f t="shared" si="4141"/>
        <v/>
      </c>
      <c r="DC256" s="71" t="str">
        <f t="shared" si="4142"/>
        <v/>
      </c>
      <c r="DD256" s="71" t="str">
        <f t="shared" si="4143"/>
        <v/>
      </c>
      <c r="DE256" s="71" t="str">
        <f t="shared" si="4144"/>
        <v/>
      </c>
      <c r="DF256" s="71" t="str">
        <f t="shared" si="4145"/>
        <v/>
      </c>
      <c r="DG256" s="71" t="str">
        <f t="shared" si="4146"/>
        <v/>
      </c>
      <c r="DH256" s="71" t="str">
        <f t="shared" si="4147"/>
        <v/>
      </c>
      <c r="DI256" s="71" t="str">
        <f t="shared" si="4148"/>
        <v/>
      </c>
      <c r="DJ256" s="71" t="str">
        <f t="shared" si="4149"/>
        <v/>
      </c>
      <c r="DK256" s="71" t="str">
        <f t="shared" si="4150"/>
        <v/>
      </c>
      <c r="DL256" s="71" t="str">
        <f t="shared" si="4151"/>
        <v/>
      </c>
      <c r="DM256" s="71" t="str">
        <f t="shared" si="4152"/>
        <v/>
      </c>
      <c r="DN256" s="71" t="str">
        <f t="shared" si="4153"/>
        <v/>
      </c>
      <c r="DO256" s="71" t="str">
        <f t="shared" si="4154"/>
        <v/>
      </c>
      <c r="DP256" s="71" t="str">
        <f t="shared" si="4155"/>
        <v/>
      </c>
      <c r="DQ256" s="71" t="str">
        <f t="shared" si="4156"/>
        <v/>
      </c>
      <c r="DR256" s="71" t="str">
        <f t="shared" si="4157"/>
        <v/>
      </c>
      <c r="DS256" s="71" t="str">
        <f t="shared" si="4158"/>
        <v/>
      </c>
      <c r="DT256" s="71" t="str">
        <f t="shared" si="4159"/>
        <v/>
      </c>
      <c r="DU256" s="71" t="str">
        <f t="shared" si="4160"/>
        <v/>
      </c>
      <c r="DV256" s="71" t="str">
        <f t="shared" si="4161"/>
        <v/>
      </c>
      <c r="DW256" s="71" t="str">
        <f t="shared" si="4162"/>
        <v/>
      </c>
      <c r="DX256" s="71" t="str">
        <f t="shared" si="4163"/>
        <v/>
      </c>
      <c r="DY256" s="71" t="str">
        <f t="shared" si="4164"/>
        <v/>
      </c>
      <c r="DZ256" s="71" t="str">
        <f t="shared" si="4165"/>
        <v/>
      </c>
      <c r="EA256" s="71" t="str">
        <f t="shared" si="4166"/>
        <v/>
      </c>
      <c r="EB256" s="71" t="str">
        <f t="shared" si="4167"/>
        <v/>
      </c>
      <c r="EC256" s="71" t="str">
        <f t="shared" si="4168"/>
        <v/>
      </c>
      <c r="ED256" s="71" t="str">
        <f t="shared" si="4169"/>
        <v/>
      </c>
      <c r="EE256" s="71" t="str">
        <f t="shared" si="4170"/>
        <v/>
      </c>
      <c r="EF256" s="71" t="str">
        <f t="shared" si="4171"/>
        <v/>
      </c>
      <c r="EG256" s="71" t="str">
        <f t="shared" si="4172"/>
        <v/>
      </c>
      <c r="EH256" s="71" t="str">
        <f t="shared" si="4173"/>
        <v/>
      </c>
      <c r="EI256" s="71" t="str">
        <f t="shared" si="4174"/>
        <v/>
      </c>
      <c r="EJ256" s="71" t="str">
        <f t="shared" si="4175"/>
        <v/>
      </c>
      <c r="EK256" s="71" t="str">
        <f t="shared" si="4176"/>
        <v/>
      </c>
      <c r="EL256" s="71" t="str">
        <f t="shared" si="4177"/>
        <v/>
      </c>
      <c r="EM256" s="71" t="str">
        <f t="shared" si="4178"/>
        <v/>
      </c>
      <c r="EN256" s="71" t="str">
        <f t="shared" si="4179"/>
        <v/>
      </c>
      <c r="EO256" s="71" t="str">
        <f t="shared" si="4180"/>
        <v/>
      </c>
      <c r="EP256" s="71" t="str">
        <f t="shared" si="4181"/>
        <v/>
      </c>
      <c r="EQ256" s="71" t="str">
        <f t="shared" si="4182"/>
        <v/>
      </c>
      <c r="ER256" s="71" t="str">
        <f t="shared" si="4183"/>
        <v/>
      </c>
      <c r="ES256" s="71" t="str">
        <f t="shared" si="4184"/>
        <v/>
      </c>
      <c r="ET256" s="71" t="str">
        <f t="shared" si="4185"/>
        <v/>
      </c>
      <c r="EU256" s="71" t="str">
        <f t="shared" si="4186"/>
        <v/>
      </c>
      <c r="EV256" s="71" t="str">
        <f t="shared" si="4187"/>
        <v/>
      </c>
      <c r="EW256" s="71" t="str">
        <f t="shared" si="4188"/>
        <v/>
      </c>
      <c r="EX256" s="71" t="str">
        <f t="shared" si="4189"/>
        <v/>
      </c>
      <c r="EY256" s="71" t="str">
        <f t="shared" si="4190"/>
        <v/>
      </c>
      <c r="EZ256" s="71" t="str">
        <f t="shared" si="4191"/>
        <v/>
      </c>
      <c r="FA256" s="71" t="str">
        <f t="shared" si="4192"/>
        <v/>
      </c>
      <c r="FB256" s="71" t="str">
        <f t="shared" si="4193"/>
        <v/>
      </c>
      <c r="FC256" s="71" t="str">
        <f t="shared" si="4194"/>
        <v/>
      </c>
      <c r="FD256" s="71" t="str">
        <f t="shared" si="4195"/>
        <v/>
      </c>
      <c r="FE256" s="71" t="str">
        <f t="shared" si="4196"/>
        <v/>
      </c>
      <c r="FF256" s="71" t="str">
        <f t="shared" si="4197"/>
        <v/>
      </c>
      <c r="FG256" s="71" t="str">
        <f t="shared" si="4198"/>
        <v/>
      </c>
      <c r="FH256" s="71" t="str">
        <f t="shared" si="4199"/>
        <v/>
      </c>
      <c r="FI256" s="71" t="str">
        <f t="shared" si="4200"/>
        <v/>
      </c>
      <c r="FJ256" s="71" t="str">
        <f t="shared" si="4201"/>
        <v/>
      </c>
      <c r="FK256" s="71" t="str">
        <f t="shared" si="4202"/>
        <v/>
      </c>
      <c r="FL256" s="71" t="str">
        <f t="shared" si="4203"/>
        <v/>
      </c>
      <c r="FM256" s="71" t="str">
        <f t="shared" si="4204"/>
        <v/>
      </c>
      <c r="FN256" s="71" t="str">
        <f t="shared" si="4205"/>
        <v/>
      </c>
      <c r="FO256" s="71" t="str">
        <f t="shared" si="4206"/>
        <v/>
      </c>
      <c r="FP256" s="71" t="str">
        <f t="shared" si="4207"/>
        <v/>
      </c>
      <c r="FQ256" s="71" t="str">
        <f t="shared" si="4208"/>
        <v/>
      </c>
      <c r="FR256" s="71" t="str">
        <f t="shared" si="4209"/>
        <v/>
      </c>
      <c r="FS256" s="71" t="str">
        <f t="shared" si="4210"/>
        <v/>
      </c>
    </row>
    <row r="257" spans="1:175" ht="15">
      <c r="A257" s="79"/>
      <c r="B257" s="126" t="s">
        <v>856</v>
      </c>
      <c r="C257" s="125" t="str">
        <f t="shared" si="4211"/>
        <v>已领取拜年礼包</v>
      </c>
      <c r="T257" s="128" t="str">
        <f t="shared" si="4212"/>
        <v>|cff99ccff给与地图有效评论建议|r即可领取：|n每秒生命+100，每秒业力+2|n|n|r|cff808080地图等级达到3级可领取|r|N|N|cff00ff00已领取该礼包</v>
      </c>
      <c r="U257" s="79" t="s">
        <v>853</v>
      </c>
      <c r="CN257" s="69" t="str">
        <f t="shared" si="4213"/>
        <v>InitUnitState('IB53',,,,,,,,,,)</v>
      </c>
      <c r="CO257" s="69" t="str">
        <f t="shared" si="4214"/>
        <v>InitUnitNormal('IB53',,,,,,,,,,)</v>
      </c>
      <c r="CP257" s="69" t="str">
        <f t="shared" si="4215"/>
        <v>InitUnitMagic('IB53',,,,,,,,,,)</v>
      </c>
      <c r="CQ257" s="69" t="str">
        <f t="shared" si="4216"/>
        <v>InitUnitAdd('IB53',,,,,,,,,,)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InitEquipData('IB53',,"",,,,,'','','','','','',"ReplaceableTextures\\commandButtons\\BTNLBUI01.blp")</v>
      </c>
      <c r="CU257" s="95" t="str">
        <f t="shared" si="4139"/>
        <v>|n</v>
      </c>
      <c r="CV257" s="70" t="str">
        <f t="shared" si="4140"/>
        <v>|cff99ccff给与地图有效评论建议|r即可领取：|n每秒生命+100，每秒业力+2|n|n|r|cff808080地图等级达到3级可领取|r|N|N|cff00ff00已领取该礼包</v>
      </c>
      <c r="CW257" s="60"/>
      <c r="CX257" s="60"/>
      <c r="CY257" s="60"/>
      <c r="CZ257" s="60"/>
      <c r="DA257" s="60"/>
      <c r="DB257" s="71" t="str">
        <f t="shared" si="4141"/>
        <v/>
      </c>
      <c r="DC257" s="71" t="str">
        <f t="shared" si="4142"/>
        <v/>
      </c>
      <c r="DD257" s="71" t="str">
        <f t="shared" si="4143"/>
        <v/>
      </c>
      <c r="DE257" s="71" t="str">
        <f t="shared" si="4144"/>
        <v/>
      </c>
      <c r="DF257" s="71" t="str">
        <f t="shared" si="4145"/>
        <v/>
      </c>
      <c r="DG257" s="71" t="str">
        <f t="shared" si="4146"/>
        <v/>
      </c>
      <c r="DH257" s="71" t="str">
        <f t="shared" si="4147"/>
        <v/>
      </c>
      <c r="DI257" s="71" t="str">
        <f t="shared" si="4148"/>
        <v/>
      </c>
      <c r="DJ257" s="71" t="str">
        <f t="shared" si="4149"/>
        <v/>
      </c>
      <c r="DK257" s="71" t="str">
        <f t="shared" si="4150"/>
        <v/>
      </c>
      <c r="DL257" s="71" t="str">
        <f t="shared" si="4151"/>
        <v/>
      </c>
      <c r="DM257" s="71" t="str">
        <f t="shared" si="4152"/>
        <v/>
      </c>
      <c r="DN257" s="71" t="str">
        <f t="shared" si="4153"/>
        <v/>
      </c>
      <c r="DO257" s="71" t="str">
        <f t="shared" si="4154"/>
        <v/>
      </c>
      <c r="DP257" s="71" t="str">
        <f t="shared" si="4155"/>
        <v/>
      </c>
      <c r="DQ257" s="71" t="str">
        <f t="shared" si="4156"/>
        <v/>
      </c>
      <c r="DR257" s="71" t="str">
        <f t="shared" si="4157"/>
        <v/>
      </c>
      <c r="DS257" s="71" t="str">
        <f t="shared" si="4158"/>
        <v/>
      </c>
      <c r="DT257" s="71" t="str">
        <f t="shared" si="4159"/>
        <v/>
      </c>
      <c r="DU257" s="71" t="str">
        <f t="shared" si="4160"/>
        <v/>
      </c>
      <c r="DV257" s="71" t="str">
        <f t="shared" si="4161"/>
        <v/>
      </c>
      <c r="DW257" s="71" t="str">
        <f t="shared" si="4162"/>
        <v/>
      </c>
      <c r="DX257" s="71" t="str">
        <f t="shared" si="4163"/>
        <v/>
      </c>
      <c r="DY257" s="71" t="str">
        <f t="shared" si="4164"/>
        <v/>
      </c>
      <c r="DZ257" s="71" t="str">
        <f t="shared" si="4165"/>
        <v/>
      </c>
      <c r="EA257" s="71" t="str">
        <f t="shared" si="4166"/>
        <v/>
      </c>
      <c r="EB257" s="71" t="str">
        <f t="shared" si="4167"/>
        <v/>
      </c>
      <c r="EC257" s="71" t="str">
        <f t="shared" si="4168"/>
        <v/>
      </c>
      <c r="ED257" s="71" t="str">
        <f t="shared" si="4169"/>
        <v/>
      </c>
      <c r="EE257" s="71" t="str">
        <f t="shared" si="4170"/>
        <v/>
      </c>
      <c r="EF257" s="71" t="str">
        <f t="shared" si="4171"/>
        <v/>
      </c>
      <c r="EG257" s="71" t="str">
        <f t="shared" si="4172"/>
        <v/>
      </c>
      <c r="EH257" s="71" t="str">
        <f t="shared" si="4173"/>
        <v/>
      </c>
      <c r="EI257" s="71" t="str">
        <f t="shared" si="4174"/>
        <v/>
      </c>
      <c r="EJ257" s="71" t="str">
        <f t="shared" si="4175"/>
        <v/>
      </c>
      <c r="EK257" s="71" t="str">
        <f t="shared" si="4176"/>
        <v/>
      </c>
      <c r="EL257" s="71" t="str">
        <f t="shared" si="4177"/>
        <v/>
      </c>
      <c r="EM257" s="71" t="str">
        <f t="shared" si="4178"/>
        <v/>
      </c>
      <c r="EN257" s="71" t="str">
        <f t="shared" si="4179"/>
        <v/>
      </c>
      <c r="EO257" s="71" t="str">
        <f t="shared" si="4180"/>
        <v/>
      </c>
      <c r="EP257" s="71" t="str">
        <f t="shared" si="4181"/>
        <v/>
      </c>
      <c r="EQ257" s="71" t="str">
        <f t="shared" si="4182"/>
        <v/>
      </c>
      <c r="ER257" s="71" t="str">
        <f t="shared" si="4183"/>
        <v/>
      </c>
      <c r="ES257" s="71" t="str">
        <f t="shared" si="4184"/>
        <v/>
      </c>
      <c r="ET257" s="71" t="str">
        <f t="shared" si="4185"/>
        <v/>
      </c>
      <c r="EU257" s="71" t="str">
        <f t="shared" si="4186"/>
        <v/>
      </c>
      <c r="EV257" s="71" t="str">
        <f t="shared" si="4187"/>
        <v/>
      </c>
      <c r="EW257" s="71" t="str">
        <f t="shared" si="4188"/>
        <v/>
      </c>
      <c r="EX257" s="71" t="str">
        <f t="shared" si="4189"/>
        <v/>
      </c>
      <c r="EY257" s="71" t="str">
        <f t="shared" si="4190"/>
        <v/>
      </c>
      <c r="EZ257" s="71" t="str">
        <f t="shared" si="4191"/>
        <v/>
      </c>
      <c r="FA257" s="71" t="str">
        <f t="shared" si="4192"/>
        <v/>
      </c>
      <c r="FB257" s="71" t="str">
        <f t="shared" si="4193"/>
        <v/>
      </c>
      <c r="FC257" s="71" t="str">
        <f t="shared" si="4194"/>
        <v/>
      </c>
      <c r="FD257" s="71" t="str">
        <f t="shared" si="4195"/>
        <v/>
      </c>
      <c r="FE257" s="71" t="str">
        <f t="shared" si="4196"/>
        <v/>
      </c>
      <c r="FF257" s="71" t="str">
        <f t="shared" si="4197"/>
        <v/>
      </c>
      <c r="FG257" s="71" t="str">
        <f t="shared" si="4198"/>
        <v/>
      </c>
      <c r="FH257" s="71" t="str">
        <f t="shared" si="4199"/>
        <v/>
      </c>
      <c r="FI257" s="71" t="str">
        <f t="shared" si="4200"/>
        <v/>
      </c>
      <c r="FJ257" s="71" t="str">
        <f t="shared" si="4201"/>
        <v/>
      </c>
      <c r="FK257" s="71" t="str">
        <f t="shared" si="4202"/>
        <v/>
      </c>
      <c r="FL257" s="71" t="str">
        <f t="shared" si="4203"/>
        <v/>
      </c>
      <c r="FM257" s="71" t="str">
        <f t="shared" si="4204"/>
        <v/>
      </c>
      <c r="FN257" s="71" t="str">
        <f t="shared" si="4205"/>
        <v/>
      </c>
      <c r="FO257" s="71" t="str">
        <f t="shared" si="4206"/>
        <v/>
      </c>
      <c r="FP257" s="71" t="str">
        <f t="shared" si="4207"/>
        <v/>
      </c>
      <c r="FQ257" s="71" t="str">
        <f t="shared" si="4208"/>
        <v/>
      </c>
      <c r="FR257" s="71" t="str">
        <f t="shared" si="4209"/>
        <v/>
      </c>
      <c r="FS257" s="71" t="str">
        <f t="shared" si="4210"/>
        <v/>
      </c>
    </row>
    <row r="258" spans="1:175" ht="15">
      <c r="A258" s="79"/>
      <c r="B258" s="126" t="s">
        <v>857</v>
      </c>
      <c r="C258" s="125" t="str">
        <f t="shared" si="4211"/>
        <v>已领取收藏礼包</v>
      </c>
      <c r="T258" s="128" t="str">
        <f t="shared" si="4212"/>
        <v>|cff99ccff房间大厅界面点击右上角《|r|cffcc99ff收藏|r|cff99ccff》后可领取该礼包。|n|n|r属性：|n|cffffcc33攻击伤害+5%|n技能伤害+5%|r|N|N|cff00ff00已领取该礼包</v>
      </c>
      <c r="U258" s="79" t="s">
        <v>853</v>
      </c>
      <c r="CN258" s="69" t="str">
        <f t="shared" si="4213"/>
        <v>InitUnitState('IB54',,,,,,,,,,)</v>
      </c>
      <c r="CO258" s="69" t="str">
        <f t="shared" si="4214"/>
        <v>InitUnitNormal('IB54',,,,,,,,,,)</v>
      </c>
      <c r="CP258" s="69" t="str">
        <f t="shared" si="4215"/>
        <v>InitUnitMagic('IB54',,,,,,,,,,)</v>
      </c>
      <c r="CQ258" s="69" t="str">
        <f t="shared" si="4216"/>
        <v>InitUnitAdd('IB54',,,,,,,,,,)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InitEquipData('IB54',,"",,,,,'','','','','','',"ReplaceableTextures\\commandButtons\\BTNLBUI01.blp")</v>
      </c>
      <c r="CU258" s="95" t="str">
        <f t="shared" si="4139"/>
        <v>|n</v>
      </c>
      <c r="CV258" s="70" t="str">
        <f t="shared" si="4140"/>
        <v>|cff99ccff房间大厅界面点击右上角《|r|cffcc99ff收藏|r|cff99ccff》后可领取该礼包。|n|n|r属性：|n|cffffcc33攻击伤害+5%|n技能伤害+5%|r|N|N|cff00ff00已领取该礼包</v>
      </c>
      <c r="CW258" s="60"/>
      <c r="CX258" s="60"/>
      <c r="CY258" s="60"/>
      <c r="CZ258" s="60"/>
      <c r="DA258" s="60"/>
      <c r="DB258" s="71" t="str">
        <f t="shared" si="4141"/>
        <v/>
      </c>
      <c r="DC258" s="71" t="str">
        <f t="shared" si="4142"/>
        <v/>
      </c>
      <c r="DD258" s="71" t="str">
        <f t="shared" si="4143"/>
        <v/>
      </c>
      <c r="DE258" s="71" t="str">
        <f t="shared" si="4144"/>
        <v/>
      </c>
      <c r="DF258" s="71" t="str">
        <f t="shared" si="4145"/>
        <v/>
      </c>
      <c r="DG258" s="71" t="str">
        <f t="shared" si="4146"/>
        <v/>
      </c>
      <c r="DH258" s="71" t="str">
        <f t="shared" si="4147"/>
        <v/>
      </c>
      <c r="DI258" s="71" t="str">
        <f t="shared" si="4148"/>
        <v/>
      </c>
      <c r="DJ258" s="71" t="str">
        <f t="shared" si="4149"/>
        <v/>
      </c>
      <c r="DK258" s="71" t="str">
        <f t="shared" si="4150"/>
        <v/>
      </c>
      <c r="DL258" s="71" t="str">
        <f t="shared" si="4151"/>
        <v/>
      </c>
      <c r="DM258" s="71" t="str">
        <f t="shared" si="4152"/>
        <v/>
      </c>
      <c r="DN258" s="71" t="str">
        <f t="shared" si="4153"/>
        <v/>
      </c>
      <c r="DO258" s="71" t="str">
        <f t="shared" si="4154"/>
        <v/>
      </c>
      <c r="DP258" s="71" t="str">
        <f t="shared" si="4155"/>
        <v/>
      </c>
      <c r="DQ258" s="71" t="str">
        <f t="shared" si="4156"/>
        <v/>
      </c>
      <c r="DR258" s="71" t="str">
        <f t="shared" si="4157"/>
        <v/>
      </c>
      <c r="DS258" s="71" t="str">
        <f t="shared" si="4158"/>
        <v/>
      </c>
      <c r="DT258" s="71" t="str">
        <f t="shared" si="4159"/>
        <v/>
      </c>
      <c r="DU258" s="71" t="str">
        <f t="shared" si="4160"/>
        <v/>
      </c>
      <c r="DV258" s="71" t="str">
        <f t="shared" si="4161"/>
        <v/>
      </c>
      <c r="DW258" s="71" t="str">
        <f t="shared" si="4162"/>
        <v/>
      </c>
      <c r="DX258" s="71" t="str">
        <f t="shared" si="4163"/>
        <v/>
      </c>
      <c r="DY258" s="71" t="str">
        <f t="shared" si="4164"/>
        <v/>
      </c>
      <c r="DZ258" s="71" t="str">
        <f t="shared" si="4165"/>
        <v/>
      </c>
      <c r="EA258" s="71" t="str">
        <f t="shared" si="4166"/>
        <v/>
      </c>
      <c r="EB258" s="71" t="str">
        <f t="shared" si="4167"/>
        <v/>
      </c>
      <c r="EC258" s="71" t="str">
        <f t="shared" si="4168"/>
        <v/>
      </c>
      <c r="ED258" s="71" t="str">
        <f t="shared" si="4169"/>
        <v/>
      </c>
      <c r="EE258" s="71" t="str">
        <f t="shared" si="4170"/>
        <v/>
      </c>
      <c r="EF258" s="71" t="str">
        <f t="shared" si="4171"/>
        <v/>
      </c>
      <c r="EG258" s="71" t="str">
        <f t="shared" si="4172"/>
        <v/>
      </c>
      <c r="EH258" s="71" t="str">
        <f t="shared" si="4173"/>
        <v/>
      </c>
      <c r="EI258" s="71" t="str">
        <f t="shared" si="4174"/>
        <v/>
      </c>
      <c r="EJ258" s="71" t="str">
        <f t="shared" si="4175"/>
        <v/>
      </c>
      <c r="EK258" s="71" t="str">
        <f t="shared" si="4176"/>
        <v/>
      </c>
      <c r="EL258" s="71" t="str">
        <f t="shared" si="4177"/>
        <v/>
      </c>
      <c r="EM258" s="71" t="str">
        <f t="shared" si="4178"/>
        <v/>
      </c>
      <c r="EN258" s="71" t="str">
        <f t="shared" si="4179"/>
        <v/>
      </c>
      <c r="EO258" s="71" t="str">
        <f t="shared" si="4180"/>
        <v/>
      </c>
      <c r="EP258" s="71" t="str">
        <f t="shared" si="4181"/>
        <v/>
      </c>
      <c r="EQ258" s="71" t="str">
        <f t="shared" si="4182"/>
        <v/>
      </c>
      <c r="ER258" s="71" t="str">
        <f t="shared" si="4183"/>
        <v/>
      </c>
      <c r="ES258" s="71" t="str">
        <f t="shared" si="4184"/>
        <v/>
      </c>
      <c r="ET258" s="71" t="str">
        <f t="shared" si="4185"/>
        <v/>
      </c>
      <c r="EU258" s="71" t="str">
        <f t="shared" si="4186"/>
        <v/>
      </c>
      <c r="EV258" s="71" t="str">
        <f t="shared" si="4187"/>
        <v/>
      </c>
      <c r="EW258" s="71" t="str">
        <f t="shared" si="4188"/>
        <v/>
      </c>
      <c r="EX258" s="71" t="str">
        <f t="shared" si="4189"/>
        <v/>
      </c>
      <c r="EY258" s="71" t="str">
        <f t="shared" si="4190"/>
        <v/>
      </c>
      <c r="EZ258" s="71" t="str">
        <f t="shared" si="4191"/>
        <v/>
      </c>
      <c r="FA258" s="71" t="str">
        <f t="shared" si="4192"/>
        <v/>
      </c>
      <c r="FB258" s="71" t="str">
        <f t="shared" si="4193"/>
        <v/>
      </c>
      <c r="FC258" s="71" t="str">
        <f t="shared" si="4194"/>
        <v/>
      </c>
      <c r="FD258" s="71" t="str">
        <f t="shared" si="4195"/>
        <v/>
      </c>
      <c r="FE258" s="71" t="str">
        <f t="shared" si="4196"/>
        <v/>
      </c>
      <c r="FF258" s="71" t="str">
        <f t="shared" si="4197"/>
        <v/>
      </c>
      <c r="FG258" s="71" t="str">
        <f t="shared" si="4198"/>
        <v/>
      </c>
      <c r="FH258" s="71" t="str">
        <f t="shared" si="4199"/>
        <v/>
      </c>
      <c r="FI258" s="71" t="str">
        <f t="shared" si="4200"/>
        <v/>
      </c>
      <c r="FJ258" s="71" t="str">
        <f t="shared" si="4201"/>
        <v/>
      </c>
      <c r="FK258" s="71" t="str">
        <f t="shared" si="4202"/>
        <v/>
      </c>
      <c r="FL258" s="71" t="str">
        <f t="shared" si="4203"/>
        <v/>
      </c>
      <c r="FM258" s="71" t="str">
        <f t="shared" si="4204"/>
        <v/>
      </c>
      <c r="FN258" s="71" t="str">
        <f t="shared" si="4205"/>
        <v/>
      </c>
      <c r="FO258" s="71" t="str">
        <f t="shared" si="4206"/>
        <v/>
      </c>
      <c r="FP258" s="71" t="str">
        <f t="shared" si="4207"/>
        <v/>
      </c>
      <c r="FQ258" s="71" t="str">
        <f t="shared" si="4208"/>
        <v/>
      </c>
      <c r="FR258" s="71" t="str">
        <f t="shared" si="4209"/>
        <v/>
      </c>
      <c r="FS258" s="71" t="str">
        <f t="shared" si="4210"/>
        <v/>
      </c>
    </row>
    <row r="259" spans="1:175" ht="15">
      <c r="A259" s="79"/>
      <c r="B259" s="126" t="s">
        <v>858</v>
      </c>
      <c r="C259" s="125" t="str">
        <f t="shared" si="4211"/>
        <v>已领取重置版礼包</v>
      </c>
      <c r="T259" s="128" t="str">
        <f t="shared" si="4212"/>
        <v>|cff33ff00购买魔兽重制版可领取该礼包！|n|n|r奖励：|n招魂幡Lv3|N|N|cff00ff00已领取该礼包</v>
      </c>
      <c r="U259" s="79" t="s">
        <v>853</v>
      </c>
      <c r="CN259" s="69" t="str">
        <f t="shared" si="4213"/>
        <v>InitUnitState('IB55',,,,,,,,,,)</v>
      </c>
      <c r="CO259" s="69" t="str">
        <f t="shared" si="4214"/>
        <v>InitUnitNormal('IB55',,,,,,,,,,)</v>
      </c>
      <c r="CP259" s="69" t="str">
        <f t="shared" si="4215"/>
        <v>InitUnitMagic('IB55',,,,,,,,,,)</v>
      </c>
      <c r="CQ259" s="69" t="str">
        <f t="shared" si="4216"/>
        <v>InitUnitAdd('IB55',,,,,,,,,,)</v>
      </c>
      <c r="CR259" s="69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286&amp;CR$1&amp;")"</f>
        <v>InitEquipData('IB55',,"",,,,,'','','','','','',"")</v>
      </c>
      <c r="CU259" s="95" t="str">
        <f t="shared" si="4139"/>
        <v>|n</v>
      </c>
      <c r="CV259" s="70" t="str">
        <f t="shared" si="4140"/>
        <v>|cff33ff00购买魔兽重制版可领取该礼包！|n|n|r奖励：|n招魂幡Lv3|N|N|cff00ff00已领取该礼包</v>
      </c>
      <c r="CW259" s="60"/>
      <c r="CX259" s="60"/>
      <c r="CY259" s="60"/>
      <c r="CZ259" s="60"/>
      <c r="DA259" s="60"/>
      <c r="DB259" s="71" t="str">
        <f t="shared" si="4141"/>
        <v/>
      </c>
      <c r="DC259" s="71" t="str">
        <f t="shared" si="4142"/>
        <v/>
      </c>
      <c r="DD259" s="71" t="str">
        <f t="shared" si="4143"/>
        <v/>
      </c>
      <c r="DE259" s="71" t="str">
        <f t="shared" si="4144"/>
        <v/>
      </c>
      <c r="DF259" s="71" t="str">
        <f t="shared" si="4145"/>
        <v/>
      </c>
      <c r="DG259" s="71" t="str">
        <f t="shared" si="4146"/>
        <v/>
      </c>
      <c r="DH259" s="71" t="str">
        <f t="shared" si="4147"/>
        <v/>
      </c>
      <c r="DI259" s="71" t="str">
        <f t="shared" si="4148"/>
        <v/>
      </c>
      <c r="DJ259" s="71" t="str">
        <f t="shared" si="4149"/>
        <v/>
      </c>
      <c r="DK259" s="71" t="str">
        <f t="shared" si="4150"/>
        <v/>
      </c>
      <c r="DL259" s="71" t="str">
        <f t="shared" si="4151"/>
        <v/>
      </c>
      <c r="DM259" s="71" t="str">
        <f t="shared" si="4152"/>
        <v/>
      </c>
      <c r="DN259" s="71" t="str">
        <f t="shared" si="4153"/>
        <v/>
      </c>
      <c r="DO259" s="71" t="str">
        <f t="shared" si="4154"/>
        <v/>
      </c>
      <c r="DP259" s="71" t="str">
        <f t="shared" si="4155"/>
        <v/>
      </c>
      <c r="DQ259" s="71" t="str">
        <f t="shared" si="4156"/>
        <v/>
      </c>
      <c r="DR259" s="71" t="str">
        <f t="shared" si="4157"/>
        <v/>
      </c>
      <c r="DS259" s="71" t="str">
        <f t="shared" si="4158"/>
        <v/>
      </c>
      <c r="DT259" s="71" t="str">
        <f t="shared" si="4159"/>
        <v/>
      </c>
      <c r="DU259" s="71" t="str">
        <f t="shared" si="4160"/>
        <v/>
      </c>
      <c r="DV259" s="71" t="str">
        <f t="shared" si="4161"/>
        <v/>
      </c>
      <c r="DW259" s="71" t="str">
        <f t="shared" si="4162"/>
        <v/>
      </c>
      <c r="DX259" s="71" t="str">
        <f t="shared" si="4163"/>
        <v/>
      </c>
      <c r="DY259" s="71" t="str">
        <f t="shared" si="4164"/>
        <v/>
      </c>
      <c r="DZ259" s="71" t="str">
        <f t="shared" si="4165"/>
        <v/>
      </c>
      <c r="EA259" s="71" t="str">
        <f t="shared" si="4166"/>
        <v/>
      </c>
      <c r="EB259" s="71" t="str">
        <f t="shared" si="4167"/>
        <v/>
      </c>
      <c r="EC259" s="71" t="str">
        <f t="shared" si="4168"/>
        <v/>
      </c>
      <c r="ED259" s="71" t="str">
        <f t="shared" si="4169"/>
        <v/>
      </c>
      <c r="EE259" s="71" t="str">
        <f t="shared" si="4170"/>
        <v/>
      </c>
      <c r="EF259" s="71" t="str">
        <f t="shared" si="4171"/>
        <v/>
      </c>
      <c r="EG259" s="71" t="str">
        <f t="shared" si="4172"/>
        <v/>
      </c>
      <c r="EH259" s="71" t="str">
        <f t="shared" si="4173"/>
        <v/>
      </c>
      <c r="EI259" s="71" t="str">
        <f t="shared" si="4174"/>
        <v/>
      </c>
      <c r="EJ259" s="71" t="str">
        <f t="shared" si="4175"/>
        <v/>
      </c>
      <c r="EK259" s="71" t="str">
        <f t="shared" si="4176"/>
        <v/>
      </c>
      <c r="EL259" s="71" t="str">
        <f t="shared" si="4177"/>
        <v/>
      </c>
      <c r="EM259" s="71" t="str">
        <f t="shared" si="4178"/>
        <v/>
      </c>
      <c r="EN259" s="71" t="str">
        <f t="shared" si="4179"/>
        <v/>
      </c>
      <c r="EO259" s="71" t="str">
        <f t="shared" si="4180"/>
        <v/>
      </c>
      <c r="EP259" s="71" t="str">
        <f t="shared" si="4181"/>
        <v/>
      </c>
      <c r="EQ259" s="71" t="str">
        <f t="shared" si="4182"/>
        <v/>
      </c>
      <c r="ER259" s="71" t="str">
        <f t="shared" si="4183"/>
        <v/>
      </c>
      <c r="ES259" s="71" t="str">
        <f t="shared" si="4184"/>
        <v/>
      </c>
      <c r="ET259" s="71" t="str">
        <f t="shared" si="4185"/>
        <v/>
      </c>
      <c r="EU259" s="71" t="str">
        <f t="shared" si="4186"/>
        <v/>
      </c>
      <c r="EV259" s="71" t="str">
        <f t="shared" si="4187"/>
        <v/>
      </c>
      <c r="EW259" s="71" t="str">
        <f t="shared" si="4188"/>
        <v/>
      </c>
      <c r="EX259" s="71" t="str">
        <f t="shared" si="4189"/>
        <v/>
      </c>
      <c r="EY259" s="71" t="str">
        <f t="shared" si="4190"/>
        <v/>
      </c>
      <c r="EZ259" s="71" t="str">
        <f t="shared" si="4191"/>
        <v/>
      </c>
      <c r="FA259" s="71" t="str">
        <f t="shared" si="4192"/>
        <v/>
      </c>
      <c r="FB259" s="71" t="str">
        <f t="shared" si="4193"/>
        <v/>
      </c>
      <c r="FC259" s="71" t="str">
        <f t="shared" si="4194"/>
        <v/>
      </c>
      <c r="FD259" s="71" t="str">
        <f t="shared" si="4195"/>
        <v/>
      </c>
      <c r="FE259" s="71" t="str">
        <f t="shared" si="4196"/>
        <v/>
      </c>
      <c r="FF259" s="71" t="str">
        <f t="shared" si="4197"/>
        <v/>
      </c>
      <c r="FG259" s="71" t="str">
        <f t="shared" si="4198"/>
        <v/>
      </c>
      <c r="FH259" s="71" t="str">
        <f t="shared" si="4199"/>
        <v/>
      </c>
      <c r="FI259" s="71" t="str">
        <f t="shared" si="4200"/>
        <v/>
      </c>
      <c r="FJ259" s="71" t="str">
        <f t="shared" si="4201"/>
        <v/>
      </c>
      <c r="FK259" s="71" t="str">
        <f t="shared" si="4202"/>
        <v/>
      </c>
      <c r="FL259" s="71" t="str">
        <f t="shared" si="4203"/>
        <v/>
      </c>
      <c r="FM259" s="71" t="str">
        <f t="shared" si="4204"/>
        <v/>
      </c>
      <c r="FN259" s="71" t="str">
        <f t="shared" si="4205"/>
        <v/>
      </c>
      <c r="FO259" s="71" t="str">
        <f t="shared" si="4206"/>
        <v/>
      </c>
      <c r="FP259" s="71" t="str">
        <f t="shared" si="4207"/>
        <v/>
      </c>
      <c r="FQ259" s="71" t="str">
        <f t="shared" si="4208"/>
        <v/>
      </c>
      <c r="FR259" s="71" t="str">
        <f t="shared" si="4209"/>
        <v/>
      </c>
      <c r="FS259" s="71" t="str">
        <f t="shared" si="4210"/>
        <v/>
      </c>
    </row>
    <row r="260" spans="1:175" ht="15">
      <c r="A260" s="79"/>
      <c r="B260" s="126" t="s">
        <v>859</v>
      </c>
      <c r="C260" s="125" t="str">
        <f t="shared" si="4211"/>
        <v>已领取公会福利</v>
      </c>
      <c r="T260" s="128" t="str">
        <f t="shared" si="42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60" s="79" t="s">
        <v>853</v>
      </c>
      <c r="CN260" s="69" t="str">
        <f t="shared" si="4213"/>
        <v>InitUnitState('IB56',,,,,,,,,,)</v>
      </c>
      <c r="CO260" s="69" t="str">
        <f t="shared" si="4214"/>
        <v>InitUnitNormal('IB56',,,,,,,,,,)</v>
      </c>
      <c r="CP260" s="69" t="str">
        <f t="shared" si="4215"/>
        <v>InitUnitMagic('IB56',,,,,,,,,,)</v>
      </c>
      <c r="CQ260" s="69" t="str">
        <f t="shared" si="4216"/>
        <v>InitUnitAdd('IB56',,,,,,,,,,)</v>
      </c>
      <c r="CR260" s="69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InitEquipData('IB56',,"",,,,,'','','','','','',"ReplaceableTextures\\commandButtons\\BTNLBUI01.blp")</v>
      </c>
      <c r="CU260" s="95" t="str">
        <f t="shared" si="4139"/>
        <v>|n</v>
      </c>
      <c r="CV260" s="70" t="str">
        <f t="shared" si="414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60" s="60"/>
      <c r="CX260" s="60"/>
      <c r="CY260" s="60"/>
      <c r="CZ260" s="60"/>
      <c r="DA260" s="60"/>
      <c r="DB260" s="71" t="str">
        <f t="shared" si="4141"/>
        <v/>
      </c>
      <c r="DC260" s="71" t="str">
        <f t="shared" si="4142"/>
        <v/>
      </c>
      <c r="DD260" s="71" t="str">
        <f t="shared" si="4143"/>
        <v/>
      </c>
      <c r="DE260" s="71" t="str">
        <f t="shared" si="4144"/>
        <v/>
      </c>
      <c r="DF260" s="71" t="str">
        <f t="shared" si="4145"/>
        <v/>
      </c>
      <c r="DG260" s="71" t="str">
        <f t="shared" si="4146"/>
        <v/>
      </c>
      <c r="DH260" s="71" t="str">
        <f t="shared" si="4147"/>
        <v/>
      </c>
      <c r="DI260" s="71" t="str">
        <f t="shared" si="4148"/>
        <v/>
      </c>
      <c r="DJ260" s="71" t="str">
        <f t="shared" si="4149"/>
        <v/>
      </c>
      <c r="DK260" s="71" t="str">
        <f t="shared" si="4150"/>
        <v/>
      </c>
      <c r="DL260" s="71" t="str">
        <f t="shared" si="4151"/>
        <v/>
      </c>
      <c r="DM260" s="71" t="str">
        <f t="shared" si="4152"/>
        <v/>
      </c>
      <c r="DN260" s="71" t="str">
        <f t="shared" si="4153"/>
        <v/>
      </c>
      <c r="DO260" s="71" t="str">
        <f t="shared" si="4154"/>
        <v/>
      </c>
      <c r="DP260" s="71" t="str">
        <f t="shared" si="4155"/>
        <v/>
      </c>
      <c r="DQ260" s="71" t="str">
        <f t="shared" si="4156"/>
        <v/>
      </c>
      <c r="DR260" s="71" t="str">
        <f t="shared" si="4157"/>
        <v/>
      </c>
      <c r="DS260" s="71" t="str">
        <f t="shared" si="4158"/>
        <v/>
      </c>
      <c r="DT260" s="71" t="str">
        <f t="shared" si="4159"/>
        <v/>
      </c>
      <c r="DU260" s="71" t="str">
        <f t="shared" si="4160"/>
        <v/>
      </c>
      <c r="DV260" s="71" t="str">
        <f t="shared" si="4161"/>
        <v/>
      </c>
      <c r="DW260" s="71" t="str">
        <f t="shared" si="4162"/>
        <v/>
      </c>
      <c r="DX260" s="71" t="str">
        <f t="shared" si="4163"/>
        <v/>
      </c>
      <c r="DY260" s="71" t="str">
        <f t="shared" si="4164"/>
        <v/>
      </c>
      <c r="DZ260" s="71" t="str">
        <f t="shared" si="4165"/>
        <v/>
      </c>
      <c r="EA260" s="71" t="str">
        <f t="shared" si="4166"/>
        <v/>
      </c>
      <c r="EB260" s="71" t="str">
        <f t="shared" si="4167"/>
        <v/>
      </c>
      <c r="EC260" s="71" t="str">
        <f t="shared" si="4168"/>
        <v/>
      </c>
      <c r="ED260" s="71" t="str">
        <f t="shared" si="4169"/>
        <v/>
      </c>
      <c r="EE260" s="71" t="str">
        <f t="shared" si="4170"/>
        <v/>
      </c>
      <c r="EF260" s="71" t="str">
        <f t="shared" si="4171"/>
        <v/>
      </c>
      <c r="EG260" s="71" t="str">
        <f t="shared" si="4172"/>
        <v/>
      </c>
      <c r="EH260" s="71" t="str">
        <f t="shared" si="4173"/>
        <v/>
      </c>
      <c r="EI260" s="71" t="str">
        <f t="shared" si="4174"/>
        <v/>
      </c>
      <c r="EJ260" s="71" t="str">
        <f t="shared" si="4175"/>
        <v/>
      </c>
      <c r="EK260" s="71" t="str">
        <f t="shared" si="4176"/>
        <v/>
      </c>
      <c r="EL260" s="71" t="str">
        <f t="shared" si="4177"/>
        <v/>
      </c>
      <c r="EM260" s="71" t="str">
        <f t="shared" si="4178"/>
        <v/>
      </c>
      <c r="EN260" s="71" t="str">
        <f t="shared" si="4179"/>
        <v/>
      </c>
      <c r="EO260" s="71" t="str">
        <f t="shared" si="4180"/>
        <v/>
      </c>
      <c r="EP260" s="71" t="str">
        <f t="shared" si="4181"/>
        <v/>
      </c>
      <c r="EQ260" s="71" t="str">
        <f t="shared" si="4182"/>
        <v/>
      </c>
      <c r="ER260" s="71" t="str">
        <f t="shared" si="4183"/>
        <v/>
      </c>
      <c r="ES260" s="71" t="str">
        <f t="shared" si="4184"/>
        <v/>
      </c>
      <c r="ET260" s="71" t="str">
        <f t="shared" si="4185"/>
        <v/>
      </c>
      <c r="EU260" s="71" t="str">
        <f t="shared" si="4186"/>
        <v/>
      </c>
      <c r="EV260" s="71" t="str">
        <f t="shared" si="4187"/>
        <v/>
      </c>
      <c r="EW260" s="71" t="str">
        <f t="shared" si="4188"/>
        <v/>
      </c>
      <c r="EX260" s="71" t="str">
        <f t="shared" si="4189"/>
        <v/>
      </c>
      <c r="EY260" s="71" t="str">
        <f t="shared" si="4190"/>
        <v/>
      </c>
      <c r="EZ260" s="71" t="str">
        <f t="shared" si="4191"/>
        <v/>
      </c>
      <c r="FA260" s="71" t="str">
        <f t="shared" si="4192"/>
        <v/>
      </c>
      <c r="FB260" s="71" t="str">
        <f t="shared" si="4193"/>
        <v/>
      </c>
      <c r="FC260" s="71" t="str">
        <f t="shared" si="4194"/>
        <v/>
      </c>
      <c r="FD260" s="71" t="str">
        <f t="shared" si="4195"/>
        <v/>
      </c>
      <c r="FE260" s="71" t="str">
        <f t="shared" si="4196"/>
        <v/>
      </c>
      <c r="FF260" s="71" t="str">
        <f t="shared" si="4197"/>
        <v/>
      </c>
      <c r="FG260" s="71" t="str">
        <f t="shared" si="4198"/>
        <v/>
      </c>
      <c r="FH260" s="71" t="str">
        <f t="shared" si="4199"/>
        <v/>
      </c>
      <c r="FI260" s="71" t="str">
        <f t="shared" si="4200"/>
        <v/>
      </c>
      <c r="FJ260" s="71" t="str">
        <f t="shared" si="4201"/>
        <v/>
      </c>
      <c r="FK260" s="71" t="str">
        <f t="shared" si="4202"/>
        <v/>
      </c>
      <c r="FL260" s="71" t="str">
        <f t="shared" si="4203"/>
        <v/>
      </c>
      <c r="FM260" s="71" t="str">
        <f t="shared" si="4204"/>
        <v/>
      </c>
      <c r="FN260" s="71" t="str">
        <f t="shared" si="4205"/>
        <v/>
      </c>
      <c r="FO260" s="71" t="str">
        <f t="shared" si="4206"/>
        <v/>
      </c>
      <c r="FP260" s="71" t="str">
        <f t="shared" si="4207"/>
        <v/>
      </c>
      <c r="FQ260" s="71" t="str">
        <f t="shared" si="4208"/>
        <v/>
      </c>
      <c r="FR260" s="71" t="str">
        <f t="shared" si="4209"/>
        <v/>
      </c>
      <c r="FS260" s="71" t="str">
        <f t="shared" si="4210"/>
        <v/>
      </c>
    </row>
    <row r="261" spans="1:175" ht="15">
      <c r="A261" s="79"/>
      <c r="B261" s="126" t="s">
        <v>860</v>
      </c>
      <c r="C261" s="125" t="str">
        <f t="shared" si="4211"/>
        <v>已领取星耀礼包</v>
      </c>
      <c r="T261" s="128" t="str">
        <f t="shared" si="42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61" s="79" t="s">
        <v>853</v>
      </c>
      <c r="CN261" s="69" t="str">
        <f t="shared" si="4213"/>
        <v>InitUnitState('IB57',,,,,,,,,,)</v>
      </c>
      <c r="CO261" s="69" t="str">
        <f t="shared" si="4214"/>
        <v>InitUnitNormal('IB57',,,,,,,,,,)</v>
      </c>
      <c r="CP261" s="69" t="str">
        <f t="shared" si="4215"/>
        <v>InitUnitMagic('IB57',,,,,,,,,,)</v>
      </c>
      <c r="CQ261" s="69" t="str">
        <f t="shared" si="4216"/>
        <v>InitUnitAdd('IB57',,,,,,,,,,)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InitEquipData('IB57',,"",,,,,'','','','','','',"ReplaceableTextures\\commandButtons\\BTNLBUI01.blp")</v>
      </c>
      <c r="CU261" s="95" t="str">
        <f t="shared" si="4139"/>
        <v>|n</v>
      </c>
      <c r="CV261" s="70" t="str">
        <f t="shared" si="414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61" s="60"/>
      <c r="CX261" s="60"/>
      <c r="CY261" s="60"/>
      <c r="CZ261" s="60"/>
      <c r="DA261" s="60"/>
      <c r="DB261" s="71" t="str">
        <f t="shared" si="4141"/>
        <v/>
      </c>
      <c r="DC261" s="71" t="str">
        <f t="shared" si="4142"/>
        <v/>
      </c>
      <c r="DD261" s="71" t="str">
        <f t="shared" si="4143"/>
        <v/>
      </c>
      <c r="DE261" s="71" t="str">
        <f t="shared" si="4144"/>
        <v/>
      </c>
      <c r="DF261" s="71" t="str">
        <f t="shared" si="4145"/>
        <v/>
      </c>
      <c r="DG261" s="71" t="str">
        <f t="shared" si="4146"/>
        <v/>
      </c>
      <c r="DH261" s="71" t="str">
        <f t="shared" si="4147"/>
        <v/>
      </c>
      <c r="DI261" s="71" t="str">
        <f t="shared" si="4148"/>
        <v/>
      </c>
      <c r="DJ261" s="71" t="str">
        <f t="shared" si="4149"/>
        <v/>
      </c>
      <c r="DK261" s="71" t="str">
        <f t="shared" si="4150"/>
        <v/>
      </c>
      <c r="DL261" s="71" t="str">
        <f t="shared" si="4151"/>
        <v/>
      </c>
      <c r="DM261" s="71" t="str">
        <f t="shared" si="4152"/>
        <v/>
      </c>
      <c r="DN261" s="71" t="str">
        <f t="shared" si="4153"/>
        <v/>
      </c>
      <c r="DO261" s="71" t="str">
        <f t="shared" si="4154"/>
        <v/>
      </c>
      <c r="DP261" s="71" t="str">
        <f t="shared" si="4155"/>
        <v/>
      </c>
      <c r="DQ261" s="71" t="str">
        <f t="shared" si="4156"/>
        <v/>
      </c>
      <c r="DR261" s="71" t="str">
        <f t="shared" si="4157"/>
        <v/>
      </c>
      <c r="DS261" s="71" t="str">
        <f t="shared" si="4158"/>
        <v/>
      </c>
      <c r="DT261" s="71" t="str">
        <f t="shared" si="4159"/>
        <v/>
      </c>
      <c r="DU261" s="71" t="str">
        <f t="shared" si="4160"/>
        <v/>
      </c>
      <c r="DV261" s="71" t="str">
        <f t="shared" si="4161"/>
        <v/>
      </c>
      <c r="DW261" s="71" t="str">
        <f t="shared" si="4162"/>
        <v/>
      </c>
      <c r="DX261" s="71" t="str">
        <f t="shared" si="4163"/>
        <v/>
      </c>
      <c r="DY261" s="71" t="str">
        <f t="shared" si="4164"/>
        <v/>
      </c>
      <c r="DZ261" s="71" t="str">
        <f t="shared" si="4165"/>
        <v/>
      </c>
      <c r="EA261" s="71" t="str">
        <f t="shared" si="4166"/>
        <v/>
      </c>
      <c r="EB261" s="71" t="str">
        <f t="shared" si="4167"/>
        <v/>
      </c>
      <c r="EC261" s="71" t="str">
        <f t="shared" si="4168"/>
        <v/>
      </c>
      <c r="ED261" s="71" t="str">
        <f t="shared" si="4169"/>
        <v/>
      </c>
      <c r="EE261" s="71" t="str">
        <f t="shared" si="4170"/>
        <v/>
      </c>
      <c r="EF261" s="71" t="str">
        <f t="shared" si="4171"/>
        <v/>
      </c>
      <c r="EG261" s="71" t="str">
        <f t="shared" si="4172"/>
        <v/>
      </c>
      <c r="EH261" s="71" t="str">
        <f t="shared" si="4173"/>
        <v/>
      </c>
      <c r="EI261" s="71" t="str">
        <f t="shared" si="4174"/>
        <v/>
      </c>
      <c r="EJ261" s="71" t="str">
        <f t="shared" si="4175"/>
        <v/>
      </c>
      <c r="EK261" s="71" t="str">
        <f t="shared" si="4176"/>
        <v/>
      </c>
      <c r="EL261" s="71" t="str">
        <f t="shared" si="4177"/>
        <v/>
      </c>
      <c r="EM261" s="71" t="str">
        <f t="shared" si="4178"/>
        <v/>
      </c>
      <c r="EN261" s="71" t="str">
        <f t="shared" si="4179"/>
        <v/>
      </c>
      <c r="EO261" s="71" t="str">
        <f t="shared" si="4180"/>
        <v/>
      </c>
      <c r="EP261" s="71" t="str">
        <f t="shared" si="4181"/>
        <v/>
      </c>
      <c r="EQ261" s="71" t="str">
        <f t="shared" si="4182"/>
        <v/>
      </c>
      <c r="ER261" s="71" t="str">
        <f t="shared" si="4183"/>
        <v/>
      </c>
      <c r="ES261" s="71" t="str">
        <f t="shared" si="4184"/>
        <v/>
      </c>
      <c r="ET261" s="71" t="str">
        <f t="shared" si="4185"/>
        <v/>
      </c>
      <c r="EU261" s="71" t="str">
        <f t="shared" si="4186"/>
        <v/>
      </c>
      <c r="EV261" s="71" t="str">
        <f t="shared" si="4187"/>
        <v/>
      </c>
      <c r="EW261" s="71" t="str">
        <f t="shared" si="4188"/>
        <v/>
      </c>
      <c r="EX261" s="71" t="str">
        <f t="shared" si="4189"/>
        <v/>
      </c>
      <c r="EY261" s="71" t="str">
        <f t="shared" si="4190"/>
        <v/>
      </c>
      <c r="EZ261" s="71" t="str">
        <f t="shared" si="4191"/>
        <v/>
      </c>
      <c r="FA261" s="71" t="str">
        <f t="shared" si="4192"/>
        <v/>
      </c>
      <c r="FB261" s="71" t="str">
        <f t="shared" si="4193"/>
        <v/>
      </c>
      <c r="FC261" s="71" t="str">
        <f t="shared" si="4194"/>
        <v/>
      </c>
      <c r="FD261" s="71" t="str">
        <f t="shared" si="4195"/>
        <v/>
      </c>
      <c r="FE261" s="71" t="str">
        <f t="shared" si="4196"/>
        <v/>
      </c>
      <c r="FF261" s="71" t="str">
        <f t="shared" si="4197"/>
        <v/>
      </c>
      <c r="FG261" s="71" t="str">
        <f t="shared" si="4198"/>
        <v/>
      </c>
      <c r="FH261" s="71" t="str">
        <f t="shared" si="4199"/>
        <v/>
      </c>
      <c r="FI261" s="71" t="str">
        <f t="shared" si="4200"/>
        <v/>
      </c>
      <c r="FJ261" s="71" t="str">
        <f t="shared" si="4201"/>
        <v/>
      </c>
      <c r="FK261" s="71" t="str">
        <f t="shared" si="4202"/>
        <v/>
      </c>
      <c r="FL261" s="71" t="str">
        <f t="shared" si="4203"/>
        <v/>
      </c>
      <c r="FM261" s="71" t="str">
        <f t="shared" si="4204"/>
        <v/>
      </c>
      <c r="FN261" s="71" t="str">
        <f t="shared" si="4205"/>
        <v/>
      </c>
      <c r="FO261" s="71" t="str">
        <f t="shared" si="4206"/>
        <v/>
      </c>
      <c r="FP261" s="71" t="str">
        <f t="shared" si="4207"/>
        <v/>
      </c>
      <c r="FQ261" s="71" t="str">
        <f t="shared" si="4208"/>
        <v/>
      </c>
      <c r="FR261" s="71" t="str">
        <f t="shared" si="4209"/>
        <v/>
      </c>
      <c r="FS261" s="71" t="str">
        <f t="shared" si="4210"/>
        <v/>
      </c>
    </row>
    <row r="262" spans="1:175" ht="15">
      <c r="A262" s="79"/>
      <c r="B262" s="126" t="s">
        <v>861</v>
      </c>
      <c r="C262" s="125" t="str">
        <f t="shared" si="4211"/>
        <v>已领取魔芝RPG礼包</v>
      </c>
      <c r="T262" s="128" t="str">
        <f t="shared" si="4212"/>
        <v>|cff99ccff游戏中输入《|r|cff33ff00魔芝RPG|r|cff99ccff》领取本礼包！|r|n|n|r奖励：|n|cffffcc00练功房怪物数量+1|r|N|N|cff00ff00已领取该礼包</v>
      </c>
      <c r="U262" s="79" t="s">
        <v>853</v>
      </c>
      <c r="CN262" s="69" t="str">
        <f t="shared" si="4213"/>
        <v>InitUnitState('IB58',,,,,,,,,,)</v>
      </c>
      <c r="CO262" s="69" t="str">
        <f t="shared" si="4214"/>
        <v>InitUnitNormal('IB58',,,,,,,,,,)</v>
      </c>
      <c r="CP262" s="69" t="str">
        <f t="shared" si="4215"/>
        <v>InitUnitMagic('IB58',,,,,,,,,,)</v>
      </c>
      <c r="CQ262" s="69" t="str">
        <f t="shared" si="4216"/>
        <v>InitUnitAdd('IB58',,,,,,,,,,)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288&amp;CR$1&amp;")"</f>
        <v>InitEquipData('IB58',,"",,,,,'','','','','','',"")</v>
      </c>
      <c r="CU262" s="95" t="str">
        <f t="shared" si="4139"/>
        <v>|n</v>
      </c>
      <c r="CV262" s="70" t="str">
        <f t="shared" si="4140"/>
        <v>|cff99ccff游戏中输入《|r|cff33ff00魔芝RPG|r|cff99ccff》领取本礼包！|r|n|n|r奖励：|n|cffffcc00练功房怪物数量+1|r|N|N|cff00ff00已领取该礼包</v>
      </c>
      <c r="CW262" s="60"/>
      <c r="CX262" s="60"/>
      <c r="CY262" s="60"/>
      <c r="CZ262" s="60"/>
      <c r="DA262" s="60"/>
      <c r="DB262" s="71" t="str">
        <f t="shared" ref="DB262:FM262" si="4217">IF(V262="","","|n"&amp;DB$2&amp;"+"&amp;V262&amp;DB$1)</f>
        <v/>
      </c>
      <c r="DC262" s="71" t="str">
        <f t="shared" si="4217"/>
        <v/>
      </c>
      <c r="DD262" s="71" t="str">
        <f t="shared" si="4217"/>
        <v/>
      </c>
      <c r="DE262" s="71" t="str">
        <f t="shared" si="4217"/>
        <v/>
      </c>
      <c r="DF262" s="71" t="str">
        <f t="shared" si="4217"/>
        <v/>
      </c>
      <c r="DG262" s="71" t="str">
        <f t="shared" si="4217"/>
        <v/>
      </c>
      <c r="DH262" s="71" t="str">
        <f t="shared" si="4217"/>
        <v/>
      </c>
      <c r="DI262" s="71" t="str">
        <f t="shared" si="4217"/>
        <v/>
      </c>
      <c r="DJ262" s="71" t="str">
        <f t="shared" si="4217"/>
        <v/>
      </c>
      <c r="DK262" s="71" t="str">
        <f t="shared" si="4217"/>
        <v/>
      </c>
      <c r="DL262" s="71" t="str">
        <f t="shared" si="4217"/>
        <v/>
      </c>
      <c r="DM262" s="71" t="str">
        <f t="shared" si="4217"/>
        <v/>
      </c>
      <c r="DN262" s="71" t="str">
        <f t="shared" si="4217"/>
        <v/>
      </c>
      <c r="DO262" s="71" t="str">
        <f t="shared" si="4217"/>
        <v/>
      </c>
      <c r="DP262" s="71" t="str">
        <f t="shared" si="4217"/>
        <v/>
      </c>
      <c r="DQ262" s="71" t="str">
        <f t="shared" si="4217"/>
        <v/>
      </c>
      <c r="DR262" s="71" t="str">
        <f t="shared" si="4217"/>
        <v/>
      </c>
      <c r="DS262" s="71" t="str">
        <f t="shared" si="4217"/>
        <v/>
      </c>
      <c r="DT262" s="71" t="str">
        <f t="shared" si="4217"/>
        <v/>
      </c>
      <c r="DU262" s="71" t="str">
        <f t="shared" si="4217"/>
        <v/>
      </c>
      <c r="DV262" s="71" t="str">
        <f t="shared" si="4217"/>
        <v/>
      </c>
      <c r="DW262" s="71" t="str">
        <f t="shared" si="4217"/>
        <v/>
      </c>
      <c r="DX262" s="71" t="str">
        <f t="shared" si="4217"/>
        <v/>
      </c>
      <c r="DY262" s="71" t="str">
        <f t="shared" si="4217"/>
        <v/>
      </c>
      <c r="DZ262" s="71" t="str">
        <f t="shared" si="4217"/>
        <v/>
      </c>
      <c r="EA262" s="71" t="str">
        <f t="shared" si="4217"/>
        <v/>
      </c>
      <c r="EB262" s="71" t="str">
        <f t="shared" si="4217"/>
        <v/>
      </c>
      <c r="EC262" s="71" t="str">
        <f t="shared" si="4217"/>
        <v/>
      </c>
      <c r="ED262" s="71" t="str">
        <f t="shared" si="4217"/>
        <v/>
      </c>
      <c r="EE262" s="71" t="str">
        <f t="shared" si="4217"/>
        <v/>
      </c>
      <c r="EF262" s="71" t="str">
        <f t="shared" si="4217"/>
        <v/>
      </c>
      <c r="EG262" s="71" t="str">
        <f t="shared" si="4217"/>
        <v/>
      </c>
      <c r="EH262" s="71" t="str">
        <f t="shared" si="4217"/>
        <v/>
      </c>
      <c r="EI262" s="71" t="str">
        <f t="shared" si="4217"/>
        <v/>
      </c>
      <c r="EJ262" s="71" t="str">
        <f t="shared" si="4217"/>
        <v/>
      </c>
      <c r="EK262" s="71" t="str">
        <f t="shared" si="4217"/>
        <v/>
      </c>
      <c r="EL262" s="71" t="str">
        <f t="shared" si="4217"/>
        <v/>
      </c>
      <c r="EM262" s="71" t="str">
        <f t="shared" si="4217"/>
        <v/>
      </c>
      <c r="EN262" s="71" t="str">
        <f t="shared" si="4217"/>
        <v/>
      </c>
      <c r="EO262" s="71" t="str">
        <f t="shared" si="4217"/>
        <v/>
      </c>
      <c r="EP262" s="71" t="str">
        <f t="shared" si="4217"/>
        <v/>
      </c>
      <c r="EQ262" s="71" t="str">
        <f t="shared" si="4217"/>
        <v/>
      </c>
      <c r="ER262" s="71" t="str">
        <f t="shared" si="4217"/>
        <v/>
      </c>
      <c r="ES262" s="71" t="str">
        <f t="shared" si="4217"/>
        <v/>
      </c>
      <c r="ET262" s="71" t="str">
        <f t="shared" si="4217"/>
        <v/>
      </c>
      <c r="EU262" s="71" t="str">
        <f t="shared" si="4217"/>
        <v/>
      </c>
      <c r="EV262" s="71" t="str">
        <f t="shared" si="4217"/>
        <v/>
      </c>
      <c r="EW262" s="71" t="str">
        <f t="shared" si="4217"/>
        <v/>
      </c>
      <c r="EX262" s="71" t="str">
        <f t="shared" si="4217"/>
        <v/>
      </c>
      <c r="EY262" s="71" t="str">
        <f t="shared" si="4217"/>
        <v/>
      </c>
      <c r="EZ262" s="71" t="str">
        <f t="shared" si="4217"/>
        <v/>
      </c>
      <c r="FA262" s="71" t="str">
        <f t="shared" si="4217"/>
        <v/>
      </c>
      <c r="FB262" s="71" t="str">
        <f t="shared" si="4217"/>
        <v/>
      </c>
      <c r="FC262" s="71" t="str">
        <f t="shared" si="4217"/>
        <v/>
      </c>
      <c r="FD262" s="71" t="str">
        <f t="shared" si="4217"/>
        <v/>
      </c>
      <c r="FE262" s="71" t="str">
        <f t="shared" si="4217"/>
        <v/>
      </c>
      <c r="FF262" s="71" t="str">
        <f t="shared" si="4217"/>
        <v/>
      </c>
      <c r="FG262" s="71" t="str">
        <f t="shared" si="4217"/>
        <v/>
      </c>
      <c r="FH262" s="71" t="str">
        <f t="shared" si="4217"/>
        <v/>
      </c>
      <c r="FI262" s="71" t="str">
        <f t="shared" si="4217"/>
        <v/>
      </c>
      <c r="FJ262" s="71" t="str">
        <f t="shared" si="4217"/>
        <v/>
      </c>
      <c r="FK262" s="71" t="str">
        <f t="shared" si="4217"/>
        <v/>
      </c>
      <c r="FL262" s="71" t="str">
        <f t="shared" si="4217"/>
        <v/>
      </c>
      <c r="FM262" s="71" t="str">
        <f t="shared" si="4217"/>
        <v/>
      </c>
      <c r="FN262" s="71" t="str">
        <f t="shared" ref="FN262:FS262" si="4218">IF(CH262="","","|n"&amp;FN$2&amp;"+"&amp;CH262&amp;FN$1)</f>
        <v/>
      </c>
      <c r="FO262" s="71" t="str">
        <f t="shared" si="4218"/>
        <v/>
      </c>
      <c r="FP262" s="71" t="str">
        <f t="shared" si="4218"/>
        <v/>
      </c>
      <c r="FQ262" s="71" t="str">
        <f t="shared" si="4218"/>
        <v/>
      </c>
      <c r="FR262" s="71" t="str">
        <f t="shared" si="4218"/>
        <v/>
      </c>
      <c r="FS262" s="71" t="str">
        <f t="shared" si="4218"/>
        <v/>
      </c>
    </row>
    <row r="263" spans="1:175" ht="15">
      <c r="A263" s="79"/>
      <c r="B263" s="126" t="s">
        <v>862</v>
      </c>
      <c r="C263" s="125" t="str">
        <f t="shared" si="4211"/>
        <v>已领取老铁礼包</v>
      </c>
      <c r="T263" s="128" t="str">
        <f t="shared" si="4212"/>
        <v>|N|N|cff00ff00已领取该礼包</v>
      </c>
      <c r="U263" s="79" t="s">
        <v>853</v>
      </c>
      <c r="CN263" s="69" t="str">
        <f t="shared" si="4213"/>
        <v>InitUnitState('IB59',,,,,,,,,,)</v>
      </c>
      <c r="CO263" s="69" t="str">
        <f t="shared" si="4214"/>
        <v>InitUnitNormal('IB59',,,,,,,,,,)</v>
      </c>
      <c r="CP263" s="69" t="str">
        <f t="shared" si="4215"/>
        <v>InitUnitMagic('IB59',,,,,,,,,,)</v>
      </c>
      <c r="CQ263" s="69" t="str">
        <f t="shared" si="4216"/>
        <v>InitUnitAdd('IB59',,,,,,,,,,)</v>
      </c>
      <c r="CR263" s="69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289&amp;CR$1&amp;")"</f>
        <v>InitEquipData('IB59',,"",,,,,'','','','','','',"")</v>
      </c>
      <c r="CU263" s="95" t="str">
        <f t="shared" si="4139"/>
        <v>|n</v>
      </c>
      <c r="CV263" s="70" t="str">
        <f t="shared" si="4140"/>
        <v>|N|N|cff00ff00已领取该礼包</v>
      </c>
      <c r="CW263" s="60"/>
      <c r="CX263" s="60"/>
      <c r="CY263" s="60"/>
      <c r="CZ263" s="60"/>
      <c r="DA263" s="60"/>
      <c r="DB263" s="71" t="str">
        <f t="shared" ref="DB263:FM267" si="4219">IF(V263="","","|n"&amp;DB$2&amp;"+"&amp;V263&amp;DB$1)</f>
        <v/>
      </c>
      <c r="DC263" s="71" t="str">
        <f t="shared" si="4219"/>
        <v/>
      </c>
      <c r="DD263" s="71" t="str">
        <f t="shared" si="4219"/>
        <v/>
      </c>
      <c r="DE263" s="71" t="str">
        <f t="shared" si="4219"/>
        <v/>
      </c>
      <c r="DF263" s="71" t="str">
        <f t="shared" si="4219"/>
        <v/>
      </c>
      <c r="DG263" s="71" t="str">
        <f t="shared" si="4219"/>
        <v/>
      </c>
      <c r="DH263" s="71" t="str">
        <f t="shared" si="4219"/>
        <v/>
      </c>
      <c r="DI263" s="71" t="str">
        <f t="shared" si="4219"/>
        <v/>
      </c>
      <c r="DJ263" s="71" t="str">
        <f t="shared" si="4219"/>
        <v/>
      </c>
      <c r="DK263" s="71" t="str">
        <f t="shared" si="4219"/>
        <v/>
      </c>
      <c r="DL263" s="71" t="str">
        <f t="shared" si="4219"/>
        <v/>
      </c>
      <c r="DM263" s="71" t="str">
        <f t="shared" si="4219"/>
        <v/>
      </c>
      <c r="DN263" s="71" t="str">
        <f t="shared" si="4219"/>
        <v/>
      </c>
      <c r="DO263" s="71" t="str">
        <f t="shared" si="4219"/>
        <v/>
      </c>
      <c r="DP263" s="71" t="str">
        <f t="shared" si="4219"/>
        <v/>
      </c>
      <c r="DQ263" s="71" t="str">
        <f t="shared" si="4219"/>
        <v/>
      </c>
      <c r="DR263" s="71" t="str">
        <f t="shared" si="4219"/>
        <v/>
      </c>
      <c r="DS263" s="71" t="str">
        <f t="shared" si="4219"/>
        <v/>
      </c>
      <c r="DT263" s="71" t="str">
        <f t="shared" si="4219"/>
        <v/>
      </c>
      <c r="DU263" s="71" t="str">
        <f t="shared" si="4219"/>
        <v/>
      </c>
      <c r="DV263" s="71" t="str">
        <f t="shared" si="4219"/>
        <v/>
      </c>
      <c r="DW263" s="71" t="str">
        <f t="shared" si="4219"/>
        <v/>
      </c>
      <c r="DX263" s="71" t="str">
        <f t="shared" si="4219"/>
        <v/>
      </c>
      <c r="DY263" s="71" t="str">
        <f t="shared" si="4219"/>
        <v/>
      </c>
      <c r="DZ263" s="71" t="str">
        <f t="shared" si="4219"/>
        <v/>
      </c>
      <c r="EA263" s="71" t="str">
        <f t="shared" si="4219"/>
        <v/>
      </c>
      <c r="EB263" s="71" t="str">
        <f t="shared" si="4219"/>
        <v/>
      </c>
      <c r="EC263" s="71" t="str">
        <f t="shared" si="4219"/>
        <v/>
      </c>
      <c r="ED263" s="71" t="str">
        <f t="shared" si="4219"/>
        <v/>
      </c>
      <c r="EE263" s="71" t="str">
        <f t="shared" si="4219"/>
        <v/>
      </c>
      <c r="EF263" s="71" t="str">
        <f t="shared" si="4219"/>
        <v/>
      </c>
      <c r="EG263" s="71" t="str">
        <f t="shared" si="4219"/>
        <v/>
      </c>
      <c r="EH263" s="71" t="str">
        <f t="shared" si="4219"/>
        <v/>
      </c>
      <c r="EI263" s="71" t="str">
        <f t="shared" si="4219"/>
        <v/>
      </c>
      <c r="EJ263" s="71" t="str">
        <f t="shared" si="4219"/>
        <v/>
      </c>
      <c r="EK263" s="71" t="str">
        <f t="shared" si="4219"/>
        <v/>
      </c>
      <c r="EL263" s="71" t="str">
        <f t="shared" si="4219"/>
        <v/>
      </c>
      <c r="EM263" s="71" t="str">
        <f t="shared" si="4219"/>
        <v/>
      </c>
      <c r="EN263" s="71" t="str">
        <f t="shared" si="4219"/>
        <v/>
      </c>
      <c r="EO263" s="71" t="str">
        <f t="shared" si="4219"/>
        <v/>
      </c>
      <c r="EP263" s="71" t="str">
        <f t="shared" si="4219"/>
        <v/>
      </c>
      <c r="EQ263" s="71" t="str">
        <f t="shared" si="4219"/>
        <v/>
      </c>
      <c r="ER263" s="71" t="str">
        <f t="shared" si="4219"/>
        <v/>
      </c>
      <c r="ES263" s="71" t="str">
        <f t="shared" si="4219"/>
        <v/>
      </c>
      <c r="ET263" s="71" t="str">
        <f t="shared" si="4219"/>
        <v/>
      </c>
      <c r="EU263" s="71" t="str">
        <f t="shared" si="4219"/>
        <v/>
      </c>
      <c r="EV263" s="71" t="str">
        <f t="shared" si="4219"/>
        <v/>
      </c>
      <c r="EW263" s="71" t="str">
        <f t="shared" si="4219"/>
        <v/>
      </c>
      <c r="EX263" s="71" t="str">
        <f t="shared" si="4219"/>
        <v/>
      </c>
      <c r="EY263" s="71" t="str">
        <f t="shared" si="4219"/>
        <v/>
      </c>
      <c r="EZ263" s="71" t="str">
        <f t="shared" si="4219"/>
        <v/>
      </c>
      <c r="FA263" s="71" t="str">
        <f t="shared" si="4219"/>
        <v/>
      </c>
      <c r="FB263" s="71" t="str">
        <f t="shared" si="4219"/>
        <v/>
      </c>
      <c r="FC263" s="71" t="str">
        <f t="shared" si="4219"/>
        <v/>
      </c>
      <c r="FD263" s="71" t="str">
        <f t="shared" si="4219"/>
        <v/>
      </c>
      <c r="FE263" s="71" t="str">
        <f t="shared" si="4219"/>
        <v/>
      </c>
      <c r="FF263" s="71" t="str">
        <f t="shared" si="4219"/>
        <v/>
      </c>
      <c r="FG263" s="71" t="str">
        <f t="shared" si="4219"/>
        <v/>
      </c>
      <c r="FH263" s="71" t="str">
        <f t="shared" si="4219"/>
        <v/>
      </c>
      <c r="FI263" s="71" t="str">
        <f t="shared" si="4219"/>
        <v/>
      </c>
      <c r="FJ263" s="71" t="str">
        <f t="shared" si="4219"/>
        <v/>
      </c>
      <c r="FK263" s="71" t="str">
        <f t="shared" si="4219"/>
        <v/>
      </c>
      <c r="FL263" s="71" t="str">
        <f t="shared" si="4219"/>
        <v/>
      </c>
      <c r="FM263" s="71" t="str">
        <f t="shared" si="4219"/>
        <v/>
      </c>
      <c r="FN263" s="71" t="str">
        <f t="shared" ref="FN263:FS267" si="4220">IF(CH263="","","|n"&amp;FN$2&amp;"+"&amp;CH263&amp;FN$1)</f>
        <v/>
      </c>
      <c r="FO263" s="71" t="str">
        <f t="shared" si="4220"/>
        <v/>
      </c>
      <c r="FP263" s="71" t="str">
        <f t="shared" si="4220"/>
        <v/>
      </c>
      <c r="FQ263" s="71" t="str">
        <f t="shared" si="4220"/>
        <v/>
      </c>
      <c r="FR263" s="71" t="str">
        <f t="shared" si="4220"/>
        <v/>
      </c>
      <c r="FS263" s="71" t="str">
        <f t="shared" si="4220"/>
        <v/>
      </c>
    </row>
    <row r="264" spans="1:175" ht="16.5">
      <c r="A264" s="72"/>
      <c r="B264" s="130" t="s">
        <v>863</v>
      </c>
      <c r="C264" s="130" t="s">
        <v>864</v>
      </c>
      <c r="E264" s="100"/>
      <c r="F264" s="99"/>
      <c r="S264" s="108"/>
      <c r="T264" s="130" t="s">
        <v>864</v>
      </c>
      <c r="U264" s="85" t="s">
        <v>865</v>
      </c>
      <c r="V264" s="79"/>
      <c r="Z264" s="79"/>
      <c r="AG264" s="111"/>
      <c r="AL264" s="111"/>
      <c r="BC264" s="112"/>
      <c r="BD264" s="112"/>
      <c r="CU264" s="95" t="str">
        <f t="shared" ref="CU264" si="4221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ref="CV264" si="4222">T264</f>
        <v>积分兑换-永久</v>
      </c>
      <c r="CW264" s="60"/>
      <c r="CX264" s="60"/>
      <c r="CY264" s="60"/>
      <c r="CZ264" s="60"/>
      <c r="DA264" s="60"/>
      <c r="DB264" s="71" t="str">
        <f t="shared" ref="DB264" si="4223">IF(V264="","","|n"&amp;DB$2&amp;"+"&amp;V264&amp;DB$1)</f>
        <v/>
      </c>
      <c r="DC264" s="71" t="str">
        <f t="shared" ref="DC264" si="4224">IF(W264="","","|n"&amp;DC$2&amp;"+"&amp;W264&amp;DC$1)</f>
        <v/>
      </c>
      <c r="DD264" s="71" t="str">
        <f t="shared" ref="DD264" si="4225">IF(X264="","","|n"&amp;DD$2&amp;"+"&amp;X264&amp;DD$1)</f>
        <v/>
      </c>
      <c r="DE264" s="71" t="str">
        <f t="shared" ref="DE264" si="4226">IF(Y264="","","|n"&amp;DE$2&amp;"+"&amp;Y264&amp;DE$1)</f>
        <v/>
      </c>
      <c r="DF264" s="71" t="str">
        <f t="shared" ref="DF264" si="4227">IF(Z264="","","|n"&amp;DF$2&amp;"+"&amp;Z264&amp;DF$1)</f>
        <v/>
      </c>
      <c r="DG264" s="71" t="str">
        <f t="shared" ref="DG264" si="4228">IF(AA264="","","|n"&amp;DG$2&amp;"+"&amp;AA264&amp;DG$1)</f>
        <v/>
      </c>
      <c r="DH264" s="71" t="str">
        <f t="shared" ref="DH264" si="4229">IF(AB264="","","|n"&amp;DH$2&amp;"+"&amp;AB264&amp;DH$1)</f>
        <v/>
      </c>
      <c r="DI264" s="71" t="str">
        <f t="shared" ref="DI264" si="4230">IF(AC264="","","|n"&amp;DI$2&amp;"+"&amp;AC264&amp;DI$1)</f>
        <v/>
      </c>
      <c r="DJ264" s="71" t="str">
        <f t="shared" ref="DJ264" si="4231">IF(AD264="","","|n"&amp;DJ$2&amp;"+"&amp;AD264&amp;DJ$1)</f>
        <v/>
      </c>
      <c r="DK264" s="71" t="str">
        <f t="shared" ref="DK264" si="4232">IF(AE264="","","|n"&amp;DK$2&amp;"+"&amp;AE264&amp;DK$1)</f>
        <v/>
      </c>
      <c r="DL264" s="71" t="str">
        <f t="shared" ref="DL264" si="4233">IF(AF264="","","|n"&amp;DL$2&amp;"+"&amp;AF264&amp;DL$1)</f>
        <v/>
      </c>
      <c r="DM264" s="71" t="str">
        <f t="shared" ref="DM264" si="4234">IF(AG264="","","|n"&amp;DM$2&amp;"+"&amp;AG264&amp;DM$1)</f>
        <v/>
      </c>
      <c r="DN264" s="71" t="str">
        <f t="shared" ref="DN264" si="4235">IF(AH264="","","|n"&amp;DN$2&amp;"+"&amp;AH264&amp;DN$1)</f>
        <v/>
      </c>
      <c r="DO264" s="71" t="str">
        <f t="shared" ref="DO264" si="4236">IF(AI264="","","|n"&amp;DO$2&amp;"+"&amp;AI264&amp;DO$1)</f>
        <v/>
      </c>
      <c r="DP264" s="71" t="str">
        <f t="shared" ref="DP264" si="4237">IF(AJ264="","","|n"&amp;DP$2&amp;"+"&amp;AJ264&amp;DP$1)</f>
        <v/>
      </c>
      <c r="DQ264" s="71" t="str">
        <f t="shared" ref="DQ264" si="4238">IF(AK264="","","|n"&amp;DQ$2&amp;"+"&amp;AK264&amp;DQ$1)</f>
        <v/>
      </c>
      <c r="DR264" s="71" t="str">
        <f t="shared" ref="DR264" si="4239">IF(AL264="","","|n"&amp;DR$2&amp;"+"&amp;AL264&amp;DR$1)</f>
        <v/>
      </c>
      <c r="DS264" s="71" t="str">
        <f t="shared" ref="DS264" si="4240">IF(AM264="","","|n"&amp;DS$2&amp;"+"&amp;AM264&amp;DS$1)</f>
        <v/>
      </c>
      <c r="DT264" s="71" t="str">
        <f t="shared" ref="DT264" si="4241">IF(AN264="","","|n"&amp;DT$2&amp;"+"&amp;AN264&amp;DT$1)</f>
        <v/>
      </c>
      <c r="DU264" s="71" t="str">
        <f t="shared" ref="DU264" si="4242">IF(AO264="","","|n"&amp;DU$2&amp;"+"&amp;AO264&amp;DU$1)</f>
        <v/>
      </c>
      <c r="DV264" s="71" t="str">
        <f t="shared" ref="DV264" si="4243">IF(AP264="","","|n"&amp;DV$2&amp;"+"&amp;AP264&amp;DV$1)</f>
        <v/>
      </c>
      <c r="DW264" s="71" t="str">
        <f t="shared" ref="DW264" si="4244">IF(AQ264="","","|n"&amp;DW$2&amp;"+"&amp;AQ264&amp;DW$1)</f>
        <v/>
      </c>
      <c r="DX264" s="71" t="str">
        <f t="shared" ref="DX264" si="4245">IF(AR264="","","|n"&amp;DX$2&amp;"+"&amp;AR264&amp;DX$1)</f>
        <v/>
      </c>
      <c r="DY264" s="71" t="str">
        <f t="shared" ref="DY264" si="4246">IF(AS264="","","|n"&amp;DY$2&amp;"+"&amp;AS264&amp;DY$1)</f>
        <v/>
      </c>
      <c r="DZ264" s="71" t="str">
        <f t="shared" ref="DZ264" si="4247">IF(AT264="","","|n"&amp;DZ$2&amp;"+"&amp;AT264&amp;DZ$1)</f>
        <v/>
      </c>
      <c r="EA264" s="71" t="str">
        <f t="shared" ref="EA264" si="4248">IF(AU264="","","|n"&amp;EA$2&amp;"+"&amp;AU264&amp;EA$1)</f>
        <v/>
      </c>
      <c r="EB264" s="71" t="str">
        <f t="shared" ref="EB264" si="4249">IF(AV264="","","|n"&amp;EB$2&amp;"+"&amp;AV264&amp;EB$1)</f>
        <v/>
      </c>
      <c r="EC264" s="71" t="str">
        <f t="shared" ref="EC264" si="4250">IF(AW264="","","|n"&amp;EC$2&amp;"+"&amp;AW264&amp;EC$1)</f>
        <v/>
      </c>
      <c r="ED264" s="71" t="str">
        <f t="shared" ref="ED264" si="4251">IF(AX264="","","|n"&amp;ED$2&amp;"+"&amp;AX264&amp;ED$1)</f>
        <v/>
      </c>
      <c r="EE264" s="71" t="str">
        <f t="shared" ref="EE264" si="4252">IF(AY264="","","|n"&amp;EE$2&amp;"+"&amp;AY264&amp;EE$1)</f>
        <v/>
      </c>
      <c r="EF264" s="71" t="str">
        <f t="shared" ref="EF264" si="4253">IF(AZ264="","","|n"&amp;EF$2&amp;"+"&amp;AZ264&amp;EF$1)</f>
        <v/>
      </c>
      <c r="EG264" s="71" t="str">
        <f t="shared" ref="EG264" si="4254">IF(BA264="","","|n"&amp;EG$2&amp;"+"&amp;BA264&amp;EG$1)</f>
        <v/>
      </c>
      <c r="EH264" s="71" t="str">
        <f t="shared" ref="EH264" si="4255">IF(BB264="","","|n"&amp;EH$2&amp;"+"&amp;BB264&amp;EH$1)</f>
        <v/>
      </c>
      <c r="EI264" s="71" t="str">
        <f t="shared" ref="EI264" si="4256">IF(BC264="","","|n"&amp;EI$2&amp;"+"&amp;BC264&amp;EI$1)</f>
        <v/>
      </c>
      <c r="EJ264" s="71" t="str">
        <f t="shared" ref="EJ264" si="4257">IF(BD264="","","|n"&amp;EJ$2&amp;"+"&amp;BD264&amp;EJ$1)</f>
        <v/>
      </c>
      <c r="EK264" s="71" t="str">
        <f t="shared" ref="EK264" si="4258">IF(BE264="","","|n"&amp;EK$2&amp;"+"&amp;BE264&amp;EK$1)</f>
        <v/>
      </c>
      <c r="EL264" s="71" t="str">
        <f t="shared" ref="EL264" si="4259">IF(BF264="","","|n"&amp;EL$2&amp;"+"&amp;BF264&amp;EL$1)</f>
        <v/>
      </c>
      <c r="EM264" s="71" t="str">
        <f t="shared" ref="EM264" si="4260">IF(BG264="","","|n"&amp;EM$2&amp;"+"&amp;BG264&amp;EM$1)</f>
        <v/>
      </c>
      <c r="EN264" s="71" t="str">
        <f t="shared" ref="EN264" si="4261">IF(BH264="","","|n"&amp;EN$2&amp;"+"&amp;BH264&amp;EN$1)</f>
        <v/>
      </c>
      <c r="EO264" s="71" t="str">
        <f t="shared" ref="EO264" si="4262">IF(BI264="","","|n"&amp;EO$2&amp;"+"&amp;BI264&amp;EO$1)</f>
        <v/>
      </c>
      <c r="EP264" s="71" t="str">
        <f t="shared" ref="EP264" si="4263">IF(BJ264="","","|n"&amp;EP$2&amp;"+"&amp;BJ264&amp;EP$1)</f>
        <v/>
      </c>
      <c r="EQ264" s="71" t="str">
        <f t="shared" ref="EQ264" si="4264">IF(BK264="","","|n"&amp;EQ$2&amp;"+"&amp;BK264&amp;EQ$1)</f>
        <v/>
      </c>
      <c r="ER264" s="71" t="str">
        <f t="shared" ref="ER264" si="4265">IF(BL264="","","|n"&amp;ER$2&amp;"+"&amp;BL264&amp;ER$1)</f>
        <v/>
      </c>
      <c r="ES264" s="71" t="str">
        <f t="shared" ref="ES264" si="4266">IF(BM264="","","|n"&amp;ES$2&amp;"+"&amp;BM264&amp;ES$1)</f>
        <v/>
      </c>
      <c r="ET264" s="71" t="str">
        <f t="shared" ref="ET264" si="4267">IF(BN264="","","|n"&amp;ET$2&amp;"+"&amp;BN264&amp;ET$1)</f>
        <v/>
      </c>
      <c r="EU264" s="71" t="str">
        <f t="shared" ref="EU264" si="4268">IF(BO264="","","|n"&amp;EU$2&amp;"+"&amp;BO264&amp;EU$1)</f>
        <v/>
      </c>
      <c r="EV264" s="71" t="str">
        <f t="shared" ref="EV264" si="4269">IF(BP264="","","|n"&amp;EV$2&amp;"+"&amp;BP264&amp;EV$1)</f>
        <v/>
      </c>
      <c r="EW264" s="71" t="str">
        <f t="shared" ref="EW264" si="4270">IF(BQ264="","","|n"&amp;EW$2&amp;"+"&amp;BQ264&amp;EW$1)</f>
        <v/>
      </c>
      <c r="EX264" s="71" t="str">
        <f t="shared" ref="EX264" si="4271">IF(BR264="","","|n"&amp;EX$2&amp;"+"&amp;BR264&amp;EX$1)</f>
        <v/>
      </c>
      <c r="EY264" s="71" t="str">
        <f t="shared" ref="EY264" si="4272">IF(BS264="","","|n"&amp;EY$2&amp;"+"&amp;BS264&amp;EY$1)</f>
        <v/>
      </c>
      <c r="EZ264" s="71" t="str">
        <f t="shared" ref="EZ264" si="4273">IF(BT264="","","|n"&amp;EZ$2&amp;"+"&amp;BT264&amp;EZ$1)</f>
        <v/>
      </c>
      <c r="FA264" s="71" t="str">
        <f t="shared" ref="FA264" si="4274">IF(BU264="","","|n"&amp;FA$2&amp;"+"&amp;BU264&amp;FA$1)</f>
        <v/>
      </c>
      <c r="FB264" s="71" t="str">
        <f t="shared" ref="FB264" si="4275">IF(BV264="","","|n"&amp;FB$2&amp;"+"&amp;BV264&amp;FB$1)</f>
        <v/>
      </c>
      <c r="FC264" s="71" t="str">
        <f t="shared" ref="FC264" si="4276">IF(BW264="","","|n"&amp;FC$2&amp;"+"&amp;BW264&amp;FC$1)</f>
        <v/>
      </c>
      <c r="FD264" s="71" t="str">
        <f t="shared" ref="FD264" si="4277">IF(BX264="","","|n"&amp;FD$2&amp;"+"&amp;BX264&amp;FD$1)</f>
        <v/>
      </c>
      <c r="FE264" s="71" t="str">
        <f t="shared" ref="FE264" si="4278">IF(BY264="","","|n"&amp;FE$2&amp;"+"&amp;BY264&amp;FE$1)</f>
        <v/>
      </c>
      <c r="FF264" s="71" t="str">
        <f t="shared" ref="FF264" si="4279">IF(BZ264="","","|n"&amp;FF$2&amp;"+"&amp;BZ264&amp;FF$1)</f>
        <v/>
      </c>
      <c r="FG264" s="71" t="str">
        <f t="shared" ref="FG264" si="4280">IF(CA264="","","|n"&amp;FG$2&amp;"+"&amp;CA264&amp;FG$1)</f>
        <v/>
      </c>
      <c r="FH264" s="71" t="str">
        <f t="shared" ref="FH264" si="4281">IF(CB264="","","|n"&amp;FH$2&amp;"+"&amp;CB264&amp;FH$1)</f>
        <v/>
      </c>
      <c r="FI264" s="71" t="str">
        <f t="shared" ref="FI264" si="4282">IF(CC264="","","|n"&amp;FI$2&amp;"+"&amp;CC264&amp;FI$1)</f>
        <v/>
      </c>
      <c r="FJ264" s="71" t="str">
        <f t="shared" ref="FJ264" si="4283">IF(CD264="","","|n"&amp;FJ$2&amp;"+"&amp;CD264&amp;FJ$1)</f>
        <v/>
      </c>
      <c r="FK264" s="71" t="str">
        <f t="shared" ref="FK264" si="4284">IF(CE264="","","|n"&amp;FK$2&amp;"+"&amp;CE264&amp;FK$1)</f>
        <v/>
      </c>
      <c r="FL264" s="71" t="str">
        <f t="shared" ref="FL264" si="4285">IF(CF264="","","|n"&amp;FL$2&amp;"+"&amp;CF264&amp;FL$1)</f>
        <v/>
      </c>
      <c r="FM264" s="71" t="str">
        <f t="shared" ref="FM264" si="4286">IF(CG264="","","|n"&amp;FM$2&amp;"+"&amp;CG264&amp;FM$1)</f>
        <v/>
      </c>
      <c r="FN264" s="71" t="str">
        <f t="shared" ref="FN264" si="4287">IF(CH264="","","|n"&amp;FN$2&amp;"+"&amp;CH264&amp;FN$1)</f>
        <v/>
      </c>
      <c r="FO264" s="71" t="str">
        <f t="shared" ref="FO264" si="4288">IF(CI264="","","|n"&amp;FO$2&amp;"+"&amp;CI264&amp;FO$1)</f>
        <v/>
      </c>
      <c r="FP264" s="71" t="str">
        <f t="shared" ref="FP264" si="4289">IF(CJ264="","","|n"&amp;FP$2&amp;"+"&amp;CJ264&amp;FP$1)</f>
        <v/>
      </c>
      <c r="FQ264" s="71" t="str">
        <f t="shared" ref="FQ264" si="4290">IF(CK264="","","|n"&amp;FQ$2&amp;"+"&amp;CK264&amp;FQ$1)</f>
        <v/>
      </c>
      <c r="FR264" s="71" t="str">
        <f t="shared" ref="FR264" si="4291">IF(CL264="","","|n"&amp;FR$2&amp;"+"&amp;CL264&amp;FR$1)</f>
        <v/>
      </c>
      <c r="FS264" s="71" t="str">
        <f t="shared" ref="FS264" si="4292">IF(CM264="","","|n"&amp;FS$2&amp;"+"&amp;CM264&amp;FS$1)</f>
        <v/>
      </c>
    </row>
    <row r="265" spans="1:175" ht="16.5">
      <c r="A265" s="72"/>
      <c r="B265" s="130" t="s">
        <v>866</v>
      </c>
      <c r="C265" s="130" t="s">
        <v>867</v>
      </c>
      <c r="E265" s="100"/>
      <c r="F265" s="99"/>
      <c r="S265" s="108"/>
      <c r="T265" s="70" t="s">
        <v>868</v>
      </c>
      <c r="U265" s="85" t="str">
        <f t="shared" ref="U265:U269" si="4293">"ReplaceableTextures\\CommandButtons\\BTNR"&amp;RIGHT(B265,3)&amp;".blp"</f>
        <v>ReplaceableTextures\\CommandButtons\\BTNRY1C.blp</v>
      </c>
      <c r="V265" s="79"/>
      <c r="Z265" s="79"/>
      <c r="AG265" s="111"/>
      <c r="AL265" s="111"/>
      <c r="BC265" s="112"/>
      <c r="BD265" s="112"/>
      <c r="CU265" s="95" t="str">
        <f t="shared" ref="CU265:CU267" si="429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si="4140"/>
        <v>代码生成</v>
      </c>
      <c r="CW265" s="60"/>
      <c r="CX265" s="60"/>
      <c r="CY265" s="60"/>
      <c r="CZ265" s="60"/>
      <c r="DA265" s="60"/>
      <c r="DB265" s="71" t="str">
        <f t="shared" si="4219"/>
        <v/>
      </c>
      <c r="DC265" s="71" t="str">
        <f t="shared" si="4219"/>
        <v/>
      </c>
      <c r="DD265" s="71" t="str">
        <f t="shared" si="4219"/>
        <v/>
      </c>
      <c r="DE265" s="71" t="str">
        <f t="shared" si="4219"/>
        <v/>
      </c>
      <c r="DF265" s="71" t="str">
        <f t="shared" si="4219"/>
        <v/>
      </c>
      <c r="DG265" s="71" t="str">
        <f t="shared" si="4219"/>
        <v/>
      </c>
      <c r="DH265" s="71" t="str">
        <f t="shared" si="4219"/>
        <v/>
      </c>
      <c r="DI265" s="71" t="str">
        <f t="shared" si="4219"/>
        <v/>
      </c>
      <c r="DJ265" s="71" t="str">
        <f t="shared" si="4219"/>
        <v/>
      </c>
      <c r="DK265" s="71" t="str">
        <f t="shared" si="4219"/>
        <v/>
      </c>
      <c r="DL265" s="71" t="str">
        <f t="shared" si="4219"/>
        <v/>
      </c>
      <c r="DM265" s="71" t="str">
        <f t="shared" si="4219"/>
        <v/>
      </c>
      <c r="DN265" s="71" t="str">
        <f t="shared" si="4219"/>
        <v/>
      </c>
      <c r="DO265" s="71" t="str">
        <f t="shared" si="4219"/>
        <v/>
      </c>
      <c r="DP265" s="71" t="str">
        <f t="shared" si="4219"/>
        <v/>
      </c>
      <c r="DQ265" s="71" t="str">
        <f t="shared" si="4219"/>
        <v/>
      </c>
      <c r="DR265" s="71" t="str">
        <f t="shared" si="4219"/>
        <v/>
      </c>
      <c r="DS265" s="71" t="str">
        <f t="shared" si="4219"/>
        <v/>
      </c>
      <c r="DT265" s="71" t="str">
        <f t="shared" si="4219"/>
        <v/>
      </c>
      <c r="DU265" s="71" t="str">
        <f t="shared" si="4219"/>
        <v/>
      </c>
      <c r="DV265" s="71" t="str">
        <f t="shared" si="4219"/>
        <v/>
      </c>
      <c r="DW265" s="71" t="str">
        <f t="shared" si="4219"/>
        <v/>
      </c>
      <c r="DX265" s="71" t="str">
        <f t="shared" si="4219"/>
        <v/>
      </c>
      <c r="DY265" s="71" t="str">
        <f t="shared" si="4219"/>
        <v/>
      </c>
      <c r="DZ265" s="71" t="str">
        <f t="shared" si="4219"/>
        <v/>
      </c>
      <c r="EA265" s="71" t="str">
        <f t="shared" si="4219"/>
        <v/>
      </c>
      <c r="EB265" s="71" t="str">
        <f t="shared" si="4219"/>
        <v/>
      </c>
      <c r="EC265" s="71" t="str">
        <f t="shared" si="4219"/>
        <v/>
      </c>
      <c r="ED265" s="71" t="str">
        <f t="shared" si="4219"/>
        <v/>
      </c>
      <c r="EE265" s="71" t="str">
        <f t="shared" si="4219"/>
        <v/>
      </c>
      <c r="EF265" s="71" t="str">
        <f t="shared" si="4219"/>
        <v/>
      </c>
      <c r="EG265" s="71" t="str">
        <f t="shared" si="4219"/>
        <v/>
      </c>
      <c r="EH265" s="71" t="str">
        <f t="shared" si="4219"/>
        <v/>
      </c>
      <c r="EI265" s="71" t="str">
        <f t="shared" si="4219"/>
        <v/>
      </c>
      <c r="EJ265" s="71" t="str">
        <f t="shared" si="4219"/>
        <v/>
      </c>
      <c r="EK265" s="71" t="str">
        <f t="shared" si="4219"/>
        <v/>
      </c>
      <c r="EL265" s="71" t="str">
        <f t="shared" si="4219"/>
        <v/>
      </c>
      <c r="EM265" s="71" t="str">
        <f t="shared" si="4219"/>
        <v/>
      </c>
      <c r="EN265" s="71" t="str">
        <f t="shared" si="4219"/>
        <v/>
      </c>
      <c r="EO265" s="71" t="str">
        <f t="shared" si="4219"/>
        <v/>
      </c>
      <c r="EP265" s="71" t="str">
        <f t="shared" si="4219"/>
        <v/>
      </c>
      <c r="EQ265" s="71" t="str">
        <f t="shared" si="4219"/>
        <v/>
      </c>
      <c r="ER265" s="71" t="str">
        <f t="shared" si="4219"/>
        <v/>
      </c>
      <c r="ES265" s="71" t="str">
        <f t="shared" si="4219"/>
        <v/>
      </c>
      <c r="ET265" s="71" t="str">
        <f t="shared" si="4219"/>
        <v/>
      </c>
      <c r="EU265" s="71" t="str">
        <f t="shared" si="4219"/>
        <v/>
      </c>
      <c r="EV265" s="71" t="str">
        <f t="shared" si="4219"/>
        <v/>
      </c>
      <c r="EW265" s="71" t="str">
        <f t="shared" si="4219"/>
        <v/>
      </c>
      <c r="EX265" s="71" t="str">
        <f t="shared" si="4219"/>
        <v/>
      </c>
      <c r="EY265" s="71" t="str">
        <f t="shared" si="4219"/>
        <v/>
      </c>
      <c r="EZ265" s="71" t="str">
        <f t="shared" si="4219"/>
        <v/>
      </c>
      <c r="FA265" s="71" t="str">
        <f t="shared" si="4219"/>
        <v/>
      </c>
      <c r="FB265" s="71" t="str">
        <f t="shared" si="4219"/>
        <v/>
      </c>
      <c r="FC265" s="71" t="str">
        <f t="shared" si="4219"/>
        <v/>
      </c>
      <c r="FD265" s="71" t="str">
        <f t="shared" si="4219"/>
        <v/>
      </c>
      <c r="FE265" s="71" t="str">
        <f t="shared" si="4219"/>
        <v/>
      </c>
      <c r="FF265" s="71" t="str">
        <f t="shared" si="4219"/>
        <v/>
      </c>
      <c r="FG265" s="71" t="str">
        <f t="shared" si="4219"/>
        <v/>
      </c>
      <c r="FH265" s="71" t="str">
        <f t="shared" si="4219"/>
        <v/>
      </c>
      <c r="FI265" s="71" t="str">
        <f t="shared" si="4219"/>
        <v/>
      </c>
      <c r="FJ265" s="71" t="str">
        <f t="shared" si="4219"/>
        <v/>
      </c>
      <c r="FK265" s="71" t="str">
        <f t="shared" si="4219"/>
        <v/>
      </c>
      <c r="FL265" s="71" t="str">
        <f t="shared" si="4219"/>
        <v/>
      </c>
      <c r="FM265" s="71" t="str">
        <f t="shared" si="4219"/>
        <v/>
      </c>
      <c r="FN265" s="71" t="str">
        <f t="shared" si="4220"/>
        <v/>
      </c>
      <c r="FO265" s="71" t="str">
        <f t="shared" si="4220"/>
        <v/>
      </c>
      <c r="FP265" s="71" t="str">
        <f t="shared" si="4220"/>
        <v/>
      </c>
      <c r="FQ265" s="71" t="str">
        <f t="shared" si="4220"/>
        <v/>
      </c>
      <c r="FR265" s="71" t="str">
        <f t="shared" si="4220"/>
        <v/>
      </c>
      <c r="FS265" s="71" t="str">
        <f t="shared" si="4220"/>
        <v/>
      </c>
    </row>
    <row r="266" spans="1:175" ht="17.25">
      <c r="A266" s="72"/>
      <c r="B266" s="131" t="s">
        <v>869</v>
      </c>
      <c r="C266" s="132" t="s">
        <v>870</v>
      </c>
      <c r="E266" s="100"/>
      <c r="F266" s="99"/>
      <c r="S266" s="108"/>
      <c r="T266" s="70" t="s">
        <v>868</v>
      </c>
      <c r="U266" s="85" t="str">
        <f t="shared" si="4293"/>
        <v>ReplaceableTextures\\CommandButtons\\BTNRY2C.blp</v>
      </c>
      <c r="V266" s="79"/>
      <c r="Z266" s="79"/>
      <c r="AG266" s="111"/>
      <c r="AL266" s="111"/>
      <c r="BC266" s="112"/>
      <c r="BD266" s="112"/>
      <c r="CU266" s="95" t="str">
        <f t="shared" ref="CU266" si="4295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si="4140"/>
        <v>代码生成</v>
      </c>
      <c r="CW266" s="60"/>
      <c r="CX266" s="60"/>
      <c r="CY266" s="60"/>
      <c r="CZ266" s="60"/>
      <c r="DA266" s="60"/>
      <c r="DB266" s="71" t="str">
        <f t="shared" ref="DB266" si="4296">IF(V266="","","|n"&amp;DB$2&amp;"+"&amp;V266&amp;DB$1)</f>
        <v/>
      </c>
      <c r="DC266" s="71" t="str">
        <f t="shared" ref="DC266" si="4297">IF(W266="","","|n"&amp;DC$2&amp;"+"&amp;W266&amp;DC$1)</f>
        <v/>
      </c>
      <c r="DD266" s="71" t="str">
        <f t="shared" ref="DD266" si="4298">IF(X266="","","|n"&amp;DD$2&amp;"+"&amp;X266&amp;DD$1)</f>
        <v/>
      </c>
      <c r="DE266" s="71" t="str">
        <f t="shared" ref="DE266" si="4299">IF(Y266="","","|n"&amp;DE$2&amp;"+"&amp;Y266&amp;DE$1)</f>
        <v/>
      </c>
      <c r="DF266" s="71" t="str">
        <f t="shared" ref="DF266" si="4300">IF(Z266="","","|n"&amp;DF$2&amp;"+"&amp;Z266&amp;DF$1)</f>
        <v/>
      </c>
      <c r="DG266" s="71" t="str">
        <f t="shared" ref="DG266" si="4301">IF(AA266="","","|n"&amp;DG$2&amp;"+"&amp;AA266&amp;DG$1)</f>
        <v/>
      </c>
      <c r="DH266" s="71" t="str">
        <f t="shared" ref="DH266" si="4302">IF(AB266="","","|n"&amp;DH$2&amp;"+"&amp;AB266&amp;DH$1)</f>
        <v/>
      </c>
      <c r="DI266" s="71" t="str">
        <f t="shared" ref="DI266" si="4303">IF(AC266="","","|n"&amp;DI$2&amp;"+"&amp;AC266&amp;DI$1)</f>
        <v/>
      </c>
      <c r="DJ266" s="71" t="str">
        <f t="shared" ref="DJ266" si="4304">IF(AD266="","","|n"&amp;DJ$2&amp;"+"&amp;AD266&amp;DJ$1)</f>
        <v/>
      </c>
      <c r="DK266" s="71" t="str">
        <f t="shared" ref="DK266" si="4305">IF(AE266="","","|n"&amp;DK$2&amp;"+"&amp;AE266&amp;DK$1)</f>
        <v/>
      </c>
      <c r="DL266" s="71" t="str">
        <f t="shared" ref="DL266" si="4306">IF(AF266="","","|n"&amp;DL$2&amp;"+"&amp;AF266&amp;DL$1)</f>
        <v/>
      </c>
      <c r="DM266" s="71" t="str">
        <f t="shared" ref="DM266" si="4307">IF(AG266="","","|n"&amp;DM$2&amp;"+"&amp;AG266&amp;DM$1)</f>
        <v/>
      </c>
      <c r="DN266" s="71" t="str">
        <f t="shared" ref="DN266" si="4308">IF(AH266="","","|n"&amp;DN$2&amp;"+"&amp;AH266&amp;DN$1)</f>
        <v/>
      </c>
      <c r="DO266" s="71" t="str">
        <f t="shared" ref="DO266" si="4309">IF(AI266="","","|n"&amp;DO$2&amp;"+"&amp;AI266&amp;DO$1)</f>
        <v/>
      </c>
      <c r="DP266" s="71" t="str">
        <f t="shared" ref="DP266" si="4310">IF(AJ266="","","|n"&amp;DP$2&amp;"+"&amp;AJ266&amp;DP$1)</f>
        <v/>
      </c>
      <c r="DQ266" s="71" t="str">
        <f t="shared" ref="DQ266" si="4311">IF(AK266="","","|n"&amp;DQ$2&amp;"+"&amp;AK266&amp;DQ$1)</f>
        <v/>
      </c>
      <c r="DR266" s="71" t="str">
        <f t="shared" ref="DR266" si="4312">IF(AL266="","","|n"&amp;DR$2&amp;"+"&amp;AL266&amp;DR$1)</f>
        <v/>
      </c>
      <c r="DS266" s="71" t="str">
        <f t="shared" ref="DS266" si="4313">IF(AM266="","","|n"&amp;DS$2&amp;"+"&amp;AM266&amp;DS$1)</f>
        <v/>
      </c>
      <c r="DT266" s="71" t="str">
        <f t="shared" ref="DT266" si="4314">IF(AN266="","","|n"&amp;DT$2&amp;"+"&amp;AN266&amp;DT$1)</f>
        <v/>
      </c>
      <c r="DU266" s="71" t="str">
        <f t="shared" ref="DU266" si="4315">IF(AO266="","","|n"&amp;DU$2&amp;"+"&amp;AO266&amp;DU$1)</f>
        <v/>
      </c>
      <c r="DV266" s="71" t="str">
        <f t="shared" ref="DV266" si="4316">IF(AP266="","","|n"&amp;DV$2&amp;"+"&amp;AP266&amp;DV$1)</f>
        <v/>
      </c>
      <c r="DW266" s="71" t="str">
        <f t="shared" ref="DW266" si="4317">IF(AQ266="","","|n"&amp;DW$2&amp;"+"&amp;AQ266&amp;DW$1)</f>
        <v/>
      </c>
      <c r="DX266" s="71" t="str">
        <f t="shared" ref="DX266" si="4318">IF(AR266="","","|n"&amp;DX$2&amp;"+"&amp;AR266&amp;DX$1)</f>
        <v/>
      </c>
      <c r="DY266" s="71" t="str">
        <f t="shared" ref="DY266" si="4319">IF(AS266="","","|n"&amp;DY$2&amp;"+"&amp;AS266&amp;DY$1)</f>
        <v/>
      </c>
      <c r="DZ266" s="71" t="str">
        <f t="shared" ref="DZ266" si="4320">IF(AT266="","","|n"&amp;DZ$2&amp;"+"&amp;AT266&amp;DZ$1)</f>
        <v/>
      </c>
      <c r="EA266" s="71" t="str">
        <f t="shared" ref="EA266" si="4321">IF(AU266="","","|n"&amp;EA$2&amp;"+"&amp;AU266&amp;EA$1)</f>
        <v/>
      </c>
      <c r="EB266" s="71" t="str">
        <f t="shared" ref="EB266" si="4322">IF(AV266="","","|n"&amp;EB$2&amp;"+"&amp;AV266&amp;EB$1)</f>
        <v/>
      </c>
      <c r="EC266" s="71" t="str">
        <f t="shared" ref="EC266" si="4323">IF(AW266="","","|n"&amp;EC$2&amp;"+"&amp;AW266&amp;EC$1)</f>
        <v/>
      </c>
      <c r="ED266" s="71" t="str">
        <f t="shared" ref="ED266" si="4324">IF(AX266="","","|n"&amp;ED$2&amp;"+"&amp;AX266&amp;ED$1)</f>
        <v/>
      </c>
      <c r="EE266" s="71" t="str">
        <f t="shared" ref="EE266" si="4325">IF(AY266="","","|n"&amp;EE$2&amp;"+"&amp;AY266&amp;EE$1)</f>
        <v/>
      </c>
      <c r="EF266" s="71" t="str">
        <f t="shared" ref="EF266" si="4326">IF(AZ266="","","|n"&amp;EF$2&amp;"+"&amp;AZ266&amp;EF$1)</f>
        <v/>
      </c>
      <c r="EG266" s="71" t="str">
        <f t="shared" ref="EG266" si="4327">IF(BA266="","","|n"&amp;EG$2&amp;"+"&amp;BA266&amp;EG$1)</f>
        <v/>
      </c>
      <c r="EH266" s="71" t="str">
        <f t="shared" ref="EH266" si="4328">IF(BB266="","","|n"&amp;EH$2&amp;"+"&amp;BB266&amp;EH$1)</f>
        <v/>
      </c>
      <c r="EI266" s="71" t="str">
        <f t="shared" ref="EI266" si="4329">IF(BC266="","","|n"&amp;EI$2&amp;"+"&amp;BC266&amp;EI$1)</f>
        <v/>
      </c>
      <c r="EJ266" s="71" t="str">
        <f t="shared" ref="EJ266" si="4330">IF(BD266="","","|n"&amp;EJ$2&amp;"+"&amp;BD266&amp;EJ$1)</f>
        <v/>
      </c>
      <c r="EK266" s="71" t="str">
        <f t="shared" ref="EK266" si="4331">IF(BE266="","","|n"&amp;EK$2&amp;"+"&amp;BE266&amp;EK$1)</f>
        <v/>
      </c>
      <c r="EL266" s="71" t="str">
        <f t="shared" ref="EL266" si="4332">IF(BF266="","","|n"&amp;EL$2&amp;"+"&amp;BF266&amp;EL$1)</f>
        <v/>
      </c>
      <c r="EM266" s="71" t="str">
        <f t="shared" ref="EM266" si="4333">IF(BG266="","","|n"&amp;EM$2&amp;"+"&amp;BG266&amp;EM$1)</f>
        <v/>
      </c>
      <c r="EN266" s="71" t="str">
        <f t="shared" ref="EN266" si="4334">IF(BH266="","","|n"&amp;EN$2&amp;"+"&amp;BH266&amp;EN$1)</f>
        <v/>
      </c>
      <c r="EO266" s="71" t="str">
        <f t="shared" ref="EO266" si="4335">IF(BI266="","","|n"&amp;EO$2&amp;"+"&amp;BI266&amp;EO$1)</f>
        <v/>
      </c>
      <c r="EP266" s="71" t="str">
        <f t="shared" ref="EP266" si="4336">IF(BJ266="","","|n"&amp;EP$2&amp;"+"&amp;BJ266&amp;EP$1)</f>
        <v/>
      </c>
      <c r="EQ266" s="71" t="str">
        <f t="shared" ref="EQ266" si="4337">IF(BK266="","","|n"&amp;EQ$2&amp;"+"&amp;BK266&amp;EQ$1)</f>
        <v/>
      </c>
      <c r="ER266" s="71" t="str">
        <f t="shared" ref="ER266" si="4338">IF(BL266="","","|n"&amp;ER$2&amp;"+"&amp;BL266&amp;ER$1)</f>
        <v/>
      </c>
      <c r="ES266" s="71" t="str">
        <f t="shared" ref="ES266" si="4339">IF(BM266="","","|n"&amp;ES$2&amp;"+"&amp;BM266&amp;ES$1)</f>
        <v/>
      </c>
      <c r="ET266" s="71" t="str">
        <f t="shared" ref="ET266" si="4340">IF(BN266="","","|n"&amp;ET$2&amp;"+"&amp;BN266&amp;ET$1)</f>
        <v/>
      </c>
      <c r="EU266" s="71" t="str">
        <f t="shared" ref="EU266" si="4341">IF(BO266="","","|n"&amp;EU$2&amp;"+"&amp;BO266&amp;EU$1)</f>
        <v/>
      </c>
      <c r="EV266" s="71" t="str">
        <f t="shared" ref="EV266" si="4342">IF(BP266="","","|n"&amp;EV$2&amp;"+"&amp;BP266&amp;EV$1)</f>
        <v/>
      </c>
      <c r="EW266" s="71" t="str">
        <f t="shared" ref="EW266" si="4343">IF(BQ266="","","|n"&amp;EW$2&amp;"+"&amp;BQ266&amp;EW$1)</f>
        <v/>
      </c>
      <c r="EX266" s="71" t="str">
        <f t="shared" ref="EX266" si="4344">IF(BR266="","","|n"&amp;EX$2&amp;"+"&amp;BR266&amp;EX$1)</f>
        <v/>
      </c>
      <c r="EY266" s="71" t="str">
        <f t="shared" ref="EY266" si="4345">IF(BS266="","","|n"&amp;EY$2&amp;"+"&amp;BS266&amp;EY$1)</f>
        <v/>
      </c>
      <c r="EZ266" s="71" t="str">
        <f t="shared" ref="EZ266" si="4346">IF(BT266="","","|n"&amp;EZ$2&amp;"+"&amp;BT266&amp;EZ$1)</f>
        <v/>
      </c>
      <c r="FA266" s="71" t="str">
        <f t="shared" ref="FA266" si="4347">IF(BU266="","","|n"&amp;FA$2&amp;"+"&amp;BU266&amp;FA$1)</f>
        <v/>
      </c>
      <c r="FB266" s="71" t="str">
        <f t="shared" ref="FB266" si="4348">IF(BV266="","","|n"&amp;FB$2&amp;"+"&amp;BV266&amp;FB$1)</f>
        <v/>
      </c>
      <c r="FC266" s="71" t="str">
        <f t="shared" ref="FC266" si="4349">IF(BW266="","","|n"&amp;FC$2&amp;"+"&amp;BW266&amp;FC$1)</f>
        <v/>
      </c>
      <c r="FD266" s="71" t="str">
        <f t="shared" ref="FD266" si="4350">IF(BX266="","","|n"&amp;FD$2&amp;"+"&amp;BX266&amp;FD$1)</f>
        <v/>
      </c>
      <c r="FE266" s="71" t="str">
        <f t="shared" ref="FE266" si="4351">IF(BY266="","","|n"&amp;FE$2&amp;"+"&amp;BY266&amp;FE$1)</f>
        <v/>
      </c>
      <c r="FF266" s="71" t="str">
        <f t="shared" ref="FF266" si="4352">IF(BZ266="","","|n"&amp;FF$2&amp;"+"&amp;BZ266&amp;FF$1)</f>
        <v/>
      </c>
      <c r="FG266" s="71" t="str">
        <f t="shared" ref="FG266" si="4353">IF(CA266="","","|n"&amp;FG$2&amp;"+"&amp;CA266&amp;FG$1)</f>
        <v/>
      </c>
      <c r="FH266" s="71" t="str">
        <f t="shared" ref="FH266" si="4354">IF(CB266="","","|n"&amp;FH$2&amp;"+"&amp;CB266&amp;FH$1)</f>
        <v/>
      </c>
      <c r="FI266" s="71" t="str">
        <f t="shared" ref="FI266" si="4355">IF(CC266="","","|n"&amp;FI$2&amp;"+"&amp;CC266&amp;FI$1)</f>
        <v/>
      </c>
      <c r="FJ266" s="71" t="str">
        <f t="shared" ref="FJ266" si="4356">IF(CD266="","","|n"&amp;FJ$2&amp;"+"&amp;CD266&amp;FJ$1)</f>
        <v/>
      </c>
      <c r="FK266" s="71" t="str">
        <f t="shared" ref="FK266" si="4357">IF(CE266="","","|n"&amp;FK$2&amp;"+"&amp;CE266&amp;FK$1)</f>
        <v/>
      </c>
      <c r="FL266" s="71" t="str">
        <f t="shared" ref="FL266" si="4358">IF(CF266="","","|n"&amp;FL$2&amp;"+"&amp;CF266&amp;FL$1)</f>
        <v/>
      </c>
      <c r="FM266" s="71" t="str">
        <f t="shared" ref="FM266" si="4359">IF(CG266="","","|n"&amp;FM$2&amp;"+"&amp;CG266&amp;FM$1)</f>
        <v/>
      </c>
      <c r="FN266" s="71" t="str">
        <f t="shared" ref="FN266" si="4360">IF(CH266="","","|n"&amp;FN$2&amp;"+"&amp;CH266&amp;FN$1)</f>
        <v/>
      </c>
      <c r="FO266" s="71" t="str">
        <f t="shared" ref="FO266" si="4361">IF(CI266="","","|n"&amp;FO$2&amp;"+"&amp;CI266&amp;FO$1)</f>
        <v/>
      </c>
      <c r="FP266" s="71" t="str">
        <f t="shared" ref="FP266" si="4362">IF(CJ266="","","|n"&amp;FP$2&amp;"+"&amp;CJ266&amp;FP$1)</f>
        <v/>
      </c>
      <c r="FQ266" s="71" t="str">
        <f t="shared" ref="FQ266" si="4363">IF(CK266="","","|n"&amp;FQ$2&amp;"+"&amp;CK266&amp;FQ$1)</f>
        <v/>
      </c>
      <c r="FR266" s="71" t="str">
        <f t="shared" ref="FR266" si="4364">IF(CL266="","","|n"&amp;FR$2&amp;"+"&amp;CL266&amp;FR$1)</f>
        <v/>
      </c>
      <c r="FS266" s="71" t="str">
        <f t="shared" ref="FS266" si="4365">IF(CM266="","","|n"&amp;FS$2&amp;"+"&amp;CM266&amp;FS$1)</f>
        <v/>
      </c>
    </row>
    <row r="267" spans="1:175" ht="16.5">
      <c r="A267" s="72"/>
      <c r="B267" s="131" t="s">
        <v>871</v>
      </c>
      <c r="C267" s="131" t="s">
        <v>872</v>
      </c>
      <c r="E267" s="100"/>
      <c r="F267" s="99"/>
      <c r="S267" s="108"/>
      <c r="T267" s="70" t="s">
        <v>868</v>
      </c>
      <c r="U267" s="85" t="str">
        <f t="shared" si="4293"/>
        <v>ReplaceableTextures\\CommandButtons\\BTNRY3C.blp</v>
      </c>
      <c r="V267" s="79"/>
      <c r="Z267" s="79"/>
      <c r="AG267" s="111"/>
      <c r="AL267" s="111"/>
      <c r="BC267" s="112"/>
      <c r="BD267" s="112"/>
      <c r="CU267" s="95" t="str">
        <f t="shared" si="4294"/>
        <v>|n</v>
      </c>
      <c r="CV267" s="70" t="str">
        <f t="shared" si="4140"/>
        <v>代码生成</v>
      </c>
      <c r="CW267" s="60"/>
      <c r="CX267" s="60"/>
      <c r="CY267" s="60"/>
      <c r="CZ267" s="60"/>
      <c r="DA267" s="60"/>
      <c r="DB267" s="71" t="str">
        <f t="shared" si="4219"/>
        <v/>
      </c>
      <c r="DC267" s="71" t="str">
        <f t="shared" si="4219"/>
        <v/>
      </c>
      <c r="DD267" s="71" t="str">
        <f t="shared" si="4219"/>
        <v/>
      </c>
      <c r="DE267" s="71" t="str">
        <f t="shared" si="4219"/>
        <v/>
      </c>
      <c r="DF267" s="71" t="str">
        <f t="shared" si="4219"/>
        <v/>
      </c>
      <c r="DG267" s="71" t="str">
        <f t="shared" si="4219"/>
        <v/>
      </c>
      <c r="DH267" s="71" t="str">
        <f t="shared" si="4219"/>
        <v/>
      </c>
      <c r="DI267" s="71" t="str">
        <f t="shared" si="4219"/>
        <v/>
      </c>
      <c r="DJ267" s="71" t="str">
        <f t="shared" si="4219"/>
        <v/>
      </c>
      <c r="DK267" s="71" t="str">
        <f t="shared" si="4219"/>
        <v/>
      </c>
      <c r="DL267" s="71" t="str">
        <f t="shared" si="4219"/>
        <v/>
      </c>
      <c r="DM267" s="71" t="str">
        <f t="shared" si="4219"/>
        <v/>
      </c>
      <c r="DN267" s="71" t="str">
        <f t="shared" si="4219"/>
        <v/>
      </c>
      <c r="DO267" s="71" t="str">
        <f t="shared" si="4219"/>
        <v/>
      </c>
      <c r="DP267" s="71" t="str">
        <f t="shared" si="4219"/>
        <v/>
      </c>
      <c r="DQ267" s="71" t="str">
        <f t="shared" si="4219"/>
        <v/>
      </c>
      <c r="DR267" s="71" t="str">
        <f t="shared" si="4219"/>
        <v/>
      </c>
      <c r="DS267" s="71" t="str">
        <f t="shared" si="4219"/>
        <v/>
      </c>
      <c r="DT267" s="71" t="str">
        <f t="shared" si="4219"/>
        <v/>
      </c>
      <c r="DU267" s="71" t="str">
        <f t="shared" si="4219"/>
        <v/>
      </c>
      <c r="DV267" s="71" t="str">
        <f t="shared" si="4219"/>
        <v/>
      </c>
      <c r="DW267" s="71" t="str">
        <f t="shared" si="4219"/>
        <v/>
      </c>
      <c r="DX267" s="71" t="str">
        <f t="shared" si="4219"/>
        <v/>
      </c>
      <c r="DY267" s="71" t="str">
        <f t="shared" si="4219"/>
        <v/>
      </c>
      <c r="DZ267" s="71" t="str">
        <f t="shared" si="4219"/>
        <v/>
      </c>
      <c r="EA267" s="71" t="str">
        <f t="shared" si="4219"/>
        <v/>
      </c>
      <c r="EB267" s="71" t="str">
        <f t="shared" si="4219"/>
        <v/>
      </c>
      <c r="EC267" s="71" t="str">
        <f t="shared" si="4219"/>
        <v/>
      </c>
      <c r="ED267" s="71" t="str">
        <f t="shared" si="4219"/>
        <v/>
      </c>
      <c r="EE267" s="71" t="str">
        <f t="shared" si="4219"/>
        <v/>
      </c>
      <c r="EF267" s="71" t="str">
        <f t="shared" si="4219"/>
        <v/>
      </c>
      <c r="EG267" s="71" t="str">
        <f t="shared" si="4219"/>
        <v/>
      </c>
      <c r="EH267" s="71" t="str">
        <f t="shared" si="4219"/>
        <v/>
      </c>
      <c r="EI267" s="71" t="str">
        <f t="shared" si="4219"/>
        <v/>
      </c>
      <c r="EJ267" s="71" t="str">
        <f t="shared" si="4219"/>
        <v/>
      </c>
      <c r="EK267" s="71" t="str">
        <f t="shared" si="4219"/>
        <v/>
      </c>
      <c r="EL267" s="71" t="str">
        <f t="shared" si="4219"/>
        <v/>
      </c>
      <c r="EM267" s="71" t="str">
        <f t="shared" si="4219"/>
        <v/>
      </c>
      <c r="EN267" s="71" t="str">
        <f t="shared" si="4219"/>
        <v/>
      </c>
      <c r="EO267" s="71" t="str">
        <f t="shared" si="4219"/>
        <v/>
      </c>
      <c r="EP267" s="71" t="str">
        <f t="shared" si="4219"/>
        <v/>
      </c>
      <c r="EQ267" s="71" t="str">
        <f t="shared" si="4219"/>
        <v/>
      </c>
      <c r="ER267" s="71" t="str">
        <f t="shared" si="4219"/>
        <v/>
      </c>
      <c r="ES267" s="71" t="str">
        <f t="shared" si="4219"/>
        <v/>
      </c>
      <c r="ET267" s="71" t="str">
        <f t="shared" si="4219"/>
        <v/>
      </c>
      <c r="EU267" s="71" t="str">
        <f t="shared" si="4219"/>
        <v/>
      </c>
      <c r="EV267" s="71" t="str">
        <f t="shared" si="4219"/>
        <v/>
      </c>
      <c r="EW267" s="71" t="str">
        <f t="shared" si="4219"/>
        <v/>
      </c>
      <c r="EX267" s="71" t="str">
        <f t="shared" si="4219"/>
        <v/>
      </c>
      <c r="EY267" s="71" t="str">
        <f t="shared" si="4219"/>
        <v/>
      </c>
      <c r="EZ267" s="71" t="str">
        <f t="shared" si="4219"/>
        <v/>
      </c>
      <c r="FA267" s="71" t="str">
        <f t="shared" si="4219"/>
        <v/>
      </c>
      <c r="FB267" s="71" t="str">
        <f t="shared" si="4219"/>
        <v/>
      </c>
      <c r="FC267" s="71" t="str">
        <f t="shared" si="4219"/>
        <v/>
      </c>
      <c r="FD267" s="71" t="str">
        <f t="shared" si="4219"/>
        <v/>
      </c>
      <c r="FE267" s="71" t="str">
        <f t="shared" si="4219"/>
        <v/>
      </c>
      <c r="FF267" s="71" t="str">
        <f t="shared" si="4219"/>
        <v/>
      </c>
      <c r="FG267" s="71" t="str">
        <f t="shared" si="4219"/>
        <v/>
      </c>
      <c r="FH267" s="71" t="str">
        <f t="shared" si="4219"/>
        <v/>
      </c>
      <c r="FI267" s="71" t="str">
        <f t="shared" si="4219"/>
        <v/>
      </c>
      <c r="FJ267" s="71" t="str">
        <f t="shared" si="4219"/>
        <v/>
      </c>
      <c r="FK267" s="71" t="str">
        <f t="shared" si="4219"/>
        <v/>
      </c>
      <c r="FL267" s="71" t="str">
        <f t="shared" si="4219"/>
        <v/>
      </c>
      <c r="FM267" s="71" t="str">
        <f t="shared" si="4219"/>
        <v/>
      </c>
      <c r="FN267" s="71" t="str">
        <f t="shared" si="4220"/>
        <v/>
      </c>
      <c r="FO267" s="71" t="str">
        <f t="shared" si="4220"/>
        <v/>
      </c>
      <c r="FP267" s="71" t="str">
        <f t="shared" si="4220"/>
        <v/>
      </c>
      <c r="FQ267" s="71" t="str">
        <f t="shared" si="4220"/>
        <v/>
      </c>
      <c r="FR267" s="71" t="str">
        <f t="shared" si="4220"/>
        <v/>
      </c>
      <c r="FS267" s="71" t="str">
        <f t="shared" si="4220"/>
        <v/>
      </c>
    </row>
    <row r="268" spans="1:175" ht="16.5">
      <c r="A268" s="72"/>
      <c r="B268" s="131" t="s">
        <v>873</v>
      </c>
      <c r="C268" s="131" t="s">
        <v>874</v>
      </c>
      <c r="E268" s="100"/>
      <c r="F268" s="99"/>
      <c r="S268" s="108"/>
      <c r="T268" s="70" t="s">
        <v>868</v>
      </c>
      <c r="U268" s="85" t="str">
        <f t="shared" si="4293"/>
        <v>ReplaceableTextures\\CommandButtons\\BTNRY4C.blp</v>
      </c>
      <c r="V268" s="79"/>
      <c r="Z268" s="79"/>
      <c r="AG268" s="111"/>
      <c r="AL268" s="111"/>
      <c r="BC268" s="112"/>
      <c r="BD268" s="112"/>
      <c r="CU268" s="95" t="str">
        <f t="shared" ref="CU268:CU270" si="4366">CONCATENATE(DB268,DC268,DD268,DE268,DF268,DG268,DH268,DI268,DJ268,DK268,DL268,DM268,DN268,DO268,DP268,DQ268,DR268,DS268,DT268,DU268,DV268,DW268,DX268,DY268,DZ268,EA268,EB268,EC268,ED268,EE268,EF268,EG268,EH268,EI268,EJ268,EK268,EL268,EM268,EN268,EO268,EP268,EQ268,ER268,ES268,ET268,EU268,EV268,EW268,EX268,EY268,EZ268,FA268,FB268,FC268,FD268,FE268,FF268,FG268,FH268,FI268,FJ268,FK268,FL268,FM268,FN268,FO268,FP268,FQ268,FR268,FS268&amp;"|n")</f>
        <v>|n</v>
      </c>
      <c r="CV268" s="70" t="str">
        <f t="shared" si="4140"/>
        <v>代码生成</v>
      </c>
      <c r="CW268" s="60"/>
      <c r="CX268" s="60"/>
      <c r="CY268" s="60"/>
      <c r="CZ268" s="60"/>
      <c r="DA268" s="60"/>
      <c r="DB268" s="71" t="str">
        <f t="shared" ref="DB268:DB270" si="4367">IF(V268="","","|n"&amp;DB$2&amp;"+"&amp;V268&amp;DB$1)</f>
        <v/>
      </c>
      <c r="DC268" s="71" t="str">
        <f t="shared" ref="DC268:DC270" si="4368">IF(W268="","","|n"&amp;DC$2&amp;"+"&amp;W268&amp;DC$1)</f>
        <v/>
      </c>
      <c r="DD268" s="71" t="str">
        <f t="shared" ref="DD268:DD270" si="4369">IF(X268="","","|n"&amp;DD$2&amp;"+"&amp;X268&amp;DD$1)</f>
        <v/>
      </c>
      <c r="DE268" s="71" t="str">
        <f t="shared" ref="DE268:DE270" si="4370">IF(Y268="","","|n"&amp;DE$2&amp;"+"&amp;Y268&amp;DE$1)</f>
        <v/>
      </c>
      <c r="DF268" s="71" t="str">
        <f t="shared" ref="DF268:DF270" si="4371">IF(Z268="","","|n"&amp;DF$2&amp;"+"&amp;Z268&amp;DF$1)</f>
        <v/>
      </c>
      <c r="DG268" s="71" t="str">
        <f t="shared" ref="DG268:DG270" si="4372">IF(AA268="","","|n"&amp;DG$2&amp;"+"&amp;AA268&amp;DG$1)</f>
        <v/>
      </c>
      <c r="DH268" s="71" t="str">
        <f t="shared" ref="DH268:DH270" si="4373">IF(AB268="","","|n"&amp;DH$2&amp;"+"&amp;AB268&amp;DH$1)</f>
        <v/>
      </c>
      <c r="DI268" s="71" t="str">
        <f t="shared" ref="DI268:DI270" si="4374">IF(AC268="","","|n"&amp;DI$2&amp;"+"&amp;AC268&amp;DI$1)</f>
        <v/>
      </c>
      <c r="DJ268" s="71" t="str">
        <f t="shared" ref="DJ268:DJ270" si="4375">IF(AD268="","","|n"&amp;DJ$2&amp;"+"&amp;AD268&amp;DJ$1)</f>
        <v/>
      </c>
      <c r="DK268" s="71" t="str">
        <f t="shared" ref="DK268:DK270" si="4376">IF(AE268="","","|n"&amp;DK$2&amp;"+"&amp;AE268&amp;DK$1)</f>
        <v/>
      </c>
      <c r="DL268" s="71" t="str">
        <f t="shared" ref="DL268:DL270" si="4377">IF(AF268="","","|n"&amp;DL$2&amp;"+"&amp;AF268&amp;DL$1)</f>
        <v/>
      </c>
      <c r="DM268" s="71" t="str">
        <f t="shared" ref="DM268:DM270" si="4378">IF(AG268="","","|n"&amp;DM$2&amp;"+"&amp;AG268&amp;DM$1)</f>
        <v/>
      </c>
      <c r="DN268" s="71" t="str">
        <f t="shared" ref="DN268:DN270" si="4379">IF(AH268="","","|n"&amp;DN$2&amp;"+"&amp;AH268&amp;DN$1)</f>
        <v/>
      </c>
      <c r="DO268" s="71" t="str">
        <f t="shared" ref="DO268:DO270" si="4380">IF(AI268="","","|n"&amp;DO$2&amp;"+"&amp;AI268&amp;DO$1)</f>
        <v/>
      </c>
      <c r="DP268" s="71" t="str">
        <f t="shared" ref="DP268:DP270" si="4381">IF(AJ268="","","|n"&amp;DP$2&amp;"+"&amp;AJ268&amp;DP$1)</f>
        <v/>
      </c>
      <c r="DQ268" s="71" t="str">
        <f t="shared" ref="DQ268:DQ270" si="4382">IF(AK268="","","|n"&amp;DQ$2&amp;"+"&amp;AK268&amp;DQ$1)</f>
        <v/>
      </c>
      <c r="DR268" s="71" t="str">
        <f t="shared" ref="DR268:DR270" si="4383">IF(AL268="","","|n"&amp;DR$2&amp;"+"&amp;AL268&amp;DR$1)</f>
        <v/>
      </c>
      <c r="DS268" s="71" t="str">
        <f t="shared" ref="DS268:DS270" si="4384">IF(AM268="","","|n"&amp;DS$2&amp;"+"&amp;AM268&amp;DS$1)</f>
        <v/>
      </c>
      <c r="DT268" s="71" t="str">
        <f t="shared" ref="DT268:DT270" si="4385">IF(AN268="","","|n"&amp;DT$2&amp;"+"&amp;AN268&amp;DT$1)</f>
        <v/>
      </c>
      <c r="DU268" s="71" t="str">
        <f t="shared" ref="DU268:DU270" si="4386">IF(AO268="","","|n"&amp;DU$2&amp;"+"&amp;AO268&amp;DU$1)</f>
        <v/>
      </c>
      <c r="DV268" s="71" t="str">
        <f t="shared" ref="DV268:DV270" si="4387">IF(AP268="","","|n"&amp;DV$2&amp;"+"&amp;AP268&amp;DV$1)</f>
        <v/>
      </c>
      <c r="DW268" s="71" t="str">
        <f t="shared" ref="DW268:DW270" si="4388">IF(AQ268="","","|n"&amp;DW$2&amp;"+"&amp;AQ268&amp;DW$1)</f>
        <v/>
      </c>
      <c r="DX268" s="71" t="str">
        <f t="shared" ref="DX268:DX270" si="4389">IF(AR268="","","|n"&amp;DX$2&amp;"+"&amp;AR268&amp;DX$1)</f>
        <v/>
      </c>
      <c r="DY268" s="71" t="str">
        <f t="shared" ref="DY268:DY270" si="4390">IF(AS268="","","|n"&amp;DY$2&amp;"+"&amp;AS268&amp;DY$1)</f>
        <v/>
      </c>
      <c r="DZ268" s="71" t="str">
        <f t="shared" ref="DZ268:DZ270" si="4391">IF(AT268="","","|n"&amp;DZ$2&amp;"+"&amp;AT268&amp;DZ$1)</f>
        <v/>
      </c>
      <c r="EA268" s="71" t="str">
        <f t="shared" ref="EA268:EA270" si="4392">IF(AU268="","","|n"&amp;EA$2&amp;"+"&amp;AU268&amp;EA$1)</f>
        <v/>
      </c>
      <c r="EB268" s="71" t="str">
        <f t="shared" ref="EB268:EB270" si="4393">IF(AV268="","","|n"&amp;EB$2&amp;"+"&amp;AV268&amp;EB$1)</f>
        <v/>
      </c>
      <c r="EC268" s="71" t="str">
        <f t="shared" ref="EC268:EC270" si="4394">IF(AW268="","","|n"&amp;EC$2&amp;"+"&amp;AW268&amp;EC$1)</f>
        <v/>
      </c>
      <c r="ED268" s="71" t="str">
        <f t="shared" ref="ED268:ED270" si="4395">IF(AX268="","","|n"&amp;ED$2&amp;"+"&amp;AX268&amp;ED$1)</f>
        <v/>
      </c>
      <c r="EE268" s="71" t="str">
        <f t="shared" ref="EE268:EE270" si="4396">IF(AY268="","","|n"&amp;EE$2&amp;"+"&amp;AY268&amp;EE$1)</f>
        <v/>
      </c>
      <c r="EF268" s="71" t="str">
        <f t="shared" ref="EF268:EF270" si="4397">IF(AZ268="","","|n"&amp;EF$2&amp;"+"&amp;AZ268&amp;EF$1)</f>
        <v/>
      </c>
      <c r="EG268" s="71" t="str">
        <f t="shared" ref="EG268:EG270" si="4398">IF(BA268="","","|n"&amp;EG$2&amp;"+"&amp;BA268&amp;EG$1)</f>
        <v/>
      </c>
      <c r="EH268" s="71" t="str">
        <f t="shared" ref="EH268:EH270" si="4399">IF(BB268="","","|n"&amp;EH$2&amp;"+"&amp;BB268&amp;EH$1)</f>
        <v/>
      </c>
      <c r="EI268" s="71" t="str">
        <f t="shared" ref="EI268:EI270" si="4400">IF(BC268="","","|n"&amp;EI$2&amp;"+"&amp;BC268&amp;EI$1)</f>
        <v/>
      </c>
      <c r="EJ268" s="71" t="str">
        <f t="shared" ref="EJ268:EJ270" si="4401">IF(BD268="","","|n"&amp;EJ$2&amp;"+"&amp;BD268&amp;EJ$1)</f>
        <v/>
      </c>
      <c r="EK268" s="71" t="str">
        <f t="shared" ref="EK268:EK270" si="4402">IF(BE268="","","|n"&amp;EK$2&amp;"+"&amp;BE268&amp;EK$1)</f>
        <v/>
      </c>
      <c r="EL268" s="71" t="str">
        <f t="shared" ref="EL268:EL270" si="4403">IF(BF268="","","|n"&amp;EL$2&amp;"+"&amp;BF268&amp;EL$1)</f>
        <v/>
      </c>
      <c r="EM268" s="71" t="str">
        <f t="shared" ref="EM268:EM270" si="4404">IF(BG268="","","|n"&amp;EM$2&amp;"+"&amp;BG268&amp;EM$1)</f>
        <v/>
      </c>
      <c r="EN268" s="71" t="str">
        <f t="shared" ref="EN268:EN270" si="4405">IF(BH268="","","|n"&amp;EN$2&amp;"+"&amp;BH268&amp;EN$1)</f>
        <v/>
      </c>
      <c r="EO268" s="71" t="str">
        <f t="shared" ref="EO268:EO270" si="4406">IF(BI268="","","|n"&amp;EO$2&amp;"+"&amp;BI268&amp;EO$1)</f>
        <v/>
      </c>
      <c r="EP268" s="71" t="str">
        <f t="shared" ref="EP268:EP270" si="4407">IF(BJ268="","","|n"&amp;EP$2&amp;"+"&amp;BJ268&amp;EP$1)</f>
        <v/>
      </c>
      <c r="EQ268" s="71" t="str">
        <f t="shared" ref="EQ268:EQ270" si="4408">IF(BK268="","","|n"&amp;EQ$2&amp;"+"&amp;BK268&amp;EQ$1)</f>
        <v/>
      </c>
      <c r="ER268" s="71" t="str">
        <f t="shared" ref="ER268:ER270" si="4409">IF(BL268="","","|n"&amp;ER$2&amp;"+"&amp;BL268&amp;ER$1)</f>
        <v/>
      </c>
      <c r="ES268" s="71" t="str">
        <f t="shared" ref="ES268:ES270" si="4410">IF(BM268="","","|n"&amp;ES$2&amp;"+"&amp;BM268&amp;ES$1)</f>
        <v/>
      </c>
      <c r="ET268" s="71" t="str">
        <f t="shared" ref="ET268:ET270" si="4411">IF(BN268="","","|n"&amp;ET$2&amp;"+"&amp;BN268&amp;ET$1)</f>
        <v/>
      </c>
      <c r="EU268" s="71" t="str">
        <f t="shared" ref="EU268:EU270" si="4412">IF(BO268="","","|n"&amp;EU$2&amp;"+"&amp;BO268&amp;EU$1)</f>
        <v/>
      </c>
      <c r="EV268" s="71" t="str">
        <f t="shared" ref="EV268:EV270" si="4413">IF(BP268="","","|n"&amp;EV$2&amp;"+"&amp;BP268&amp;EV$1)</f>
        <v/>
      </c>
      <c r="EW268" s="71" t="str">
        <f t="shared" ref="EW268:EW270" si="4414">IF(BQ268="","","|n"&amp;EW$2&amp;"+"&amp;BQ268&amp;EW$1)</f>
        <v/>
      </c>
      <c r="EX268" s="71" t="str">
        <f t="shared" ref="EX268:EX270" si="4415">IF(BR268="","","|n"&amp;EX$2&amp;"+"&amp;BR268&amp;EX$1)</f>
        <v/>
      </c>
      <c r="EY268" s="71" t="str">
        <f t="shared" ref="EY268:EY270" si="4416">IF(BS268="","","|n"&amp;EY$2&amp;"+"&amp;BS268&amp;EY$1)</f>
        <v/>
      </c>
      <c r="EZ268" s="71" t="str">
        <f t="shared" ref="EZ268:EZ270" si="4417">IF(BT268="","","|n"&amp;EZ$2&amp;"+"&amp;BT268&amp;EZ$1)</f>
        <v/>
      </c>
      <c r="FA268" s="71" t="str">
        <f t="shared" ref="FA268:FA270" si="4418">IF(BU268="","","|n"&amp;FA$2&amp;"+"&amp;BU268&amp;FA$1)</f>
        <v/>
      </c>
      <c r="FB268" s="71" t="str">
        <f t="shared" ref="FB268:FB270" si="4419">IF(BV268="","","|n"&amp;FB$2&amp;"+"&amp;BV268&amp;FB$1)</f>
        <v/>
      </c>
      <c r="FC268" s="71" t="str">
        <f t="shared" ref="FC268:FC270" si="4420">IF(BW268="","","|n"&amp;FC$2&amp;"+"&amp;BW268&amp;FC$1)</f>
        <v/>
      </c>
      <c r="FD268" s="71" t="str">
        <f t="shared" ref="FD268:FD270" si="4421">IF(BX268="","","|n"&amp;FD$2&amp;"+"&amp;BX268&amp;FD$1)</f>
        <v/>
      </c>
      <c r="FE268" s="71" t="str">
        <f t="shared" ref="FE268:FE270" si="4422">IF(BY268="","","|n"&amp;FE$2&amp;"+"&amp;BY268&amp;FE$1)</f>
        <v/>
      </c>
      <c r="FF268" s="71" t="str">
        <f t="shared" ref="FF268:FF270" si="4423">IF(BZ268="","","|n"&amp;FF$2&amp;"+"&amp;BZ268&amp;FF$1)</f>
        <v/>
      </c>
      <c r="FG268" s="71" t="str">
        <f t="shared" ref="FG268:FG270" si="4424">IF(CA268="","","|n"&amp;FG$2&amp;"+"&amp;CA268&amp;FG$1)</f>
        <v/>
      </c>
      <c r="FH268" s="71" t="str">
        <f t="shared" ref="FH268:FH270" si="4425">IF(CB268="","","|n"&amp;FH$2&amp;"+"&amp;CB268&amp;FH$1)</f>
        <v/>
      </c>
      <c r="FI268" s="71" t="str">
        <f t="shared" ref="FI268:FI270" si="4426">IF(CC268="","","|n"&amp;FI$2&amp;"+"&amp;CC268&amp;FI$1)</f>
        <v/>
      </c>
      <c r="FJ268" s="71" t="str">
        <f t="shared" ref="FJ268:FJ270" si="4427">IF(CD268="","","|n"&amp;FJ$2&amp;"+"&amp;CD268&amp;FJ$1)</f>
        <v/>
      </c>
      <c r="FK268" s="71" t="str">
        <f t="shared" ref="FK268:FK270" si="4428">IF(CE268="","","|n"&amp;FK$2&amp;"+"&amp;CE268&amp;FK$1)</f>
        <v/>
      </c>
      <c r="FL268" s="71" t="str">
        <f t="shared" ref="FL268:FL270" si="4429">IF(CF268="","","|n"&amp;FL$2&amp;"+"&amp;CF268&amp;FL$1)</f>
        <v/>
      </c>
      <c r="FM268" s="71" t="str">
        <f t="shared" ref="FM268:FM270" si="4430">IF(CG268="","","|n"&amp;FM$2&amp;"+"&amp;CG268&amp;FM$1)</f>
        <v/>
      </c>
      <c r="FN268" s="71" t="str">
        <f t="shared" ref="FN268:FN270" si="4431">IF(CH268="","","|n"&amp;FN$2&amp;"+"&amp;CH268&amp;FN$1)</f>
        <v/>
      </c>
      <c r="FO268" s="71" t="str">
        <f t="shared" ref="FO268:FO270" si="4432">IF(CI268="","","|n"&amp;FO$2&amp;"+"&amp;CI268&amp;FO$1)</f>
        <v/>
      </c>
      <c r="FP268" s="71" t="str">
        <f t="shared" ref="FP268:FP270" si="4433">IF(CJ268="","","|n"&amp;FP$2&amp;"+"&amp;CJ268&amp;FP$1)</f>
        <v/>
      </c>
      <c r="FQ268" s="71" t="str">
        <f t="shared" ref="FQ268:FQ270" si="4434">IF(CK268="","","|n"&amp;FQ$2&amp;"+"&amp;CK268&amp;FQ$1)</f>
        <v/>
      </c>
      <c r="FR268" s="71" t="str">
        <f t="shared" ref="FR268:FR270" si="4435">IF(CL268="","","|n"&amp;FR$2&amp;"+"&amp;CL268&amp;FR$1)</f>
        <v/>
      </c>
      <c r="FS268" s="71" t="str">
        <f t="shared" ref="FS268:FS270" si="4436">IF(CM268="","","|n"&amp;FS$2&amp;"+"&amp;CM268&amp;FS$1)</f>
        <v/>
      </c>
    </row>
    <row r="269" spans="1:175" ht="16.5">
      <c r="A269" s="72"/>
      <c r="B269" s="131" t="s">
        <v>875</v>
      </c>
      <c r="C269" s="133" t="s">
        <v>876</v>
      </c>
      <c r="E269" s="100"/>
      <c r="F269" s="99"/>
      <c r="S269" s="108"/>
      <c r="T269" s="70" t="s">
        <v>868</v>
      </c>
      <c r="U269" s="85" t="str">
        <f t="shared" si="4293"/>
        <v>ReplaceableTextures\\CommandButtons\\BTNRY2E.blp</v>
      </c>
      <c r="V269" s="79"/>
      <c r="Z269" s="79"/>
      <c r="AG269" s="111"/>
      <c r="AL269" s="111"/>
      <c r="BC269" s="112"/>
      <c r="BD269" s="112"/>
      <c r="CU269" s="95" t="str">
        <f t="shared" ref="CU269" si="4437">CONCATENATE(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&amp;"|n")</f>
        <v>|n</v>
      </c>
      <c r="CV269" s="70" t="str">
        <f t="shared" si="4140"/>
        <v>代码生成</v>
      </c>
      <c r="CW269" s="60"/>
      <c r="CX269" s="60"/>
      <c r="CY269" s="60"/>
      <c r="CZ269" s="60"/>
      <c r="DA269" s="60"/>
      <c r="DB269" s="71" t="str">
        <f t="shared" ref="DB269" si="4438">IF(V269="","","|n"&amp;DB$2&amp;"+"&amp;V269&amp;DB$1)</f>
        <v/>
      </c>
      <c r="DC269" s="71" t="str">
        <f t="shared" ref="DC269" si="4439">IF(W269="","","|n"&amp;DC$2&amp;"+"&amp;W269&amp;DC$1)</f>
        <v/>
      </c>
      <c r="DD269" s="71" t="str">
        <f t="shared" ref="DD269" si="4440">IF(X269="","","|n"&amp;DD$2&amp;"+"&amp;X269&amp;DD$1)</f>
        <v/>
      </c>
      <c r="DE269" s="71" t="str">
        <f t="shared" ref="DE269" si="4441">IF(Y269="","","|n"&amp;DE$2&amp;"+"&amp;Y269&amp;DE$1)</f>
        <v/>
      </c>
      <c r="DF269" s="71" t="str">
        <f t="shared" ref="DF269" si="4442">IF(Z269="","","|n"&amp;DF$2&amp;"+"&amp;Z269&amp;DF$1)</f>
        <v/>
      </c>
      <c r="DG269" s="71" t="str">
        <f t="shared" ref="DG269" si="4443">IF(AA269="","","|n"&amp;DG$2&amp;"+"&amp;AA269&amp;DG$1)</f>
        <v/>
      </c>
      <c r="DH269" s="71" t="str">
        <f t="shared" ref="DH269" si="4444">IF(AB269="","","|n"&amp;DH$2&amp;"+"&amp;AB269&amp;DH$1)</f>
        <v/>
      </c>
      <c r="DI269" s="71" t="str">
        <f t="shared" ref="DI269" si="4445">IF(AC269="","","|n"&amp;DI$2&amp;"+"&amp;AC269&amp;DI$1)</f>
        <v/>
      </c>
      <c r="DJ269" s="71" t="str">
        <f t="shared" ref="DJ269" si="4446">IF(AD269="","","|n"&amp;DJ$2&amp;"+"&amp;AD269&amp;DJ$1)</f>
        <v/>
      </c>
      <c r="DK269" s="71" t="str">
        <f t="shared" ref="DK269" si="4447">IF(AE269="","","|n"&amp;DK$2&amp;"+"&amp;AE269&amp;DK$1)</f>
        <v/>
      </c>
      <c r="DL269" s="71" t="str">
        <f t="shared" ref="DL269" si="4448">IF(AF269="","","|n"&amp;DL$2&amp;"+"&amp;AF269&amp;DL$1)</f>
        <v/>
      </c>
      <c r="DM269" s="71" t="str">
        <f t="shared" ref="DM269" si="4449">IF(AG269="","","|n"&amp;DM$2&amp;"+"&amp;AG269&amp;DM$1)</f>
        <v/>
      </c>
      <c r="DN269" s="71" t="str">
        <f t="shared" ref="DN269" si="4450">IF(AH269="","","|n"&amp;DN$2&amp;"+"&amp;AH269&amp;DN$1)</f>
        <v/>
      </c>
      <c r="DO269" s="71" t="str">
        <f t="shared" ref="DO269" si="4451">IF(AI269="","","|n"&amp;DO$2&amp;"+"&amp;AI269&amp;DO$1)</f>
        <v/>
      </c>
      <c r="DP269" s="71" t="str">
        <f t="shared" ref="DP269" si="4452">IF(AJ269="","","|n"&amp;DP$2&amp;"+"&amp;AJ269&amp;DP$1)</f>
        <v/>
      </c>
      <c r="DQ269" s="71" t="str">
        <f t="shared" ref="DQ269" si="4453">IF(AK269="","","|n"&amp;DQ$2&amp;"+"&amp;AK269&amp;DQ$1)</f>
        <v/>
      </c>
      <c r="DR269" s="71" t="str">
        <f t="shared" ref="DR269" si="4454">IF(AL269="","","|n"&amp;DR$2&amp;"+"&amp;AL269&amp;DR$1)</f>
        <v/>
      </c>
      <c r="DS269" s="71" t="str">
        <f t="shared" ref="DS269" si="4455">IF(AM269="","","|n"&amp;DS$2&amp;"+"&amp;AM269&amp;DS$1)</f>
        <v/>
      </c>
      <c r="DT269" s="71" t="str">
        <f t="shared" ref="DT269" si="4456">IF(AN269="","","|n"&amp;DT$2&amp;"+"&amp;AN269&amp;DT$1)</f>
        <v/>
      </c>
      <c r="DU269" s="71" t="str">
        <f t="shared" ref="DU269" si="4457">IF(AO269="","","|n"&amp;DU$2&amp;"+"&amp;AO269&amp;DU$1)</f>
        <v/>
      </c>
      <c r="DV269" s="71" t="str">
        <f t="shared" ref="DV269" si="4458">IF(AP269="","","|n"&amp;DV$2&amp;"+"&amp;AP269&amp;DV$1)</f>
        <v/>
      </c>
      <c r="DW269" s="71" t="str">
        <f t="shared" ref="DW269" si="4459">IF(AQ269="","","|n"&amp;DW$2&amp;"+"&amp;AQ269&amp;DW$1)</f>
        <v/>
      </c>
      <c r="DX269" s="71" t="str">
        <f t="shared" ref="DX269" si="4460">IF(AR269="","","|n"&amp;DX$2&amp;"+"&amp;AR269&amp;DX$1)</f>
        <v/>
      </c>
      <c r="DY269" s="71" t="str">
        <f t="shared" ref="DY269" si="4461">IF(AS269="","","|n"&amp;DY$2&amp;"+"&amp;AS269&amp;DY$1)</f>
        <v/>
      </c>
      <c r="DZ269" s="71" t="str">
        <f t="shared" ref="DZ269" si="4462">IF(AT269="","","|n"&amp;DZ$2&amp;"+"&amp;AT269&amp;DZ$1)</f>
        <v/>
      </c>
      <c r="EA269" s="71" t="str">
        <f t="shared" ref="EA269" si="4463">IF(AU269="","","|n"&amp;EA$2&amp;"+"&amp;AU269&amp;EA$1)</f>
        <v/>
      </c>
      <c r="EB269" s="71" t="str">
        <f t="shared" ref="EB269" si="4464">IF(AV269="","","|n"&amp;EB$2&amp;"+"&amp;AV269&amp;EB$1)</f>
        <v/>
      </c>
      <c r="EC269" s="71" t="str">
        <f t="shared" ref="EC269" si="4465">IF(AW269="","","|n"&amp;EC$2&amp;"+"&amp;AW269&amp;EC$1)</f>
        <v/>
      </c>
      <c r="ED269" s="71" t="str">
        <f t="shared" ref="ED269" si="4466">IF(AX269="","","|n"&amp;ED$2&amp;"+"&amp;AX269&amp;ED$1)</f>
        <v/>
      </c>
      <c r="EE269" s="71" t="str">
        <f t="shared" ref="EE269" si="4467">IF(AY269="","","|n"&amp;EE$2&amp;"+"&amp;AY269&amp;EE$1)</f>
        <v/>
      </c>
      <c r="EF269" s="71" t="str">
        <f t="shared" ref="EF269" si="4468">IF(AZ269="","","|n"&amp;EF$2&amp;"+"&amp;AZ269&amp;EF$1)</f>
        <v/>
      </c>
      <c r="EG269" s="71" t="str">
        <f t="shared" ref="EG269" si="4469">IF(BA269="","","|n"&amp;EG$2&amp;"+"&amp;BA269&amp;EG$1)</f>
        <v/>
      </c>
      <c r="EH269" s="71" t="str">
        <f t="shared" ref="EH269" si="4470">IF(BB269="","","|n"&amp;EH$2&amp;"+"&amp;BB269&amp;EH$1)</f>
        <v/>
      </c>
      <c r="EI269" s="71" t="str">
        <f t="shared" ref="EI269" si="4471">IF(BC269="","","|n"&amp;EI$2&amp;"+"&amp;BC269&amp;EI$1)</f>
        <v/>
      </c>
      <c r="EJ269" s="71" t="str">
        <f t="shared" ref="EJ269" si="4472">IF(BD269="","","|n"&amp;EJ$2&amp;"+"&amp;BD269&amp;EJ$1)</f>
        <v/>
      </c>
      <c r="EK269" s="71" t="str">
        <f t="shared" ref="EK269" si="4473">IF(BE269="","","|n"&amp;EK$2&amp;"+"&amp;BE269&amp;EK$1)</f>
        <v/>
      </c>
      <c r="EL269" s="71" t="str">
        <f t="shared" ref="EL269" si="4474">IF(BF269="","","|n"&amp;EL$2&amp;"+"&amp;BF269&amp;EL$1)</f>
        <v/>
      </c>
      <c r="EM269" s="71" t="str">
        <f t="shared" ref="EM269" si="4475">IF(BG269="","","|n"&amp;EM$2&amp;"+"&amp;BG269&amp;EM$1)</f>
        <v/>
      </c>
      <c r="EN269" s="71" t="str">
        <f t="shared" ref="EN269" si="4476">IF(BH269="","","|n"&amp;EN$2&amp;"+"&amp;BH269&amp;EN$1)</f>
        <v/>
      </c>
      <c r="EO269" s="71" t="str">
        <f t="shared" ref="EO269" si="4477">IF(BI269="","","|n"&amp;EO$2&amp;"+"&amp;BI269&amp;EO$1)</f>
        <v/>
      </c>
      <c r="EP269" s="71" t="str">
        <f t="shared" ref="EP269" si="4478">IF(BJ269="","","|n"&amp;EP$2&amp;"+"&amp;BJ269&amp;EP$1)</f>
        <v/>
      </c>
      <c r="EQ269" s="71" t="str">
        <f t="shared" ref="EQ269" si="4479">IF(BK269="","","|n"&amp;EQ$2&amp;"+"&amp;BK269&amp;EQ$1)</f>
        <v/>
      </c>
      <c r="ER269" s="71" t="str">
        <f t="shared" ref="ER269" si="4480">IF(BL269="","","|n"&amp;ER$2&amp;"+"&amp;BL269&amp;ER$1)</f>
        <v/>
      </c>
      <c r="ES269" s="71" t="str">
        <f t="shared" ref="ES269" si="4481">IF(BM269="","","|n"&amp;ES$2&amp;"+"&amp;BM269&amp;ES$1)</f>
        <v/>
      </c>
      <c r="ET269" s="71" t="str">
        <f t="shared" ref="ET269" si="4482">IF(BN269="","","|n"&amp;ET$2&amp;"+"&amp;BN269&amp;ET$1)</f>
        <v/>
      </c>
      <c r="EU269" s="71" t="str">
        <f t="shared" ref="EU269" si="4483">IF(BO269="","","|n"&amp;EU$2&amp;"+"&amp;BO269&amp;EU$1)</f>
        <v/>
      </c>
      <c r="EV269" s="71" t="str">
        <f t="shared" ref="EV269" si="4484">IF(BP269="","","|n"&amp;EV$2&amp;"+"&amp;BP269&amp;EV$1)</f>
        <v/>
      </c>
      <c r="EW269" s="71" t="str">
        <f t="shared" ref="EW269" si="4485">IF(BQ269="","","|n"&amp;EW$2&amp;"+"&amp;BQ269&amp;EW$1)</f>
        <v/>
      </c>
      <c r="EX269" s="71" t="str">
        <f t="shared" ref="EX269" si="4486">IF(BR269="","","|n"&amp;EX$2&amp;"+"&amp;BR269&amp;EX$1)</f>
        <v/>
      </c>
      <c r="EY269" s="71" t="str">
        <f t="shared" ref="EY269" si="4487">IF(BS269="","","|n"&amp;EY$2&amp;"+"&amp;BS269&amp;EY$1)</f>
        <v/>
      </c>
      <c r="EZ269" s="71" t="str">
        <f t="shared" ref="EZ269" si="4488">IF(BT269="","","|n"&amp;EZ$2&amp;"+"&amp;BT269&amp;EZ$1)</f>
        <v/>
      </c>
      <c r="FA269" s="71" t="str">
        <f t="shared" ref="FA269" si="4489">IF(BU269="","","|n"&amp;FA$2&amp;"+"&amp;BU269&amp;FA$1)</f>
        <v/>
      </c>
      <c r="FB269" s="71" t="str">
        <f t="shared" ref="FB269" si="4490">IF(BV269="","","|n"&amp;FB$2&amp;"+"&amp;BV269&amp;FB$1)</f>
        <v/>
      </c>
      <c r="FC269" s="71" t="str">
        <f t="shared" ref="FC269" si="4491">IF(BW269="","","|n"&amp;FC$2&amp;"+"&amp;BW269&amp;FC$1)</f>
        <v/>
      </c>
      <c r="FD269" s="71" t="str">
        <f t="shared" ref="FD269" si="4492">IF(BX269="","","|n"&amp;FD$2&amp;"+"&amp;BX269&amp;FD$1)</f>
        <v/>
      </c>
      <c r="FE269" s="71" t="str">
        <f t="shared" ref="FE269" si="4493">IF(BY269="","","|n"&amp;FE$2&amp;"+"&amp;BY269&amp;FE$1)</f>
        <v/>
      </c>
      <c r="FF269" s="71" t="str">
        <f t="shared" ref="FF269" si="4494">IF(BZ269="","","|n"&amp;FF$2&amp;"+"&amp;BZ269&amp;FF$1)</f>
        <v/>
      </c>
      <c r="FG269" s="71" t="str">
        <f t="shared" ref="FG269" si="4495">IF(CA269="","","|n"&amp;FG$2&amp;"+"&amp;CA269&amp;FG$1)</f>
        <v/>
      </c>
      <c r="FH269" s="71" t="str">
        <f t="shared" ref="FH269" si="4496">IF(CB269="","","|n"&amp;FH$2&amp;"+"&amp;CB269&amp;FH$1)</f>
        <v/>
      </c>
      <c r="FI269" s="71" t="str">
        <f t="shared" ref="FI269" si="4497">IF(CC269="","","|n"&amp;FI$2&amp;"+"&amp;CC269&amp;FI$1)</f>
        <v/>
      </c>
      <c r="FJ269" s="71" t="str">
        <f t="shared" ref="FJ269" si="4498">IF(CD269="","","|n"&amp;FJ$2&amp;"+"&amp;CD269&amp;FJ$1)</f>
        <v/>
      </c>
      <c r="FK269" s="71" t="str">
        <f t="shared" ref="FK269" si="4499">IF(CE269="","","|n"&amp;FK$2&amp;"+"&amp;CE269&amp;FK$1)</f>
        <v/>
      </c>
      <c r="FL269" s="71" t="str">
        <f t="shared" ref="FL269" si="4500">IF(CF269="","","|n"&amp;FL$2&amp;"+"&amp;CF269&amp;FL$1)</f>
        <v/>
      </c>
      <c r="FM269" s="71" t="str">
        <f t="shared" ref="FM269" si="4501">IF(CG269="","","|n"&amp;FM$2&amp;"+"&amp;CG269&amp;FM$1)</f>
        <v/>
      </c>
      <c r="FN269" s="71" t="str">
        <f t="shared" ref="FN269" si="4502">IF(CH269="","","|n"&amp;FN$2&amp;"+"&amp;CH269&amp;FN$1)</f>
        <v/>
      </c>
      <c r="FO269" s="71" t="str">
        <f t="shared" ref="FO269" si="4503">IF(CI269="","","|n"&amp;FO$2&amp;"+"&amp;CI269&amp;FO$1)</f>
        <v/>
      </c>
      <c r="FP269" s="71" t="str">
        <f t="shared" ref="FP269" si="4504">IF(CJ269="","","|n"&amp;FP$2&amp;"+"&amp;CJ269&amp;FP$1)</f>
        <v/>
      </c>
      <c r="FQ269" s="71" t="str">
        <f t="shared" ref="FQ269" si="4505">IF(CK269="","","|n"&amp;FQ$2&amp;"+"&amp;CK269&amp;FQ$1)</f>
        <v/>
      </c>
      <c r="FR269" s="71" t="str">
        <f t="shared" ref="FR269" si="4506">IF(CL269="","","|n"&amp;FR$2&amp;"+"&amp;CL269&amp;FR$1)</f>
        <v/>
      </c>
      <c r="FS269" s="71" t="str">
        <f t="shared" ref="FS269" si="4507">IF(CM269="","","|n"&amp;FS$2&amp;"+"&amp;CM269&amp;FS$1)</f>
        <v/>
      </c>
    </row>
    <row r="270" spans="1:175" ht="16.5">
      <c r="A270" s="72"/>
      <c r="B270" s="131" t="s">
        <v>877</v>
      </c>
      <c r="C270" s="133" t="s">
        <v>878</v>
      </c>
      <c r="E270" s="100"/>
      <c r="F270" s="99"/>
      <c r="S270" s="108"/>
      <c r="T270" s="70" t="s">
        <v>868</v>
      </c>
      <c r="U270" s="85" t="str">
        <f t="shared" ref="U270" si="4508">"ReplaceableTextures\\CommandButtons\\BTNR"&amp;RIGHT(B270,3)&amp;".blp"</f>
        <v>ReplaceableTextures\\CommandButtons\\BTNRY2F.blp</v>
      </c>
      <c r="V270" s="79"/>
      <c r="Z270" s="79"/>
      <c r="AG270" s="111"/>
      <c r="AL270" s="111"/>
      <c r="BC270" s="112"/>
      <c r="BD270" s="112"/>
      <c r="CU270" s="95" t="str">
        <f t="shared" si="4366"/>
        <v>|n</v>
      </c>
      <c r="CV270" s="70" t="str">
        <f t="shared" ref="CV270" si="4509">T270</f>
        <v>代码生成</v>
      </c>
      <c r="CW270" s="60"/>
      <c r="CX270" s="60"/>
      <c r="CY270" s="60"/>
      <c r="CZ270" s="60"/>
      <c r="DA270" s="60"/>
      <c r="DB270" s="71" t="str">
        <f t="shared" si="4367"/>
        <v/>
      </c>
      <c r="DC270" s="71" t="str">
        <f t="shared" si="4368"/>
        <v/>
      </c>
      <c r="DD270" s="71" t="str">
        <f t="shared" si="4369"/>
        <v/>
      </c>
      <c r="DE270" s="71" t="str">
        <f t="shared" si="4370"/>
        <v/>
      </c>
      <c r="DF270" s="71" t="str">
        <f t="shared" si="4371"/>
        <v/>
      </c>
      <c r="DG270" s="71" t="str">
        <f t="shared" si="4372"/>
        <v/>
      </c>
      <c r="DH270" s="71" t="str">
        <f t="shared" si="4373"/>
        <v/>
      </c>
      <c r="DI270" s="71" t="str">
        <f t="shared" si="4374"/>
        <v/>
      </c>
      <c r="DJ270" s="71" t="str">
        <f t="shared" si="4375"/>
        <v/>
      </c>
      <c r="DK270" s="71" t="str">
        <f t="shared" si="4376"/>
        <v/>
      </c>
      <c r="DL270" s="71" t="str">
        <f t="shared" si="4377"/>
        <v/>
      </c>
      <c r="DM270" s="71" t="str">
        <f t="shared" si="4378"/>
        <v/>
      </c>
      <c r="DN270" s="71" t="str">
        <f t="shared" si="4379"/>
        <v/>
      </c>
      <c r="DO270" s="71" t="str">
        <f t="shared" si="4380"/>
        <v/>
      </c>
      <c r="DP270" s="71" t="str">
        <f t="shared" si="4381"/>
        <v/>
      </c>
      <c r="DQ270" s="71" t="str">
        <f t="shared" si="4382"/>
        <v/>
      </c>
      <c r="DR270" s="71" t="str">
        <f t="shared" si="4383"/>
        <v/>
      </c>
      <c r="DS270" s="71" t="str">
        <f t="shared" si="4384"/>
        <v/>
      </c>
      <c r="DT270" s="71" t="str">
        <f t="shared" si="4385"/>
        <v/>
      </c>
      <c r="DU270" s="71" t="str">
        <f t="shared" si="4386"/>
        <v/>
      </c>
      <c r="DV270" s="71" t="str">
        <f t="shared" si="4387"/>
        <v/>
      </c>
      <c r="DW270" s="71" t="str">
        <f t="shared" si="4388"/>
        <v/>
      </c>
      <c r="DX270" s="71" t="str">
        <f t="shared" si="4389"/>
        <v/>
      </c>
      <c r="DY270" s="71" t="str">
        <f t="shared" si="4390"/>
        <v/>
      </c>
      <c r="DZ270" s="71" t="str">
        <f t="shared" si="4391"/>
        <v/>
      </c>
      <c r="EA270" s="71" t="str">
        <f t="shared" si="4392"/>
        <v/>
      </c>
      <c r="EB270" s="71" t="str">
        <f t="shared" si="4393"/>
        <v/>
      </c>
      <c r="EC270" s="71" t="str">
        <f t="shared" si="4394"/>
        <v/>
      </c>
      <c r="ED270" s="71" t="str">
        <f t="shared" si="4395"/>
        <v/>
      </c>
      <c r="EE270" s="71" t="str">
        <f t="shared" si="4396"/>
        <v/>
      </c>
      <c r="EF270" s="71" t="str">
        <f t="shared" si="4397"/>
        <v/>
      </c>
      <c r="EG270" s="71" t="str">
        <f t="shared" si="4398"/>
        <v/>
      </c>
      <c r="EH270" s="71" t="str">
        <f t="shared" si="4399"/>
        <v/>
      </c>
      <c r="EI270" s="71" t="str">
        <f t="shared" si="4400"/>
        <v/>
      </c>
      <c r="EJ270" s="71" t="str">
        <f t="shared" si="4401"/>
        <v/>
      </c>
      <c r="EK270" s="71" t="str">
        <f t="shared" si="4402"/>
        <v/>
      </c>
      <c r="EL270" s="71" t="str">
        <f t="shared" si="4403"/>
        <v/>
      </c>
      <c r="EM270" s="71" t="str">
        <f t="shared" si="4404"/>
        <v/>
      </c>
      <c r="EN270" s="71" t="str">
        <f t="shared" si="4405"/>
        <v/>
      </c>
      <c r="EO270" s="71" t="str">
        <f t="shared" si="4406"/>
        <v/>
      </c>
      <c r="EP270" s="71" t="str">
        <f t="shared" si="4407"/>
        <v/>
      </c>
      <c r="EQ270" s="71" t="str">
        <f t="shared" si="4408"/>
        <v/>
      </c>
      <c r="ER270" s="71" t="str">
        <f t="shared" si="4409"/>
        <v/>
      </c>
      <c r="ES270" s="71" t="str">
        <f t="shared" si="4410"/>
        <v/>
      </c>
      <c r="ET270" s="71" t="str">
        <f t="shared" si="4411"/>
        <v/>
      </c>
      <c r="EU270" s="71" t="str">
        <f t="shared" si="4412"/>
        <v/>
      </c>
      <c r="EV270" s="71" t="str">
        <f t="shared" si="4413"/>
        <v/>
      </c>
      <c r="EW270" s="71" t="str">
        <f t="shared" si="4414"/>
        <v/>
      </c>
      <c r="EX270" s="71" t="str">
        <f t="shared" si="4415"/>
        <v/>
      </c>
      <c r="EY270" s="71" t="str">
        <f t="shared" si="4416"/>
        <v/>
      </c>
      <c r="EZ270" s="71" t="str">
        <f t="shared" si="4417"/>
        <v/>
      </c>
      <c r="FA270" s="71" t="str">
        <f t="shared" si="4418"/>
        <v/>
      </c>
      <c r="FB270" s="71" t="str">
        <f t="shared" si="4419"/>
        <v/>
      </c>
      <c r="FC270" s="71" t="str">
        <f t="shared" si="4420"/>
        <v/>
      </c>
      <c r="FD270" s="71" t="str">
        <f t="shared" si="4421"/>
        <v/>
      </c>
      <c r="FE270" s="71" t="str">
        <f t="shared" si="4422"/>
        <v/>
      </c>
      <c r="FF270" s="71" t="str">
        <f t="shared" si="4423"/>
        <v/>
      </c>
      <c r="FG270" s="71" t="str">
        <f t="shared" si="4424"/>
        <v/>
      </c>
      <c r="FH270" s="71" t="str">
        <f t="shared" si="4425"/>
        <v/>
      </c>
      <c r="FI270" s="71" t="str">
        <f t="shared" si="4426"/>
        <v/>
      </c>
      <c r="FJ270" s="71" t="str">
        <f t="shared" si="4427"/>
        <v/>
      </c>
      <c r="FK270" s="71" t="str">
        <f t="shared" si="4428"/>
        <v/>
      </c>
      <c r="FL270" s="71" t="str">
        <f t="shared" si="4429"/>
        <v/>
      </c>
      <c r="FM270" s="71" t="str">
        <f t="shared" si="4430"/>
        <v/>
      </c>
      <c r="FN270" s="71" t="str">
        <f t="shared" si="4431"/>
        <v/>
      </c>
      <c r="FO270" s="71" t="str">
        <f t="shared" si="4432"/>
        <v/>
      </c>
      <c r="FP270" s="71" t="str">
        <f t="shared" si="4433"/>
        <v/>
      </c>
      <c r="FQ270" s="71" t="str">
        <f t="shared" si="4434"/>
        <v/>
      </c>
      <c r="FR270" s="71" t="str">
        <f t="shared" si="4435"/>
        <v/>
      </c>
      <c r="FS270" s="71" t="str">
        <f t="shared" si="4436"/>
        <v/>
      </c>
    </row>
    <row r="271" spans="1:175" ht="16.5">
      <c r="A271" s="72"/>
      <c r="B271" s="9" t="s">
        <v>879</v>
      </c>
      <c r="C271" s="9" t="s">
        <v>880</v>
      </c>
      <c r="E271" s="100"/>
      <c r="F271" s="99"/>
      <c r="S271" s="108"/>
      <c r="T271" s="70" t="s">
        <v>868</v>
      </c>
      <c r="U271" s="85" t="str">
        <f t="shared" ref="U271" si="4510">"ReplaceableTextures\\CommandButtons\\BTNR"&amp;RIGHT(B271,3)&amp;".blp"</f>
        <v>ReplaceableTextures\\CommandButtons\\BTNRY4O.blp</v>
      </c>
      <c r="V271" s="79"/>
      <c r="Z271" s="79"/>
      <c r="AG271" s="111"/>
      <c r="AL271" s="111"/>
      <c r="BC271" s="112"/>
      <c r="BD271" s="112"/>
      <c r="CU271" s="95" t="str">
        <f t="shared" ref="CU271" si="4511">CONCATENATE(DB271,DC271,DD271,DE271,DF271,DG271,DH271,DI271,DJ271,DK271,DL271,DM271,DN271,DO271,DP271,DQ271,DR271,DS271,DT271,DU271,DV271,DW271,DX271,DY271,DZ271,EA271,EB271,EC271,ED271,EE271,EF271,EG271,EH271,EI271,EJ271,EK271,EL271,EM271,EN271,EO271,EP271,EQ271,ER271,ES271,ET271,EU271,EV271,EW271,EX271,EY271,EZ271,FA271,FB271,FC271,FD271,FE271,FF271,FG271,FH271,FI271,FJ271,FK271,FL271,FM271,FN271,FO271,FP271,FQ271,FR271,FS271&amp;"|n")</f>
        <v>|n</v>
      </c>
      <c r="CV271" s="70" t="str">
        <f t="shared" ref="CV271" si="4512">T271</f>
        <v>代码生成</v>
      </c>
      <c r="CW271" s="60"/>
      <c r="CX271" s="60"/>
      <c r="CY271" s="60"/>
      <c r="CZ271" s="60"/>
      <c r="DA271" s="60"/>
      <c r="DB271" s="71" t="str">
        <f t="shared" ref="DB271" si="4513">IF(V271="","","|n"&amp;DB$2&amp;"+"&amp;V271&amp;DB$1)</f>
        <v/>
      </c>
      <c r="DC271" s="71" t="str">
        <f t="shared" ref="DC271" si="4514">IF(W271="","","|n"&amp;DC$2&amp;"+"&amp;W271&amp;DC$1)</f>
        <v/>
      </c>
      <c r="DD271" s="71" t="str">
        <f t="shared" ref="DD271" si="4515">IF(X271="","","|n"&amp;DD$2&amp;"+"&amp;X271&amp;DD$1)</f>
        <v/>
      </c>
      <c r="DE271" s="71" t="str">
        <f t="shared" ref="DE271" si="4516">IF(Y271="","","|n"&amp;DE$2&amp;"+"&amp;Y271&amp;DE$1)</f>
        <v/>
      </c>
      <c r="DF271" s="71" t="str">
        <f t="shared" ref="DF271" si="4517">IF(Z271="","","|n"&amp;DF$2&amp;"+"&amp;Z271&amp;DF$1)</f>
        <v/>
      </c>
      <c r="DG271" s="71" t="str">
        <f t="shared" ref="DG271" si="4518">IF(AA271="","","|n"&amp;DG$2&amp;"+"&amp;AA271&amp;DG$1)</f>
        <v/>
      </c>
      <c r="DH271" s="71" t="str">
        <f t="shared" ref="DH271" si="4519">IF(AB271="","","|n"&amp;DH$2&amp;"+"&amp;AB271&amp;DH$1)</f>
        <v/>
      </c>
      <c r="DI271" s="71" t="str">
        <f t="shared" ref="DI271" si="4520">IF(AC271="","","|n"&amp;DI$2&amp;"+"&amp;AC271&amp;DI$1)</f>
        <v/>
      </c>
      <c r="DJ271" s="71" t="str">
        <f t="shared" ref="DJ271" si="4521">IF(AD271="","","|n"&amp;DJ$2&amp;"+"&amp;AD271&amp;DJ$1)</f>
        <v/>
      </c>
      <c r="DK271" s="71" t="str">
        <f t="shared" ref="DK271" si="4522">IF(AE271="","","|n"&amp;DK$2&amp;"+"&amp;AE271&amp;DK$1)</f>
        <v/>
      </c>
      <c r="DL271" s="71" t="str">
        <f t="shared" ref="DL271" si="4523">IF(AF271="","","|n"&amp;DL$2&amp;"+"&amp;AF271&amp;DL$1)</f>
        <v/>
      </c>
      <c r="DM271" s="71" t="str">
        <f t="shared" ref="DM271" si="4524">IF(AG271="","","|n"&amp;DM$2&amp;"+"&amp;AG271&amp;DM$1)</f>
        <v/>
      </c>
      <c r="DN271" s="71" t="str">
        <f t="shared" ref="DN271" si="4525">IF(AH271="","","|n"&amp;DN$2&amp;"+"&amp;AH271&amp;DN$1)</f>
        <v/>
      </c>
      <c r="DO271" s="71" t="str">
        <f t="shared" ref="DO271" si="4526">IF(AI271="","","|n"&amp;DO$2&amp;"+"&amp;AI271&amp;DO$1)</f>
        <v/>
      </c>
      <c r="DP271" s="71" t="str">
        <f t="shared" ref="DP271" si="4527">IF(AJ271="","","|n"&amp;DP$2&amp;"+"&amp;AJ271&amp;DP$1)</f>
        <v/>
      </c>
      <c r="DQ271" s="71" t="str">
        <f t="shared" ref="DQ271" si="4528">IF(AK271="","","|n"&amp;DQ$2&amp;"+"&amp;AK271&amp;DQ$1)</f>
        <v/>
      </c>
      <c r="DR271" s="71" t="str">
        <f t="shared" ref="DR271" si="4529">IF(AL271="","","|n"&amp;DR$2&amp;"+"&amp;AL271&amp;DR$1)</f>
        <v/>
      </c>
      <c r="DS271" s="71" t="str">
        <f t="shared" ref="DS271" si="4530">IF(AM271="","","|n"&amp;DS$2&amp;"+"&amp;AM271&amp;DS$1)</f>
        <v/>
      </c>
      <c r="DT271" s="71" t="str">
        <f t="shared" ref="DT271" si="4531">IF(AN271="","","|n"&amp;DT$2&amp;"+"&amp;AN271&amp;DT$1)</f>
        <v/>
      </c>
      <c r="DU271" s="71" t="str">
        <f t="shared" ref="DU271" si="4532">IF(AO271="","","|n"&amp;DU$2&amp;"+"&amp;AO271&amp;DU$1)</f>
        <v/>
      </c>
      <c r="DV271" s="71" t="str">
        <f t="shared" ref="DV271" si="4533">IF(AP271="","","|n"&amp;DV$2&amp;"+"&amp;AP271&amp;DV$1)</f>
        <v/>
      </c>
      <c r="DW271" s="71" t="str">
        <f t="shared" ref="DW271" si="4534">IF(AQ271="","","|n"&amp;DW$2&amp;"+"&amp;AQ271&amp;DW$1)</f>
        <v/>
      </c>
      <c r="DX271" s="71" t="str">
        <f t="shared" ref="DX271" si="4535">IF(AR271="","","|n"&amp;DX$2&amp;"+"&amp;AR271&amp;DX$1)</f>
        <v/>
      </c>
      <c r="DY271" s="71" t="str">
        <f t="shared" ref="DY271" si="4536">IF(AS271="","","|n"&amp;DY$2&amp;"+"&amp;AS271&amp;DY$1)</f>
        <v/>
      </c>
      <c r="DZ271" s="71" t="str">
        <f t="shared" ref="DZ271" si="4537">IF(AT271="","","|n"&amp;DZ$2&amp;"+"&amp;AT271&amp;DZ$1)</f>
        <v/>
      </c>
      <c r="EA271" s="71" t="str">
        <f t="shared" ref="EA271" si="4538">IF(AU271="","","|n"&amp;EA$2&amp;"+"&amp;AU271&amp;EA$1)</f>
        <v/>
      </c>
      <c r="EB271" s="71" t="str">
        <f t="shared" ref="EB271" si="4539">IF(AV271="","","|n"&amp;EB$2&amp;"+"&amp;AV271&amp;EB$1)</f>
        <v/>
      </c>
      <c r="EC271" s="71" t="str">
        <f t="shared" ref="EC271" si="4540">IF(AW271="","","|n"&amp;EC$2&amp;"+"&amp;AW271&amp;EC$1)</f>
        <v/>
      </c>
      <c r="ED271" s="71" t="str">
        <f t="shared" ref="ED271" si="4541">IF(AX271="","","|n"&amp;ED$2&amp;"+"&amp;AX271&amp;ED$1)</f>
        <v/>
      </c>
      <c r="EE271" s="71" t="str">
        <f t="shared" ref="EE271" si="4542">IF(AY271="","","|n"&amp;EE$2&amp;"+"&amp;AY271&amp;EE$1)</f>
        <v/>
      </c>
      <c r="EF271" s="71" t="str">
        <f t="shared" ref="EF271" si="4543">IF(AZ271="","","|n"&amp;EF$2&amp;"+"&amp;AZ271&amp;EF$1)</f>
        <v/>
      </c>
      <c r="EG271" s="71" t="str">
        <f t="shared" ref="EG271" si="4544">IF(BA271="","","|n"&amp;EG$2&amp;"+"&amp;BA271&amp;EG$1)</f>
        <v/>
      </c>
      <c r="EH271" s="71" t="str">
        <f t="shared" ref="EH271" si="4545">IF(BB271="","","|n"&amp;EH$2&amp;"+"&amp;BB271&amp;EH$1)</f>
        <v/>
      </c>
      <c r="EI271" s="71" t="str">
        <f t="shared" ref="EI271" si="4546">IF(BC271="","","|n"&amp;EI$2&amp;"+"&amp;BC271&amp;EI$1)</f>
        <v/>
      </c>
      <c r="EJ271" s="71" t="str">
        <f t="shared" ref="EJ271" si="4547">IF(BD271="","","|n"&amp;EJ$2&amp;"+"&amp;BD271&amp;EJ$1)</f>
        <v/>
      </c>
      <c r="EK271" s="71" t="str">
        <f t="shared" ref="EK271" si="4548">IF(BE271="","","|n"&amp;EK$2&amp;"+"&amp;BE271&amp;EK$1)</f>
        <v/>
      </c>
      <c r="EL271" s="71" t="str">
        <f t="shared" ref="EL271" si="4549">IF(BF271="","","|n"&amp;EL$2&amp;"+"&amp;BF271&amp;EL$1)</f>
        <v/>
      </c>
      <c r="EM271" s="71" t="str">
        <f t="shared" ref="EM271" si="4550">IF(BG271="","","|n"&amp;EM$2&amp;"+"&amp;BG271&amp;EM$1)</f>
        <v/>
      </c>
      <c r="EN271" s="71" t="str">
        <f t="shared" ref="EN271" si="4551">IF(BH271="","","|n"&amp;EN$2&amp;"+"&amp;BH271&amp;EN$1)</f>
        <v/>
      </c>
      <c r="EO271" s="71" t="str">
        <f t="shared" ref="EO271" si="4552">IF(BI271="","","|n"&amp;EO$2&amp;"+"&amp;BI271&amp;EO$1)</f>
        <v/>
      </c>
      <c r="EP271" s="71" t="str">
        <f t="shared" ref="EP271" si="4553">IF(BJ271="","","|n"&amp;EP$2&amp;"+"&amp;BJ271&amp;EP$1)</f>
        <v/>
      </c>
      <c r="EQ271" s="71" t="str">
        <f t="shared" ref="EQ271" si="4554">IF(BK271="","","|n"&amp;EQ$2&amp;"+"&amp;BK271&amp;EQ$1)</f>
        <v/>
      </c>
      <c r="ER271" s="71" t="str">
        <f t="shared" ref="ER271" si="4555">IF(BL271="","","|n"&amp;ER$2&amp;"+"&amp;BL271&amp;ER$1)</f>
        <v/>
      </c>
      <c r="ES271" s="71" t="str">
        <f t="shared" ref="ES271" si="4556">IF(BM271="","","|n"&amp;ES$2&amp;"+"&amp;BM271&amp;ES$1)</f>
        <v/>
      </c>
      <c r="ET271" s="71" t="str">
        <f t="shared" ref="ET271" si="4557">IF(BN271="","","|n"&amp;ET$2&amp;"+"&amp;BN271&amp;ET$1)</f>
        <v/>
      </c>
      <c r="EU271" s="71" t="str">
        <f t="shared" ref="EU271" si="4558">IF(BO271="","","|n"&amp;EU$2&amp;"+"&amp;BO271&amp;EU$1)</f>
        <v/>
      </c>
      <c r="EV271" s="71" t="str">
        <f t="shared" ref="EV271" si="4559">IF(BP271="","","|n"&amp;EV$2&amp;"+"&amp;BP271&amp;EV$1)</f>
        <v/>
      </c>
      <c r="EW271" s="71" t="str">
        <f t="shared" ref="EW271" si="4560">IF(BQ271="","","|n"&amp;EW$2&amp;"+"&amp;BQ271&amp;EW$1)</f>
        <v/>
      </c>
      <c r="EX271" s="71" t="str">
        <f t="shared" ref="EX271" si="4561">IF(BR271="","","|n"&amp;EX$2&amp;"+"&amp;BR271&amp;EX$1)</f>
        <v/>
      </c>
      <c r="EY271" s="71" t="str">
        <f t="shared" ref="EY271" si="4562">IF(BS271="","","|n"&amp;EY$2&amp;"+"&amp;BS271&amp;EY$1)</f>
        <v/>
      </c>
      <c r="EZ271" s="71" t="str">
        <f t="shared" ref="EZ271" si="4563">IF(BT271="","","|n"&amp;EZ$2&amp;"+"&amp;BT271&amp;EZ$1)</f>
        <v/>
      </c>
      <c r="FA271" s="71" t="str">
        <f t="shared" ref="FA271" si="4564">IF(BU271="","","|n"&amp;FA$2&amp;"+"&amp;BU271&amp;FA$1)</f>
        <v/>
      </c>
      <c r="FB271" s="71" t="str">
        <f t="shared" ref="FB271" si="4565">IF(BV271="","","|n"&amp;FB$2&amp;"+"&amp;BV271&amp;FB$1)</f>
        <v/>
      </c>
      <c r="FC271" s="71" t="str">
        <f t="shared" ref="FC271" si="4566">IF(BW271="","","|n"&amp;FC$2&amp;"+"&amp;BW271&amp;FC$1)</f>
        <v/>
      </c>
      <c r="FD271" s="71" t="str">
        <f t="shared" ref="FD271" si="4567">IF(BX271="","","|n"&amp;FD$2&amp;"+"&amp;BX271&amp;FD$1)</f>
        <v/>
      </c>
      <c r="FE271" s="71" t="str">
        <f t="shared" ref="FE271" si="4568">IF(BY271="","","|n"&amp;FE$2&amp;"+"&amp;BY271&amp;FE$1)</f>
        <v/>
      </c>
      <c r="FF271" s="71" t="str">
        <f t="shared" ref="FF271" si="4569">IF(BZ271="","","|n"&amp;FF$2&amp;"+"&amp;BZ271&amp;FF$1)</f>
        <v/>
      </c>
      <c r="FG271" s="71" t="str">
        <f t="shared" ref="FG271" si="4570">IF(CA271="","","|n"&amp;FG$2&amp;"+"&amp;CA271&amp;FG$1)</f>
        <v/>
      </c>
      <c r="FH271" s="71" t="str">
        <f t="shared" ref="FH271" si="4571">IF(CB271="","","|n"&amp;FH$2&amp;"+"&amp;CB271&amp;FH$1)</f>
        <v/>
      </c>
      <c r="FI271" s="71" t="str">
        <f t="shared" ref="FI271" si="4572">IF(CC271="","","|n"&amp;FI$2&amp;"+"&amp;CC271&amp;FI$1)</f>
        <v/>
      </c>
      <c r="FJ271" s="71" t="str">
        <f t="shared" ref="FJ271" si="4573">IF(CD271="","","|n"&amp;FJ$2&amp;"+"&amp;CD271&amp;FJ$1)</f>
        <v/>
      </c>
      <c r="FK271" s="71" t="str">
        <f t="shared" ref="FK271" si="4574">IF(CE271="","","|n"&amp;FK$2&amp;"+"&amp;CE271&amp;FK$1)</f>
        <v/>
      </c>
      <c r="FL271" s="71" t="str">
        <f t="shared" ref="FL271" si="4575">IF(CF271="","","|n"&amp;FL$2&amp;"+"&amp;CF271&amp;FL$1)</f>
        <v/>
      </c>
      <c r="FM271" s="71" t="str">
        <f t="shared" ref="FM271" si="4576">IF(CG271="","","|n"&amp;FM$2&amp;"+"&amp;CG271&amp;FM$1)</f>
        <v/>
      </c>
      <c r="FN271" s="71" t="str">
        <f t="shared" ref="FN271" si="4577">IF(CH271="","","|n"&amp;FN$2&amp;"+"&amp;CH271&amp;FN$1)</f>
        <v/>
      </c>
      <c r="FO271" s="71" t="str">
        <f t="shared" ref="FO271" si="4578">IF(CI271="","","|n"&amp;FO$2&amp;"+"&amp;CI271&amp;FO$1)</f>
        <v/>
      </c>
      <c r="FP271" s="71" t="str">
        <f t="shared" ref="FP271" si="4579">IF(CJ271="","","|n"&amp;FP$2&amp;"+"&amp;CJ271&amp;FP$1)</f>
        <v/>
      </c>
      <c r="FQ271" s="71" t="str">
        <f t="shared" ref="FQ271" si="4580">IF(CK271="","","|n"&amp;FQ$2&amp;"+"&amp;CK271&amp;FQ$1)</f>
        <v/>
      </c>
      <c r="FR271" s="71" t="str">
        <f t="shared" ref="FR271" si="4581">IF(CL271="","","|n"&amp;FR$2&amp;"+"&amp;CL271&amp;FR$1)</f>
        <v/>
      </c>
      <c r="FS271" s="71" t="str">
        <f t="shared" ref="FS271" si="4582">IF(CM271="","","|n"&amp;FS$2&amp;"+"&amp;CM271&amp;FS$1)</f>
        <v/>
      </c>
    </row>
    <row r="272" spans="1:175" ht="16.5">
      <c r="A272" s="72"/>
      <c r="B272" s="9" t="s">
        <v>1303</v>
      </c>
      <c r="C272" s="9" t="s">
        <v>1304</v>
      </c>
      <c r="E272" s="100"/>
      <c r="F272" s="99"/>
      <c r="S272" s="108"/>
      <c r="T272" s="70" t="s">
        <v>868</v>
      </c>
      <c r="U272" s="85" t="str">
        <f t="shared" ref="U272" si="4583">"ReplaceableTextures\\CommandButtons\\BTNR"&amp;RIGHT(B272,3)&amp;".blp"</f>
        <v>ReplaceableTextures\\CommandButtons\\BTNRY1E.blp</v>
      </c>
      <c r="V272" s="79"/>
      <c r="Z272" s="79"/>
      <c r="AG272" s="111"/>
      <c r="AL272" s="111"/>
      <c r="BC272" s="112"/>
      <c r="BD272" s="112"/>
      <c r="CU272" s="95" t="str">
        <f t="shared" ref="CU272" si="4584">CONCATENATE(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&amp;"|n")</f>
        <v>|n</v>
      </c>
      <c r="CV272" s="70" t="str">
        <f t="shared" ref="CV272" si="4585">T272</f>
        <v>代码生成</v>
      </c>
      <c r="CW272" s="60"/>
      <c r="CX272" s="60"/>
      <c r="CY272" s="60"/>
      <c r="CZ272" s="60"/>
      <c r="DA272" s="60"/>
      <c r="DB272" s="71" t="str">
        <f t="shared" ref="DB272" si="4586">IF(V272="","","|n"&amp;DB$2&amp;"+"&amp;V272&amp;DB$1)</f>
        <v/>
      </c>
      <c r="DC272" s="71" t="str">
        <f t="shared" ref="DC272" si="4587">IF(W272="","","|n"&amp;DC$2&amp;"+"&amp;W272&amp;DC$1)</f>
        <v/>
      </c>
      <c r="DD272" s="71" t="str">
        <f t="shared" ref="DD272" si="4588">IF(X272="","","|n"&amp;DD$2&amp;"+"&amp;X272&amp;DD$1)</f>
        <v/>
      </c>
      <c r="DE272" s="71" t="str">
        <f t="shared" ref="DE272" si="4589">IF(Y272="","","|n"&amp;DE$2&amp;"+"&amp;Y272&amp;DE$1)</f>
        <v/>
      </c>
      <c r="DF272" s="71" t="str">
        <f t="shared" ref="DF272" si="4590">IF(Z272="","","|n"&amp;DF$2&amp;"+"&amp;Z272&amp;DF$1)</f>
        <v/>
      </c>
      <c r="DG272" s="71" t="str">
        <f t="shared" ref="DG272" si="4591">IF(AA272="","","|n"&amp;DG$2&amp;"+"&amp;AA272&amp;DG$1)</f>
        <v/>
      </c>
      <c r="DH272" s="71" t="str">
        <f t="shared" ref="DH272" si="4592">IF(AB272="","","|n"&amp;DH$2&amp;"+"&amp;AB272&amp;DH$1)</f>
        <v/>
      </c>
      <c r="DI272" s="71" t="str">
        <f t="shared" ref="DI272" si="4593">IF(AC272="","","|n"&amp;DI$2&amp;"+"&amp;AC272&amp;DI$1)</f>
        <v/>
      </c>
      <c r="DJ272" s="71" t="str">
        <f t="shared" ref="DJ272" si="4594">IF(AD272="","","|n"&amp;DJ$2&amp;"+"&amp;AD272&amp;DJ$1)</f>
        <v/>
      </c>
      <c r="DK272" s="71" t="str">
        <f t="shared" ref="DK272" si="4595">IF(AE272="","","|n"&amp;DK$2&amp;"+"&amp;AE272&amp;DK$1)</f>
        <v/>
      </c>
      <c r="DL272" s="71" t="str">
        <f t="shared" ref="DL272" si="4596">IF(AF272="","","|n"&amp;DL$2&amp;"+"&amp;AF272&amp;DL$1)</f>
        <v/>
      </c>
      <c r="DM272" s="71" t="str">
        <f t="shared" ref="DM272" si="4597">IF(AG272="","","|n"&amp;DM$2&amp;"+"&amp;AG272&amp;DM$1)</f>
        <v/>
      </c>
      <c r="DN272" s="71" t="str">
        <f t="shared" ref="DN272" si="4598">IF(AH272="","","|n"&amp;DN$2&amp;"+"&amp;AH272&amp;DN$1)</f>
        <v/>
      </c>
      <c r="DO272" s="71" t="str">
        <f t="shared" ref="DO272" si="4599">IF(AI272="","","|n"&amp;DO$2&amp;"+"&amp;AI272&amp;DO$1)</f>
        <v/>
      </c>
      <c r="DP272" s="71" t="str">
        <f t="shared" ref="DP272" si="4600">IF(AJ272="","","|n"&amp;DP$2&amp;"+"&amp;AJ272&amp;DP$1)</f>
        <v/>
      </c>
      <c r="DQ272" s="71" t="str">
        <f t="shared" ref="DQ272" si="4601">IF(AK272="","","|n"&amp;DQ$2&amp;"+"&amp;AK272&amp;DQ$1)</f>
        <v/>
      </c>
      <c r="DR272" s="71" t="str">
        <f t="shared" ref="DR272" si="4602">IF(AL272="","","|n"&amp;DR$2&amp;"+"&amp;AL272&amp;DR$1)</f>
        <v/>
      </c>
      <c r="DS272" s="71" t="str">
        <f t="shared" ref="DS272" si="4603">IF(AM272="","","|n"&amp;DS$2&amp;"+"&amp;AM272&amp;DS$1)</f>
        <v/>
      </c>
      <c r="DT272" s="71" t="str">
        <f t="shared" ref="DT272" si="4604">IF(AN272="","","|n"&amp;DT$2&amp;"+"&amp;AN272&amp;DT$1)</f>
        <v/>
      </c>
      <c r="DU272" s="71" t="str">
        <f t="shared" ref="DU272" si="4605">IF(AO272="","","|n"&amp;DU$2&amp;"+"&amp;AO272&amp;DU$1)</f>
        <v/>
      </c>
      <c r="DV272" s="71" t="str">
        <f t="shared" ref="DV272" si="4606">IF(AP272="","","|n"&amp;DV$2&amp;"+"&amp;AP272&amp;DV$1)</f>
        <v/>
      </c>
      <c r="DW272" s="71" t="str">
        <f t="shared" ref="DW272" si="4607">IF(AQ272="","","|n"&amp;DW$2&amp;"+"&amp;AQ272&amp;DW$1)</f>
        <v/>
      </c>
      <c r="DX272" s="71" t="str">
        <f t="shared" ref="DX272" si="4608">IF(AR272="","","|n"&amp;DX$2&amp;"+"&amp;AR272&amp;DX$1)</f>
        <v/>
      </c>
      <c r="DY272" s="71" t="str">
        <f t="shared" ref="DY272" si="4609">IF(AS272="","","|n"&amp;DY$2&amp;"+"&amp;AS272&amp;DY$1)</f>
        <v/>
      </c>
      <c r="DZ272" s="71" t="str">
        <f t="shared" ref="DZ272" si="4610">IF(AT272="","","|n"&amp;DZ$2&amp;"+"&amp;AT272&amp;DZ$1)</f>
        <v/>
      </c>
      <c r="EA272" s="71" t="str">
        <f t="shared" ref="EA272" si="4611">IF(AU272="","","|n"&amp;EA$2&amp;"+"&amp;AU272&amp;EA$1)</f>
        <v/>
      </c>
      <c r="EB272" s="71" t="str">
        <f t="shared" ref="EB272" si="4612">IF(AV272="","","|n"&amp;EB$2&amp;"+"&amp;AV272&amp;EB$1)</f>
        <v/>
      </c>
      <c r="EC272" s="71" t="str">
        <f t="shared" ref="EC272" si="4613">IF(AW272="","","|n"&amp;EC$2&amp;"+"&amp;AW272&amp;EC$1)</f>
        <v/>
      </c>
      <c r="ED272" s="71" t="str">
        <f t="shared" ref="ED272" si="4614">IF(AX272="","","|n"&amp;ED$2&amp;"+"&amp;AX272&amp;ED$1)</f>
        <v/>
      </c>
      <c r="EE272" s="71" t="str">
        <f t="shared" ref="EE272" si="4615">IF(AY272="","","|n"&amp;EE$2&amp;"+"&amp;AY272&amp;EE$1)</f>
        <v/>
      </c>
      <c r="EF272" s="71" t="str">
        <f t="shared" ref="EF272" si="4616">IF(AZ272="","","|n"&amp;EF$2&amp;"+"&amp;AZ272&amp;EF$1)</f>
        <v/>
      </c>
      <c r="EG272" s="71" t="str">
        <f t="shared" ref="EG272" si="4617">IF(BA272="","","|n"&amp;EG$2&amp;"+"&amp;BA272&amp;EG$1)</f>
        <v/>
      </c>
      <c r="EH272" s="71" t="str">
        <f t="shared" ref="EH272" si="4618">IF(BB272="","","|n"&amp;EH$2&amp;"+"&amp;BB272&amp;EH$1)</f>
        <v/>
      </c>
      <c r="EI272" s="71" t="str">
        <f t="shared" ref="EI272" si="4619">IF(BC272="","","|n"&amp;EI$2&amp;"+"&amp;BC272&amp;EI$1)</f>
        <v/>
      </c>
      <c r="EJ272" s="71" t="str">
        <f t="shared" ref="EJ272" si="4620">IF(BD272="","","|n"&amp;EJ$2&amp;"+"&amp;BD272&amp;EJ$1)</f>
        <v/>
      </c>
      <c r="EK272" s="71" t="str">
        <f t="shared" ref="EK272" si="4621">IF(BE272="","","|n"&amp;EK$2&amp;"+"&amp;BE272&amp;EK$1)</f>
        <v/>
      </c>
      <c r="EL272" s="71" t="str">
        <f t="shared" ref="EL272" si="4622">IF(BF272="","","|n"&amp;EL$2&amp;"+"&amp;BF272&amp;EL$1)</f>
        <v/>
      </c>
      <c r="EM272" s="71" t="str">
        <f t="shared" ref="EM272" si="4623">IF(BG272="","","|n"&amp;EM$2&amp;"+"&amp;BG272&amp;EM$1)</f>
        <v/>
      </c>
      <c r="EN272" s="71" t="str">
        <f t="shared" ref="EN272" si="4624">IF(BH272="","","|n"&amp;EN$2&amp;"+"&amp;BH272&amp;EN$1)</f>
        <v/>
      </c>
      <c r="EO272" s="71" t="str">
        <f t="shared" ref="EO272" si="4625">IF(BI272="","","|n"&amp;EO$2&amp;"+"&amp;BI272&amp;EO$1)</f>
        <v/>
      </c>
      <c r="EP272" s="71" t="str">
        <f t="shared" ref="EP272" si="4626">IF(BJ272="","","|n"&amp;EP$2&amp;"+"&amp;BJ272&amp;EP$1)</f>
        <v/>
      </c>
      <c r="EQ272" s="71" t="str">
        <f t="shared" ref="EQ272" si="4627">IF(BK272="","","|n"&amp;EQ$2&amp;"+"&amp;BK272&amp;EQ$1)</f>
        <v/>
      </c>
      <c r="ER272" s="71" t="str">
        <f t="shared" ref="ER272" si="4628">IF(BL272="","","|n"&amp;ER$2&amp;"+"&amp;BL272&amp;ER$1)</f>
        <v/>
      </c>
      <c r="ES272" s="71" t="str">
        <f t="shared" ref="ES272" si="4629">IF(BM272="","","|n"&amp;ES$2&amp;"+"&amp;BM272&amp;ES$1)</f>
        <v/>
      </c>
      <c r="ET272" s="71" t="str">
        <f t="shared" ref="ET272" si="4630">IF(BN272="","","|n"&amp;ET$2&amp;"+"&amp;BN272&amp;ET$1)</f>
        <v/>
      </c>
      <c r="EU272" s="71" t="str">
        <f t="shared" ref="EU272" si="4631">IF(BO272="","","|n"&amp;EU$2&amp;"+"&amp;BO272&amp;EU$1)</f>
        <v/>
      </c>
      <c r="EV272" s="71" t="str">
        <f t="shared" ref="EV272" si="4632">IF(BP272="","","|n"&amp;EV$2&amp;"+"&amp;BP272&amp;EV$1)</f>
        <v/>
      </c>
      <c r="EW272" s="71" t="str">
        <f t="shared" ref="EW272" si="4633">IF(BQ272="","","|n"&amp;EW$2&amp;"+"&amp;BQ272&amp;EW$1)</f>
        <v/>
      </c>
      <c r="EX272" s="71" t="str">
        <f t="shared" ref="EX272" si="4634">IF(BR272="","","|n"&amp;EX$2&amp;"+"&amp;BR272&amp;EX$1)</f>
        <v/>
      </c>
      <c r="EY272" s="71" t="str">
        <f t="shared" ref="EY272" si="4635">IF(BS272="","","|n"&amp;EY$2&amp;"+"&amp;BS272&amp;EY$1)</f>
        <v/>
      </c>
      <c r="EZ272" s="71" t="str">
        <f t="shared" ref="EZ272" si="4636">IF(BT272="","","|n"&amp;EZ$2&amp;"+"&amp;BT272&amp;EZ$1)</f>
        <v/>
      </c>
      <c r="FA272" s="71" t="str">
        <f t="shared" ref="FA272" si="4637">IF(BU272="","","|n"&amp;FA$2&amp;"+"&amp;BU272&amp;FA$1)</f>
        <v/>
      </c>
      <c r="FB272" s="71" t="str">
        <f t="shared" ref="FB272" si="4638">IF(BV272="","","|n"&amp;FB$2&amp;"+"&amp;BV272&amp;FB$1)</f>
        <v/>
      </c>
      <c r="FC272" s="71" t="str">
        <f t="shared" ref="FC272" si="4639">IF(BW272="","","|n"&amp;FC$2&amp;"+"&amp;BW272&amp;FC$1)</f>
        <v/>
      </c>
      <c r="FD272" s="71" t="str">
        <f t="shared" ref="FD272" si="4640">IF(BX272="","","|n"&amp;FD$2&amp;"+"&amp;BX272&amp;FD$1)</f>
        <v/>
      </c>
      <c r="FE272" s="71" t="str">
        <f t="shared" ref="FE272" si="4641">IF(BY272="","","|n"&amp;FE$2&amp;"+"&amp;BY272&amp;FE$1)</f>
        <v/>
      </c>
      <c r="FF272" s="71" t="str">
        <f t="shared" ref="FF272" si="4642">IF(BZ272="","","|n"&amp;FF$2&amp;"+"&amp;BZ272&amp;FF$1)</f>
        <v/>
      </c>
      <c r="FG272" s="71" t="str">
        <f t="shared" ref="FG272" si="4643">IF(CA272="","","|n"&amp;FG$2&amp;"+"&amp;CA272&amp;FG$1)</f>
        <v/>
      </c>
      <c r="FH272" s="71" t="str">
        <f t="shared" ref="FH272" si="4644">IF(CB272="","","|n"&amp;FH$2&amp;"+"&amp;CB272&amp;FH$1)</f>
        <v/>
      </c>
      <c r="FI272" s="71" t="str">
        <f t="shared" ref="FI272" si="4645">IF(CC272="","","|n"&amp;FI$2&amp;"+"&amp;CC272&amp;FI$1)</f>
        <v/>
      </c>
      <c r="FJ272" s="71" t="str">
        <f t="shared" ref="FJ272" si="4646">IF(CD272="","","|n"&amp;FJ$2&amp;"+"&amp;CD272&amp;FJ$1)</f>
        <v/>
      </c>
      <c r="FK272" s="71" t="str">
        <f t="shared" ref="FK272" si="4647">IF(CE272="","","|n"&amp;FK$2&amp;"+"&amp;CE272&amp;FK$1)</f>
        <v/>
      </c>
      <c r="FL272" s="71" t="str">
        <f t="shared" ref="FL272" si="4648">IF(CF272="","","|n"&amp;FL$2&amp;"+"&amp;CF272&amp;FL$1)</f>
        <v/>
      </c>
      <c r="FM272" s="71" t="str">
        <f t="shared" ref="FM272" si="4649">IF(CG272="","","|n"&amp;FM$2&amp;"+"&amp;CG272&amp;FM$1)</f>
        <v/>
      </c>
      <c r="FN272" s="71" t="str">
        <f t="shared" ref="FN272" si="4650">IF(CH272="","","|n"&amp;FN$2&amp;"+"&amp;CH272&amp;FN$1)</f>
        <v/>
      </c>
      <c r="FO272" s="71" t="str">
        <f t="shared" ref="FO272" si="4651">IF(CI272="","","|n"&amp;FO$2&amp;"+"&amp;CI272&amp;FO$1)</f>
        <v/>
      </c>
      <c r="FP272" s="71" t="str">
        <f t="shared" ref="FP272" si="4652">IF(CJ272="","","|n"&amp;FP$2&amp;"+"&amp;CJ272&amp;FP$1)</f>
        <v/>
      </c>
      <c r="FQ272" s="71" t="str">
        <f t="shared" ref="FQ272" si="4653">IF(CK272="","","|n"&amp;FQ$2&amp;"+"&amp;CK272&amp;FQ$1)</f>
        <v/>
      </c>
      <c r="FR272" s="71" t="str">
        <f t="shared" ref="FR272" si="4654">IF(CL272="","","|n"&amp;FR$2&amp;"+"&amp;CL272&amp;FR$1)</f>
        <v/>
      </c>
      <c r="FS272" s="71" t="str">
        <f t="shared" ref="FS272" si="4655">IF(CM272="","","|n"&amp;FS$2&amp;"+"&amp;CM272&amp;FS$1)</f>
        <v/>
      </c>
    </row>
    <row r="273" spans="1:175" ht="16.5">
      <c r="A273" s="134"/>
      <c r="B273" s="80" t="s">
        <v>881</v>
      </c>
      <c r="C273" s="70" t="s">
        <v>882</v>
      </c>
      <c r="T273" s="144"/>
      <c r="U273" s="85"/>
      <c r="CN273" s="69" t="str">
        <f t="shared" ref="CN273:CN299" si="4656">"InitUnitState('"&amp;B273&amp;"',"&amp;V273&amp;","&amp;W273&amp;","&amp;X273&amp;","&amp;Y273&amp;","&amp;Z273&amp;","&amp;AA273&amp;","&amp;AB273&amp;","&amp;AC273&amp;","&amp;AD273&amp;","&amp;AE273&amp;")"</f>
        <v>InitUnitState('IF01',,,,,,,,,,)</v>
      </c>
      <c r="CO273" s="69" t="str">
        <f t="shared" ref="CO273:CO299" si="4657">"InitUnitNormal('"&amp;B273&amp;"',"&amp;AF273&amp;","&amp;AG273&amp;","&amp;AH273&amp;","&amp;AI273&amp;","&amp;AJ273&amp;","&amp;AK273&amp;","&amp;AL273&amp;","&amp;AM273&amp;","&amp;AN273&amp;","&amp;AO273&amp;")"</f>
        <v>InitUnitNormal('IF01',,,,,,,,,,)</v>
      </c>
      <c r="CP273" s="69" t="str">
        <f t="shared" ref="CP273:CP299" si="4658">"InitUnitMagic('"&amp;B273&amp;"',"&amp;AP273&amp;","&amp;AQ273&amp;","&amp;AR273&amp;","&amp;AS273&amp;","&amp;AT273&amp;","&amp;AU273&amp;","&amp;AV273&amp;","&amp;AW273&amp;","&amp;BI273&amp;","&amp;BJ273&amp;")"</f>
        <v>InitUnitMagic('IF01',,,,,,,,,,)</v>
      </c>
      <c r="CQ273" s="69" t="str">
        <f t="shared" ref="CQ273:CQ299" si="4659">"InitUnitAdd('"&amp;B273&amp;"',"&amp;BK273&amp;","&amp;BL273&amp;","&amp;BM273&amp;","&amp;BN273&amp;","&amp;BO273&amp;","&amp;BP273&amp;","&amp;BQ273&amp;","&amp;BR273&amp;","&amp;BS273&amp;","&amp;BT273&amp;")"</f>
        <v>InitUnitAdd('IF01',,,,,,,,,,)</v>
      </c>
      <c r="CR273" s="69" t="str">
        <f t="shared" ref="CR273:CR315" si="4660"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InitEquipData('IF01',,"",,,,,'','','','','','',"")</v>
      </c>
      <c r="CU273" s="95" t="str">
        <f t="shared" ref="CU273:CU295" si="4661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W273" s="60"/>
      <c r="CX273" s="60"/>
      <c r="CY273" s="60"/>
      <c r="CZ273" s="60"/>
      <c r="DA273" s="60"/>
      <c r="DB273" s="71" t="str">
        <f t="shared" ref="DB273:DB295" si="4662">IF(V273="","","|n"&amp;DB$2&amp;"+"&amp;V273&amp;DB$1)</f>
        <v/>
      </c>
      <c r="DC273" s="71" t="str">
        <f t="shared" ref="DC273:DC295" si="4663">IF(W273="","","|n"&amp;DC$2&amp;"+"&amp;W273&amp;DC$1)</f>
        <v/>
      </c>
      <c r="DD273" s="71" t="str">
        <f t="shared" ref="DD273:DD295" si="4664">IF(X273="","","|n"&amp;DD$2&amp;"+"&amp;X273&amp;DD$1)</f>
        <v/>
      </c>
      <c r="DE273" s="71" t="str">
        <f t="shared" ref="DE273:DE295" si="4665">IF(Y273="","","|n"&amp;DE$2&amp;"+"&amp;Y273&amp;DE$1)</f>
        <v/>
      </c>
      <c r="DF273" s="71" t="str">
        <f t="shared" ref="DF273:DF295" si="4666">IF(Z273="","","|n"&amp;DF$2&amp;"+"&amp;Z273&amp;DF$1)</f>
        <v/>
      </c>
      <c r="DG273" s="71" t="str">
        <f t="shared" ref="DG273:DG295" si="4667">IF(AA273="","","|n"&amp;DG$2&amp;"+"&amp;AA273&amp;DG$1)</f>
        <v/>
      </c>
      <c r="DH273" s="71" t="str">
        <f t="shared" ref="DH273:DH295" si="4668">IF(AB273="","","|n"&amp;DH$2&amp;"+"&amp;AB273&amp;DH$1)</f>
        <v/>
      </c>
      <c r="DI273" s="71" t="str">
        <f t="shared" ref="DI273:DI295" si="4669">IF(AC273="","","|n"&amp;DI$2&amp;"+"&amp;AC273&amp;DI$1)</f>
        <v/>
      </c>
      <c r="DJ273" s="71" t="str">
        <f t="shared" ref="DJ273:DJ295" si="4670">IF(AD273="","","|n"&amp;DJ$2&amp;"+"&amp;AD273&amp;DJ$1)</f>
        <v/>
      </c>
      <c r="DK273" s="71" t="str">
        <f t="shared" ref="DK273:DK295" si="4671">IF(AE273="","","|n"&amp;DK$2&amp;"+"&amp;AE273&amp;DK$1)</f>
        <v/>
      </c>
      <c r="DL273" s="71" t="str">
        <f t="shared" ref="DL273:DL295" si="4672">IF(AF273="","","|n"&amp;DL$2&amp;"+"&amp;AF273&amp;DL$1)</f>
        <v/>
      </c>
      <c r="DM273" s="71" t="str">
        <f t="shared" ref="DM273:DM295" si="4673">IF(AG273="","","|n"&amp;DM$2&amp;"+"&amp;AG273&amp;DM$1)</f>
        <v/>
      </c>
      <c r="DN273" s="71" t="str">
        <f t="shared" ref="DN273:DN295" si="4674">IF(AH273="","","|n"&amp;DN$2&amp;"+"&amp;AH273&amp;DN$1)</f>
        <v/>
      </c>
      <c r="DO273" s="71" t="str">
        <f t="shared" ref="DO273:DO295" si="4675">IF(AI273="","","|n"&amp;DO$2&amp;"+"&amp;AI273&amp;DO$1)</f>
        <v/>
      </c>
      <c r="DP273" s="71" t="str">
        <f t="shared" ref="DP273:DP295" si="4676">IF(AJ273="","","|n"&amp;DP$2&amp;"+"&amp;AJ273&amp;DP$1)</f>
        <v/>
      </c>
      <c r="DQ273" s="71" t="str">
        <f t="shared" ref="DQ273:DQ295" si="4677">IF(AK273="","","|n"&amp;DQ$2&amp;"+"&amp;AK273&amp;DQ$1)</f>
        <v/>
      </c>
      <c r="DR273" s="71" t="str">
        <f t="shared" ref="DR273:DR295" si="4678">IF(AL273="","","|n"&amp;DR$2&amp;"+"&amp;AL273&amp;DR$1)</f>
        <v/>
      </c>
      <c r="DS273" s="71" t="str">
        <f t="shared" ref="DS273:DS295" si="4679">IF(AM273="","","|n"&amp;DS$2&amp;"+"&amp;AM273&amp;DS$1)</f>
        <v/>
      </c>
      <c r="DT273" s="71" t="str">
        <f t="shared" ref="DT273:DT295" si="4680">IF(AN273="","","|n"&amp;DT$2&amp;"+"&amp;AN273&amp;DT$1)</f>
        <v/>
      </c>
      <c r="DU273" s="71" t="str">
        <f t="shared" ref="DU273:DU295" si="4681">IF(AO273="","","|n"&amp;DU$2&amp;"+"&amp;AO273&amp;DU$1)</f>
        <v/>
      </c>
      <c r="DV273" s="71" t="str">
        <f t="shared" ref="DV273:DV295" si="4682">IF(AP273="","","|n"&amp;DV$2&amp;"+"&amp;AP273&amp;DV$1)</f>
        <v/>
      </c>
      <c r="DW273" s="71" t="str">
        <f t="shared" ref="DW273:DW295" si="4683">IF(AQ273="","","|n"&amp;DW$2&amp;"+"&amp;AQ273&amp;DW$1)</f>
        <v/>
      </c>
      <c r="DX273" s="71" t="str">
        <f t="shared" ref="DX273:DX295" si="4684">IF(AR273="","","|n"&amp;DX$2&amp;"+"&amp;AR273&amp;DX$1)</f>
        <v/>
      </c>
      <c r="DY273" s="71" t="str">
        <f t="shared" ref="DY273:DY295" si="4685">IF(AS273="","","|n"&amp;DY$2&amp;"+"&amp;AS273&amp;DY$1)</f>
        <v/>
      </c>
      <c r="DZ273" s="71" t="str">
        <f t="shared" ref="DZ273:DZ295" si="4686">IF(AT273="","","|n"&amp;DZ$2&amp;"+"&amp;AT273&amp;DZ$1)</f>
        <v/>
      </c>
      <c r="EA273" s="71" t="str">
        <f t="shared" ref="EA273:EA295" si="4687">IF(AU273="","","|n"&amp;EA$2&amp;"+"&amp;AU273&amp;EA$1)</f>
        <v/>
      </c>
      <c r="EB273" s="71" t="str">
        <f t="shared" ref="EB273:EB295" si="4688">IF(AV273="","","|n"&amp;EB$2&amp;"+"&amp;AV273&amp;EB$1)</f>
        <v/>
      </c>
      <c r="EC273" s="71" t="str">
        <f t="shared" ref="EC273:EC295" si="4689">IF(AW273="","","|n"&amp;EC$2&amp;"+"&amp;AW273&amp;EC$1)</f>
        <v/>
      </c>
      <c r="ED273" s="71" t="str">
        <f t="shared" ref="ED273:ED295" si="4690">IF(AX273="","","|n"&amp;ED$2&amp;"+"&amp;AX273&amp;ED$1)</f>
        <v/>
      </c>
      <c r="EE273" s="71" t="str">
        <f t="shared" ref="EE273:EE295" si="4691">IF(AY273="","","|n"&amp;EE$2&amp;"+"&amp;AY273&amp;EE$1)</f>
        <v/>
      </c>
      <c r="EF273" s="71" t="str">
        <f t="shared" ref="EF273:EF295" si="4692">IF(AZ273="","","|n"&amp;EF$2&amp;"+"&amp;AZ273&amp;EF$1)</f>
        <v/>
      </c>
      <c r="EG273" s="71" t="str">
        <f t="shared" ref="EG273:EG295" si="4693">IF(BA273="","","|n"&amp;EG$2&amp;"+"&amp;BA273&amp;EG$1)</f>
        <v/>
      </c>
      <c r="EH273" s="71" t="str">
        <f t="shared" ref="EH273:EH295" si="4694">IF(BB273="","","|n"&amp;EH$2&amp;"+"&amp;BB273&amp;EH$1)</f>
        <v/>
      </c>
      <c r="EI273" s="71" t="str">
        <f t="shared" ref="EI273:EI295" si="4695">IF(BC273="","","|n"&amp;EI$2&amp;"+"&amp;BC273&amp;EI$1)</f>
        <v/>
      </c>
      <c r="EJ273" s="71" t="str">
        <f t="shared" ref="EJ273:EJ295" si="4696">IF(BD273="","","|n"&amp;EJ$2&amp;"+"&amp;BD273&amp;EJ$1)</f>
        <v/>
      </c>
      <c r="EK273" s="71" t="str">
        <f t="shared" ref="EK273:EK295" si="4697">IF(BE273="","","|n"&amp;EK$2&amp;"+"&amp;BE273&amp;EK$1)</f>
        <v/>
      </c>
      <c r="EL273" s="71" t="str">
        <f t="shared" ref="EL273:EL295" si="4698">IF(BF273="","","|n"&amp;EL$2&amp;"+"&amp;BF273&amp;EL$1)</f>
        <v/>
      </c>
      <c r="EM273" s="71" t="str">
        <f t="shared" ref="EM273:EM295" si="4699">IF(BG273="","","|n"&amp;EM$2&amp;"+"&amp;BG273&amp;EM$1)</f>
        <v/>
      </c>
      <c r="EN273" s="71" t="str">
        <f t="shared" ref="EN273:EN295" si="4700">IF(BH273="","","|n"&amp;EN$2&amp;"+"&amp;BH273&amp;EN$1)</f>
        <v/>
      </c>
      <c r="EO273" s="71" t="str">
        <f t="shared" ref="EO273:EO295" si="4701">IF(BI273="","","|n"&amp;EO$2&amp;"+"&amp;BI273&amp;EO$1)</f>
        <v/>
      </c>
      <c r="EP273" s="71" t="str">
        <f t="shared" ref="EP273:EP295" si="4702">IF(BJ273="","","|n"&amp;EP$2&amp;"+"&amp;BJ273&amp;EP$1)</f>
        <v/>
      </c>
      <c r="EQ273" s="71" t="str">
        <f t="shared" ref="EQ273:EQ295" si="4703">IF(BK273="","","|n"&amp;EQ$2&amp;"+"&amp;BK273&amp;EQ$1)</f>
        <v/>
      </c>
      <c r="ER273" s="71" t="str">
        <f t="shared" ref="ER273:ER295" si="4704">IF(BL273="","","|n"&amp;ER$2&amp;"+"&amp;BL273&amp;ER$1)</f>
        <v/>
      </c>
      <c r="ES273" s="71" t="str">
        <f t="shared" ref="ES273:ES295" si="4705">IF(BM273="","","|n"&amp;ES$2&amp;"+"&amp;BM273&amp;ES$1)</f>
        <v/>
      </c>
      <c r="ET273" s="71" t="str">
        <f t="shared" ref="ET273:ET295" si="4706">IF(BN273="","","|n"&amp;ET$2&amp;"+"&amp;BN273&amp;ET$1)</f>
        <v/>
      </c>
      <c r="EU273" s="71" t="str">
        <f t="shared" ref="EU273:EU295" si="4707">IF(BO273="","","|n"&amp;EU$2&amp;"+"&amp;BO273&amp;EU$1)</f>
        <v/>
      </c>
      <c r="EV273" s="71" t="str">
        <f t="shared" ref="EV273:EV295" si="4708">IF(BP273="","","|n"&amp;EV$2&amp;"+"&amp;BP273&amp;EV$1)</f>
        <v/>
      </c>
      <c r="EW273" s="71" t="str">
        <f t="shared" ref="EW273:EW295" si="4709">IF(BQ273="","","|n"&amp;EW$2&amp;"+"&amp;BQ273&amp;EW$1)</f>
        <v/>
      </c>
      <c r="EX273" s="71" t="str">
        <f t="shared" ref="EX273:EX295" si="4710">IF(BR273="","","|n"&amp;EX$2&amp;"+"&amp;BR273&amp;EX$1)</f>
        <v/>
      </c>
      <c r="EY273" s="71" t="str">
        <f t="shared" ref="EY273:EY295" si="4711">IF(BS273="","","|n"&amp;EY$2&amp;"+"&amp;BS273&amp;EY$1)</f>
        <v/>
      </c>
      <c r="EZ273" s="71" t="str">
        <f t="shared" ref="EZ273:EZ295" si="4712">IF(BT273="","","|n"&amp;EZ$2&amp;"+"&amp;BT273&amp;EZ$1)</f>
        <v/>
      </c>
      <c r="FA273" s="71" t="str">
        <f t="shared" ref="FA273:FA295" si="4713">IF(BU273="","","|n"&amp;FA$2&amp;"+"&amp;BU273&amp;FA$1)</f>
        <v/>
      </c>
      <c r="FB273" s="71" t="str">
        <f t="shared" ref="FB273:FB295" si="4714">IF(BV273="","","|n"&amp;FB$2&amp;"+"&amp;BV273&amp;FB$1)</f>
        <v/>
      </c>
      <c r="FC273" s="71" t="str">
        <f t="shared" ref="FC273:FC295" si="4715">IF(BW273="","","|n"&amp;FC$2&amp;"+"&amp;BW273&amp;FC$1)</f>
        <v/>
      </c>
      <c r="FD273" s="71" t="str">
        <f t="shared" ref="FD273:FD295" si="4716">IF(BX273="","","|n"&amp;FD$2&amp;"+"&amp;BX273&amp;FD$1)</f>
        <v/>
      </c>
      <c r="FE273" s="71" t="str">
        <f t="shared" ref="FE273:FE295" si="4717">IF(BY273="","","|n"&amp;FE$2&amp;"+"&amp;BY273&amp;FE$1)</f>
        <v/>
      </c>
      <c r="FF273" s="71" t="str">
        <f t="shared" ref="FF273:FF295" si="4718">IF(BZ273="","","|n"&amp;FF$2&amp;"+"&amp;BZ273&amp;FF$1)</f>
        <v/>
      </c>
      <c r="FG273" s="71" t="str">
        <f t="shared" ref="FG273:FG295" si="4719">IF(CA273="","","|n"&amp;FG$2&amp;"+"&amp;CA273&amp;FG$1)</f>
        <v/>
      </c>
      <c r="FH273" s="71" t="str">
        <f t="shared" ref="FH273:FH295" si="4720">IF(CB273="","","|n"&amp;FH$2&amp;"+"&amp;CB273&amp;FH$1)</f>
        <v/>
      </c>
      <c r="FI273" s="71" t="str">
        <f t="shared" ref="FI273:FI295" si="4721">IF(CC273="","","|n"&amp;FI$2&amp;"+"&amp;CC273&amp;FI$1)</f>
        <v/>
      </c>
      <c r="FJ273" s="71" t="str">
        <f t="shared" ref="FJ273:FJ295" si="4722">IF(CD273="","","|n"&amp;FJ$2&amp;"+"&amp;CD273&amp;FJ$1)</f>
        <v/>
      </c>
      <c r="FK273" s="71" t="str">
        <f t="shared" ref="FK273:FK295" si="4723">IF(CE273="","","|n"&amp;FK$2&amp;"+"&amp;CE273&amp;FK$1)</f>
        <v/>
      </c>
      <c r="FL273" s="71" t="str">
        <f t="shared" ref="FL273:FL295" si="4724">IF(CF273="","","|n"&amp;FL$2&amp;"+"&amp;CF273&amp;FL$1)</f>
        <v/>
      </c>
      <c r="FM273" s="71" t="str">
        <f t="shared" ref="FM273:FM295" si="4725">IF(CG273="","","|n"&amp;FM$2&amp;"+"&amp;CG273&amp;FM$1)</f>
        <v/>
      </c>
      <c r="FN273" s="71" t="str">
        <f t="shared" ref="FN273:FN295" si="4726">IF(CH273="","","|n"&amp;FN$2&amp;"+"&amp;CH273&amp;FN$1)</f>
        <v/>
      </c>
      <c r="FO273" s="71" t="str">
        <f t="shared" ref="FO273:FO295" si="4727">IF(CI273="","","|n"&amp;FO$2&amp;"+"&amp;CI273&amp;FO$1)</f>
        <v/>
      </c>
      <c r="FP273" s="71" t="str">
        <f t="shared" ref="FP273:FP295" si="4728">IF(CJ273="","","|n"&amp;FP$2&amp;"+"&amp;CJ273&amp;FP$1)</f>
        <v/>
      </c>
      <c r="FQ273" s="71" t="str">
        <f t="shared" ref="FQ273:FQ295" si="4729">IF(CK273="","","|n"&amp;FQ$2&amp;"+"&amp;CK273&amp;FQ$1)</f>
        <v/>
      </c>
      <c r="FR273" s="71" t="str">
        <f t="shared" ref="FR273:FR295" si="4730">IF(CL273="","","|n"&amp;FR$2&amp;"+"&amp;CL273&amp;FR$1)</f>
        <v/>
      </c>
      <c r="FS273" s="71" t="str">
        <f t="shared" ref="FS273:FS295" si="4731">IF(CM273="","","|n"&amp;FS$2&amp;"+"&amp;CM273&amp;FS$1)</f>
        <v/>
      </c>
    </row>
    <row r="274" spans="1:175" ht="16.5">
      <c r="A274" s="134"/>
      <c r="B274" s="80" t="s">
        <v>883</v>
      </c>
      <c r="C274" s="70" t="s">
        <v>882</v>
      </c>
      <c r="T274" s="144"/>
      <c r="U274" s="85"/>
      <c r="CN274" s="69" t="str">
        <f t="shared" si="4656"/>
        <v>InitUnitState('IF02',,,,,,,,,,)</v>
      </c>
      <c r="CO274" s="69" t="str">
        <f t="shared" si="4657"/>
        <v>InitUnitNormal('IF02',,,,,,,,,,)</v>
      </c>
      <c r="CP274" s="69" t="str">
        <f t="shared" si="4658"/>
        <v>InitUnitMagic('IF02',,,,,,,,,,)</v>
      </c>
      <c r="CQ274" s="69" t="str">
        <f t="shared" si="4659"/>
        <v>InitUnitAdd('IF02',,,,,,,,,,)</v>
      </c>
      <c r="CR274" s="69" t="str">
        <f t="shared" si="4660"/>
        <v>InitEquipData('IF02',,"",,,,,'','','','','','',"")</v>
      </c>
      <c r="CU274" s="95" t="str">
        <f t="shared" si="4661"/>
        <v>|n</v>
      </c>
      <c r="CW274" s="60"/>
      <c r="CX274" s="60"/>
      <c r="CY274" s="60"/>
      <c r="CZ274" s="60"/>
      <c r="DA274" s="60"/>
      <c r="DB274" s="71" t="str">
        <f t="shared" si="4662"/>
        <v/>
      </c>
      <c r="DC274" s="71" t="str">
        <f t="shared" si="4663"/>
        <v/>
      </c>
      <c r="DD274" s="71" t="str">
        <f t="shared" si="4664"/>
        <v/>
      </c>
      <c r="DE274" s="71" t="str">
        <f t="shared" si="4665"/>
        <v/>
      </c>
      <c r="DF274" s="71" t="str">
        <f t="shared" si="4666"/>
        <v/>
      </c>
      <c r="DG274" s="71" t="str">
        <f t="shared" si="4667"/>
        <v/>
      </c>
      <c r="DH274" s="71" t="str">
        <f t="shared" si="4668"/>
        <v/>
      </c>
      <c r="DI274" s="71" t="str">
        <f t="shared" si="4669"/>
        <v/>
      </c>
      <c r="DJ274" s="71" t="str">
        <f t="shared" si="4670"/>
        <v/>
      </c>
      <c r="DK274" s="71" t="str">
        <f t="shared" si="4671"/>
        <v/>
      </c>
      <c r="DL274" s="71" t="str">
        <f t="shared" si="4672"/>
        <v/>
      </c>
      <c r="DM274" s="71" t="str">
        <f t="shared" si="4673"/>
        <v/>
      </c>
      <c r="DN274" s="71" t="str">
        <f t="shared" si="4674"/>
        <v/>
      </c>
      <c r="DO274" s="71" t="str">
        <f t="shared" si="4675"/>
        <v/>
      </c>
      <c r="DP274" s="71" t="str">
        <f t="shared" si="4676"/>
        <v/>
      </c>
      <c r="DQ274" s="71" t="str">
        <f t="shared" si="4677"/>
        <v/>
      </c>
      <c r="DR274" s="71" t="str">
        <f t="shared" si="4678"/>
        <v/>
      </c>
      <c r="DS274" s="71" t="str">
        <f t="shared" si="4679"/>
        <v/>
      </c>
      <c r="DT274" s="71" t="str">
        <f t="shared" si="4680"/>
        <v/>
      </c>
      <c r="DU274" s="71" t="str">
        <f t="shared" si="4681"/>
        <v/>
      </c>
      <c r="DV274" s="71" t="str">
        <f t="shared" si="4682"/>
        <v/>
      </c>
      <c r="DW274" s="71" t="str">
        <f t="shared" si="4683"/>
        <v/>
      </c>
      <c r="DX274" s="71" t="str">
        <f t="shared" si="4684"/>
        <v/>
      </c>
      <c r="DY274" s="71" t="str">
        <f t="shared" si="4685"/>
        <v/>
      </c>
      <c r="DZ274" s="71" t="str">
        <f t="shared" si="4686"/>
        <v/>
      </c>
      <c r="EA274" s="71" t="str">
        <f t="shared" si="4687"/>
        <v/>
      </c>
      <c r="EB274" s="71" t="str">
        <f t="shared" si="4688"/>
        <v/>
      </c>
      <c r="EC274" s="71" t="str">
        <f t="shared" si="4689"/>
        <v/>
      </c>
      <c r="ED274" s="71" t="str">
        <f t="shared" si="4690"/>
        <v/>
      </c>
      <c r="EE274" s="71" t="str">
        <f t="shared" si="4691"/>
        <v/>
      </c>
      <c r="EF274" s="71" t="str">
        <f t="shared" si="4692"/>
        <v/>
      </c>
      <c r="EG274" s="71" t="str">
        <f t="shared" si="4693"/>
        <v/>
      </c>
      <c r="EH274" s="71" t="str">
        <f t="shared" si="4694"/>
        <v/>
      </c>
      <c r="EI274" s="71" t="str">
        <f t="shared" si="4695"/>
        <v/>
      </c>
      <c r="EJ274" s="71" t="str">
        <f t="shared" si="4696"/>
        <v/>
      </c>
      <c r="EK274" s="71" t="str">
        <f t="shared" si="4697"/>
        <v/>
      </c>
      <c r="EL274" s="71" t="str">
        <f t="shared" si="4698"/>
        <v/>
      </c>
      <c r="EM274" s="71" t="str">
        <f t="shared" si="4699"/>
        <v/>
      </c>
      <c r="EN274" s="71" t="str">
        <f t="shared" si="4700"/>
        <v/>
      </c>
      <c r="EO274" s="71" t="str">
        <f t="shared" si="4701"/>
        <v/>
      </c>
      <c r="EP274" s="71" t="str">
        <f t="shared" si="4702"/>
        <v/>
      </c>
      <c r="EQ274" s="71" t="str">
        <f t="shared" si="4703"/>
        <v/>
      </c>
      <c r="ER274" s="71" t="str">
        <f t="shared" si="4704"/>
        <v/>
      </c>
      <c r="ES274" s="71" t="str">
        <f t="shared" si="4705"/>
        <v/>
      </c>
      <c r="ET274" s="71" t="str">
        <f t="shared" si="4706"/>
        <v/>
      </c>
      <c r="EU274" s="71" t="str">
        <f t="shared" si="4707"/>
        <v/>
      </c>
      <c r="EV274" s="71" t="str">
        <f t="shared" si="4708"/>
        <v/>
      </c>
      <c r="EW274" s="71" t="str">
        <f t="shared" si="4709"/>
        <v/>
      </c>
      <c r="EX274" s="71" t="str">
        <f t="shared" si="4710"/>
        <v/>
      </c>
      <c r="EY274" s="71" t="str">
        <f t="shared" si="4711"/>
        <v/>
      </c>
      <c r="EZ274" s="71" t="str">
        <f t="shared" si="4712"/>
        <v/>
      </c>
      <c r="FA274" s="71" t="str">
        <f t="shared" si="4713"/>
        <v/>
      </c>
      <c r="FB274" s="71" t="str">
        <f t="shared" si="4714"/>
        <v/>
      </c>
      <c r="FC274" s="71" t="str">
        <f t="shared" si="4715"/>
        <v/>
      </c>
      <c r="FD274" s="71" t="str">
        <f t="shared" si="4716"/>
        <v/>
      </c>
      <c r="FE274" s="71" t="str">
        <f t="shared" si="4717"/>
        <v/>
      </c>
      <c r="FF274" s="71" t="str">
        <f t="shared" si="4718"/>
        <v/>
      </c>
      <c r="FG274" s="71" t="str">
        <f t="shared" si="4719"/>
        <v/>
      </c>
      <c r="FH274" s="71" t="str">
        <f t="shared" si="4720"/>
        <v/>
      </c>
      <c r="FI274" s="71" t="str">
        <f t="shared" si="4721"/>
        <v/>
      </c>
      <c r="FJ274" s="71" t="str">
        <f t="shared" si="4722"/>
        <v/>
      </c>
      <c r="FK274" s="71" t="str">
        <f t="shared" si="4723"/>
        <v/>
      </c>
      <c r="FL274" s="71" t="str">
        <f t="shared" si="4724"/>
        <v/>
      </c>
      <c r="FM274" s="71" t="str">
        <f t="shared" si="4725"/>
        <v/>
      </c>
      <c r="FN274" s="71" t="str">
        <f t="shared" si="4726"/>
        <v/>
      </c>
      <c r="FO274" s="71" t="str">
        <f t="shared" si="4727"/>
        <v/>
      </c>
      <c r="FP274" s="71" t="str">
        <f t="shared" si="4728"/>
        <v/>
      </c>
      <c r="FQ274" s="71" t="str">
        <f t="shared" si="4729"/>
        <v/>
      </c>
      <c r="FR274" s="71" t="str">
        <f t="shared" si="4730"/>
        <v/>
      </c>
      <c r="FS274" s="71" t="str">
        <f t="shared" si="4731"/>
        <v/>
      </c>
    </row>
    <row r="275" spans="1:175" ht="16.5">
      <c r="A275" s="135"/>
      <c r="B275" s="80" t="s">
        <v>884</v>
      </c>
      <c r="C275" s="70" t="s">
        <v>882</v>
      </c>
      <c r="T275" s="145"/>
      <c r="U275" s="85"/>
      <c r="CN275" s="69" t="str">
        <f t="shared" si="4656"/>
        <v>InitUnitState('IF03',,,,,,,,,,)</v>
      </c>
      <c r="CO275" s="69" t="str">
        <f t="shared" si="4657"/>
        <v>InitUnitNormal('IF03',,,,,,,,,,)</v>
      </c>
      <c r="CP275" s="69" t="str">
        <f t="shared" si="4658"/>
        <v>InitUnitMagic('IF03',,,,,,,,,,)</v>
      </c>
      <c r="CQ275" s="69" t="str">
        <f t="shared" si="4659"/>
        <v>InitUnitAdd('IF03',,,,,,,,,,)</v>
      </c>
      <c r="CR275" s="69" t="str">
        <f t="shared" si="4660"/>
        <v>InitEquipData('IF03',,"",,,,,'','','','','','',"")</v>
      </c>
      <c r="CU275" s="95" t="str">
        <f t="shared" si="4661"/>
        <v>|n</v>
      </c>
      <c r="CW275" s="60"/>
      <c r="CX275" s="60"/>
      <c r="CY275" s="60"/>
      <c r="CZ275" s="60"/>
      <c r="DA275" s="60"/>
      <c r="DB275" s="71" t="str">
        <f t="shared" si="4662"/>
        <v/>
      </c>
      <c r="DC275" s="71" t="str">
        <f t="shared" si="4663"/>
        <v/>
      </c>
      <c r="DD275" s="71" t="str">
        <f t="shared" si="4664"/>
        <v/>
      </c>
      <c r="DE275" s="71" t="str">
        <f t="shared" si="4665"/>
        <v/>
      </c>
      <c r="DF275" s="71" t="str">
        <f t="shared" si="4666"/>
        <v/>
      </c>
      <c r="DG275" s="71" t="str">
        <f t="shared" si="4667"/>
        <v/>
      </c>
      <c r="DH275" s="71" t="str">
        <f t="shared" si="4668"/>
        <v/>
      </c>
      <c r="DI275" s="71" t="str">
        <f t="shared" si="4669"/>
        <v/>
      </c>
      <c r="DJ275" s="71" t="str">
        <f t="shared" si="4670"/>
        <v/>
      </c>
      <c r="DK275" s="71" t="str">
        <f t="shared" si="4671"/>
        <v/>
      </c>
      <c r="DL275" s="71" t="str">
        <f t="shared" si="4672"/>
        <v/>
      </c>
      <c r="DM275" s="71" t="str">
        <f t="shared" si="4673"/>
        <v/>
      </c>
      <c r="DN275" s="71" t="str">
        <f t="shared" si="4674"/>
        <v/>
      </c>
      <c r="DO275" s="71" t="str">
        <f t="shared" si="4675"/>
        <v/>
      </c>
      <c r="DP275" s="71" t="str">
        <f t="shared" si="4676"/>
        <v/>
      </c>
      <c r="DQ275" s="71" t="str">
        <f t="shared" si="4677"/>
        <v/>
      </c>
      <c r="DR275" s="71" t="str">
        <f t="shared" si="4678"/>
        <v/>
      </c>
      <c r="DS275" s="71" t="str">
        <f t="shared" si="4679"/>
        <v/>
      </c>
      <c r="DT275" s="71" t="str">
        <f t="shared" si="4680"/>
        <v/>
      </c>
      <c r="DU275" s="71" t="str">
        <f t="shared" si="4681"/>
        <v/>
      </c>
      <c r="DV275" s="71" t="str">
        <f t="shared" si="4682"/>
        <v/>
      </c>
      <c r="DW275" s="71" t="str">
        <f t="shared" si="4683"/>
        <v/>
      </c>
      <c r="DX275" s="71" t="str">
        <f t="shared" si="4684"/>
        <v/>
      </c>
      <c r="DY275" s="71" t="str">
        <f t="shared" si="4685"/>
        <v/>
      </c>
      <c r="DZ275" s="71" t="str">
        <f t="shared" si="4686"/>
        <v/>
      </c>
      <c r="EA275" s="71" t="str">
        <f t="shared" si="4687"/>
        <v/>
      </c>
      <c r="EB275" s="71" t="str">
        <f t="shared" si="4688"/>
        <v/>
      </c>
      <c r="EC275" s="71" t="str">
        <f t="shared" si="4689"/>
        <v/>
      </c>
      <c r="ED275" s="71" t="str">
        <f t="shared" si="4690"/>
        <v/>
      </c>
      <c r="EE275" s="71" t="str">
        <f t="shared" si="4691"/>
        <v/>
      </c>
      <c r="EF275" s="71" t="str">
        <f t="shared" si="4692"/>
        <v/>
      </c>
      <c r="EG275" s="71" t="str">
        <f t="shared" si="4693"/>
        <v/>
      </c>
      <c r="EH275" s="71" t="str">
        <f t="shared" si="4694"/>
        <v/>
      </c>
      <c r="EI275" s="71" t="str">
        <f t="shared" si="4695"/>
        <v/>
      </c>
      <c r="EJ275" s="71" t="str">
        <f t="shared" si="4696"/>
        <v/>
      </c>
      <c r="EK275" s="71" t="str">
        <f t="shared" si="4697"/>
        <v/>
      </c>
      <c r="EL275" s="71" t="str">
        <f t="shared" si="4698"/>
        <v/>
      </c>
      <c r="EM275" s="71" t="str">
        <f t="shared" si="4699"/>
        <v/>
      </c>
      <c r="EN275" s="71" t="str">
        <f t="shared" si="4700"/>
        <v/>
      </c>
      <c r="EO275" s="71" t="str">
        <f t="shared" si="4701"/>
        <v/>
      </c>
      <c r="EP275" s="71" t="str">
        <f t="shared" si="4702"/>
        <v/>
      </c>
      <c r="EQ275" s="71" t="str">
        <f t="shared" si="4703"/>
        <v/>
      </c>
      <c r="ER275" s="71" t="str">
        <f t="shared" si="4704"/>
        <v/>
      </c>
      <c r="ES275" s="71" t="str">
        <f t="shared" si="4705"/>
        <v/>
      </c>
      <c r="ET275" s="71" t="str">
        <f t="shared" si="4706"/>
        <v/>
      </c>
      <c r="EU275" s="71" t="str">
        <f t="shared" si="4707"/>
        <v/>
      </c>
      <c r="EV275" s="71" t="str">
        <f t="shared" si="4708"/>
        <v/>
      </c>
      <c r="EW275" s="71" t="str">
        <f t="shared" si="4709"/>
        <v/>
      </c>
      <c r="EX275" s="71" t="str">
        <f t="shared" si="4710"/>
        <v/>
      </c>
      <c r="EY275" s="71" t="str">
        <f t="shared" si="4711"/>
        <v/>
      </c>
      <c r="EZ275" s="71" t="str">
        <f t="shared" si="4712"/>
        <v/>
      </c>
      <c r="FA275" s="71" t="str">
        <f t="shared" si="4713"/>
        <v/>
      </c>
      <c r="FB275" s="71" t="str">
        <f t="shared" si="4714"/>
        <v/>
      </c>
      <c r="FC275" s="71" t="str">
        <f t="shared" si="4715"/>
        <v/>
      </c>
      <c r="FD275" s="71" t="str">
        <f t="shared" si="4716"/>
        <v/>
      </c>
      <c r="FE275" s="71" t="str">
        <f t="shared" si="4717"/>
        <v/>
      </c>
      <c r="FF275" s="71" t="str">
        <f t="shared" si="4718"/>
        <v/>
      </c>
      <c r="FG275" s="71" t="str">
        <f t="shared" si="4719"/>
        <v/>
      </c>
      <c r="FH275" s="71" t="str">
        <f t="shared" si="4720"/>
        <v/>
      </c>
      <c r="FI275" s="71" t="str">
        <f t="shared" si="4721"/>
        <v/>
      </c>
      <c r="FJ275" s="71" t="str">
        <f t="shared" si="4722"/>
        <v/>
      </c>
      <c r="FK275" s="71" t="str">
        <f t="shared" si="4723"/>
        <v/>
      </c>
      <c r="FL275" s="71" t="str">
        <f t="shared" si="4724"/>
        <v/>
      </c>
      <c r="FM275" s="71" t="str">
        <f t="shared" si="4725"/>
        <v/>
      </c>
      <c r="FN275" s="71" t="str">
        <f t="shared" si="4726"/>
        <v/>
      </c>
      <c r="FO275" s="71" t="str">
        <f t="shared" si="4727"/>
        <v/>
      </c>
      <c r="FP275" s="71" t="str">
        <f t="shared" si="4728"/>
        <v/>
      </c>
      <c r="FQ275" s="71" t="str">
        <f t="shared" si="4729"/>
        <v/>
      </c>
      <c r="FR275" s="71" t="str">
        <f t="shared" si="4730"/>
        <v/>
      </c>
      <c r="FS275" s="71" t="str">
        <f t="shared" si="4731"/>
        <v/>
      </c>
    </row>
    <row r="276" spans="1:175" ht="16.5">
      <c r="A276" s="135"/>
      <c r="B276" s="80" t="s">
        <v>885</v>
      </c>
      <c r="C276" s="70" t="s">
        <v>882</v>
      </c>
      <c r="T276" s="145"/>
      <c r="U276" s="85"/>
      <c r="CN276" s="69" t="str">
        <f t="shared" si="4656"/>
        <v>InitUnitState('IF04',,,,,,,,,,)</v>
      </c>
      <c r="CO276" s="69" t="str">
        <f t="shared" si="4657"/>
        <v>InitUnitNormal('IF04',,,,,,,,,,)</v>
      </c>
      <c r="CP276" s="69" t="str">
        <f t="shared" si="4658"/>
        <v>InitUnitMagic('IF04',,,,,,,,,,)</v>
      </c>
      <c r="CQ276" s="69" t="str">
        <f t="shared" si="4659"/>
        <v>InitUnitAdd('IF04',,,,,,,,,,)</v>
      </c>
      <c r="CR276" s="69" t="str">
        <f t="shared" si="4660"/>
        <v>InitEquipData('IF04',,"",,,,,'','','','','','',"")</v>
      </c>
      <c r="CU276" s="95" t="str">
        <f t="shared" si="4661"/>
        <v>|n</v>
      </c>
      <c r="CW276" s="60"/>
      <c r="CX276" s="60"/>
      <c r="CY276" s="60"/>
      <c r="CZ276" s="60"/>
      <c r="DA276" s="60"/>
      <c r="DB276" s="71" t="str">
        <f t="shared" si="4662"/>
        <v/>
      </c>
      <c r="DC276" s="71" t="str">
        <f t="shared" si="4663"/>
        <v/>
      </c>
      <c r="DD276" s="71" t="str">
        <f t="shared" si="4664"/>
        <v/>
      </c>
      <c r="DE276" s="71" t="str">
        <f t="shared" si="4665"/>
        <v/>
      </c>
      <c r="DF276" s="71" t="str">
        <f t="shared" si="4666"/>
        <v/>
      </c>
      <c r="DG276" s="71" t="str">
        <f t="shared" si="4667"/>
        <v/>
      </c>
      <c r="DH276" s="71" t="str">
        <f t="shared" si="4668"/>
        <v/>
      </c>
      <c r="DI276" s="71" t="str">
        <f t="shared" si="4669"/>
        <v/>
      </c>
      <c r="DJ276" s="71" t="str">
        <f t="shared" si="4670"/>
        <v/>
      </c>
      <c r="DK276" s="71" t="str">
        <f t="shared" si="4671"/>
        <v/>
      </c>
      <c r="DL276" s="71" t="str">
        <f t="shared" si="4672"/>
        <v/>
      </c>
      <c r="DM276" s="71" t="str">
        <f t="shared" si="4673"/>
        <v/>
      </c>
      <c r="DN276" s="71" t="str">
        <f t="shared" si="4674"/>
        <v/>
      </c>
      <c r="DO276" s="71" t="str">
        <f t="shared" si="4675"/>
        <v/>
      </c>
      <c r="DP276" s="71" t="str">
        <f t="shared" si="4676"/>
        <v/>
      </c>
      <c r="DQ276" s="71" t="str">
        <f t="shared" si="4677"/>
        <v/>
      </c>
      <c r="DR276" s="71" t="str">
        <f t="shared" si="4678"/>
        <v/>
      </c>
      <c r="DS276" s="71" t="str">
        <f t="shared" si="4679"/>
        <v/>
      </c>
      <c r="DT276" s="71" t="str">
        <f t="shared" si="4680"/>
        <v/>
      </c>
      <c r="DU276" s="71" t="str">
        <f t="shared" si="4681"/>
        <v/>
      </c>
      <c r="DV276" s="71" t="str">
        <f t="shared" si="4682"/>
        <v/>
      </c>
      <c r="DW276" s="71" t="str">
        <f t="shared" si="4683"/>
        <v/>
      </c>
      <c r="DX276" s="71" t="str">
        <f t="shared" si="4684"/>
        <v/>
      </c>
      <c r="DY276" s="71" t="str">
        <f t="shared" si="4685"/>
        <v/>
      </c>
      <c r="DZ276" s="71" t="str">
        <f t="shared" si="4686"/>
        <v/>
      </c>
      <c r="EA276" s="71" t="str">
        <f t="shared" si="4687"/>
        <v/>
      </c>
      <c r="EB276" s="71" t="str">
        <f t="shared" si="4688"/>
        <v/>
      </c>
      <c r="EC276" s="71" t="str">
        <f t="shared" si="4689"/>
        <v/>
      </c>
      <c r="ED276" s="71" t="str">
        <f t="shared" si="4690"/>
        <v/>
      </c>
      <c r="EE276" s="71" t="str">
        <f t="shared" si="4691"/>
        <v/>
      </c>
      <c r="EF276" s="71" t="str">
        <f t="shared" si="4692"/>
        <v/>
      </c>
      <c r="EG276" s="71" t="str">
        <f t="shared" si="4693"/>
        <v/>
      </c>
      <c r="EH276" s="71" t="str">
        <f t="shared" si="4694"/>
        <v/>
      </c>
      <c r="EI276" s="71" t="str">
        <f t="shared" si="4695"/>
        <v/>
      </c>
      <c r="EJ276" s="71" t="str">
        <f t="shared" si="4696"/>
        <v/>
      </c>
      <c r="EK276" s="71" t="str">
        <f t="shared" si="4697"/>
        <v/>
      </c>
      <c r="EL276" s="71" t="str">
        <f t="shared" si="4698"/>
        <v/>
      </c>
      <c r="EM276" s="71" t="str">
        <f t="shared" si="4699"/>
        <v/>
      </c>
      <c r="EN276" s="71" t="str">
        <f t="shared" si="4700"/>
        <v/>
      </c>
      <c r="EO276" s="71" t="str">
        <f t="shared" si="4701"/>
        <v/>
      </c>
      <c r="EP276" s="71" t="str">
        <f t="shared" si="4702"/>
        <v/>
      </c>
      <c r="EQ276" s="71" t="str">
        <f t="shared" si="4703"/>
        <v/>
      </c>
      <c r="ER276" s="71" t="str">
        <f t="shared" si="4704"/>
        <v/>
      </c>
      <c r="ES276" s="71" t="str">
        <f t="shared" si="4705"/>
        <v/>
      </c>
      <c r="ET276" s="71" t="str">
        <f t="shared" si="4706"/>
        <v/>
      </c>
      <c r="EU276" s="71" t="str">
        <f t="shared" si="4707"/>
        <v/>
      </c>
      <c r="EV276" s="71" t="str">
        <f t="shared" si="4708"/>
        <v/>
      </c>
      <c r="EW276" s="71" t="str">
        <f t="shared" si="4709"/>
        <v/>
      </c>
      <c r="EX276" s="71" t="str">
        <f t="shared" si="4710"/>
        <v/>
      </c>
      <c r="EY276" s="71" t="str">
        <f t="shared" si="4711"/>
        <v/>
      </c>
      <c r="EZ276" s="71" t="str">
        <f t="shared" si="4712"/>
        <v/>
      </c>
      <c r="FA276" s="71" t="str">
        <f t="shared" si="4713"/>
        <v/>
      </c>
      <c r="FB276" s="71" t="str">
        <f t="shared" si="4714"/>
        <v/>
      </c>
      <c r="FC276" s="71" t="str">
        <f t="shared" si="4715"/>
        <v/>
      </c>
      <c r="FD276" s="71" t="str">
        <f t="shared" si="4716"/>
        <v/>
      </c>
      <c r="FE276" s="71" t="str">
        <f t="shared" si="4717"/>
        <v/>
      </c>
      <c r="FF276" s="71" t="str">
        <f t="shared" si="4718"/>
        <v/>
      </c>
      <c r="FG276" s="71" t="str">
        <f t="shared" si="4719"/>
        <v/>
      </c>
      <c r="FH276" s="71" t="str">
        <f t="shared" si="4720"/>
        <v/>
      </c>
      <c r="FI276" s="71" t="str">
        <f t="shared" si="4721"/>
        <v/>
      </c>
      <c r="FJ276" s="71" t="str">
        <f t="shared" si="4722"/>
        <v/>
      </c>
      <c r="FK276" s="71" t="str">
        <f t="shared" si="4723"/>
        <v/>
      </c>
      <c r="FL276" s="71" t="str">
        <f t="shared" si="4724"/>
        <v/>
      </c>
      <c r="FM276" s="71" t="str">
        <f t="shared" si="4725"/>
        <v/>
      </c>
      <c r="FN276" s="71" t="str">
        <f t="shared" si="4726"/>
        <v/>
      </c>
      <c r="FO276" s="71" t="str">
        <f t="shared" si="4727"/>
        <v/>
      </c>
      <c r="FP276" s="71" t="str">
        <f t="shared" si="4728"/>
        <v/>
      </c>
      <c r="FQ276" s="71" t="str">
        <f t="shared" si="4729"/>
        <v/>
      </c>
      <c r="FR276" s="71" t="str">
        <f t="shared" si="4730"/>
        <v/>
      </c>
      <c r="FS276" s="71" t="str">
        <f t="shared" si="4731"/>
        <v/>
      </c>
    </row>
    <row r="277" spans="1:175" ht="16.5">
      <c r="A277" s="135"/>
      <c r="B277" s="80" t="s">
        <v>886</v>
      </c>
      <c r="C277" s="70" t="s">
        <v>882</v>
      </c>
      <c r="T277" s="145"/>
      <c r="U277" s="85"/>
      <c r="CN277" s="69" t="str">
        <f t="shared" si="4656"/>
        <v>InitUnitState('IF05',,,,,,,,,,)</v>
      </c>
      <c r="CO277" s="69" t="str">
        <f t="shared" si="4657"/>
        <v>InitUnitNormal('IF05',,,,,,,,,,)</v>
      </c>
      <c r="CP277" s="69" t="str">
        <f t="shared" si="4658"/>
        <v>InitUnitMagic('IF05',,,,,,,,,,)</v>
      </c>
      <c r="CQ277" s="69" t="str">
        <f t="shared" si="4659"/>
        <v>InitUnitAdd('IF05',,,,,,,,,,)</v>
      </c>
      <c r="CR277" s="69" t="str">
        <f t="shared" si="4660"/>
        <v>InitEquipData('IF05',,"",,,,,'','','','','','',"")</v>
      </c>
      <c r="CU277" s="95" t="str">
        <f t="shared" si="4661"/>
        <v>|n</v>
      </c>
      <c r="CW277" s="60"/>
      <c r="CX277" s="60"/>
      <c r="CY277" s="60"/>
      <c r="CZ277" s="60"/>
      <c r="DA277" s="60"/>
      <c r="DB277" s="71" t="str">
        <f t="shared" si="4662"/>
        <v/>
      </c>
      <c r="DC277" s="71" t="str">
        <f t="shared" si="4663"/>
        <v/>
      </c>
      <c r="DD277" s="71" t="str">
        <f t="shared" si="4664"/>
        <v/>
      </c>
      <c r="DE277" s="71" t="str">
        <f t="shared" si="4665"/>
        <v/>
      </c>
      <c r="DF277" s="71" t="str">
        <f t="shared" si="4666"/>
        <v/>
      </c>
      <c r="DG277" s="71" t="str">
        <f t="shared" si="4667"/>
        <v/>
      </c>
      <c r="DH277" s="71" t="str">
        <f t="shared" si="4668"/>
        <v/>
      </c>
      <c r="DI277" s="71" t="str">
        <f t="shared" si="4669"/>
        <v/>
      </c>
      <c r="DJ277" s="71" t="str">
        <f t="shared" si="4670"/>
        <v/>
      </c>
      <c r="DK277" s="71" t="str">
        <f t="shared" si="4671"/>
        <v/>
      </c>
      <c r="DL277" s="71" t="str">
        <f t="shared" si="4672"/>
        <v/>
      </c>
      <c r="DM277" s="71" t="str">
        <f t="shared" si="4673"/>
        <v/>
      </c>
      <c r="DN277" s="71" t="str">
        <f t="shared" si="4674"/>
        <v/>
      </c>
      <c r="DO277" s="71" t="str">
        <f t="shared" si="4675"/>
        <v/>
      </c>
      <c r="DP277" s="71" t="str">
        <f t="shared" si="4676"/>
        <v/>
      </c>
      <c r="DQ277" s="71" t="str">
        <f t="shared" si="4677"/>
        <v/>
      </c>
      <c r="DR277" s="71" t="str">
        <f t="shared" si="4678"/>
        <v/>
      </c>
      <c r="DS277" s="71" t="str">
        <f t="shared" si="4679"/>
        <v/>
      </c>
      <c r="DT277" s="71" t="str">
        <f t="shared" si="4680"/>
        <v/>
      </c>
      <c r="DU277" s="71" t="str">
        <f t="shared" si="4681"/>
        <v/>
      </c>
      <c r="DV277" s="71" t="str">
        <f t="shared" si="4682"/>
        <v/>
      </c>
      <c r="DW277" s="71" t="str">
        <f t="shared" si="4683"/>
        <v/>
      </c>
      <c r="DX277" s="71" t="str">
        <f t="shared" si="4684"/>
        <v/>
      </c>
      <c r="DY277" s="71" t="str">
        <f t="shared" si="4685"/>
        <v/>
      </c>
      <c r="DZ277" s="71" t="str">
        <f t="shared" si="4686"/>
        <v/>
      </c>
      <c r="EA277" s="71" t="str">
        <f t="shared" si="4687"/>
        <v/>
      </c>
      <c r="EB277" s="71" t="str">
        <f t="shared" si="4688"/>
        <v/>
      </c>
      <c r="EC277" s="71" t="str">
        <f t="shared" si="4689"/>
        <v/>
      </c>
      <c r="ED277" s="71" t="str">
        <f t="shared" si="4690"/>
        <v/>
      </c>
      <c r="EE277" s="71" t="str">
        <f t="shared" si="4691"/>
        <v/>
      </c>
      <c r="EF277" s="71" t="str">
        <f t="shared" si="4692"/>
        <v/>
      </c>
      <c r="EG277" s="71" t="str">
        <f t="shared" si="4693"/>
        <v/>
      </c>
      <c r="EH277" s="71" t="str">
        <f t="shared" si="4694"/>
        <v/>
      </c>
      <c r="EI277" s="71" t="str">
        <f t="shared" si="4695"/>
        <v/>
      </c>
      <c r="EJ277" s="71" t="str">
        <f t="shared" si="4696"/>
        <v/>
      </c>
      <c r="EK277" s="71" t="str">
        <f t="shared" si="4697"/>
        <v/>
      </c>
      <c r="EL277" s="71" t="str">
        <f t="shared" si="4698"/>
        <v/>
      </c>
      <c r="EM277" s="71" t="str">
        <f t="shared" si="4699"/>
        <v/>
      </c>
      <c r="EN277" s="71" t="str">
        <f t="shared" si="4700"/>
        <v/>
      </c>
      <c r="EO277" s="71" t="str">
        <f t="shared" si="4701"/>
        <v/>
      </c>
      <c r="EP277" s="71" t="str">
        <f t="shared" si="4702"/>
        <v/>
      </c>
      <c r="EQ277" s="71" t="str">
        <f t="shared" si="4703"/>
        <v/>
      </c>
      <c r="ER277" s="71" t="str">
        <f t="shared" si="4704"/>
        <v/>
      </c>
      <c r="ES277" s="71" t="str">
        <f t="shared" si="4705"/>
        <v/>
      </c>
      <c r="ET277" s="71" t="str">
        <f t="shared" si="4706"/>
        <v/>
      </c>
      <c r="EU277" s="71" t="str">
        <f t="shared" si="4707"/>
        <v/>
      </c>
      <c r="EV277" s="71" t="str">
        <f t="shared" si="4708"/>
        <v/>
      </c>
      <c r="EW277" s="71" t="str">
        <f t="shared" si="4709"/>
        <v/>
      </c>
      <c r="EX277" s="71" t="str">
        <f t="shared" si="4710"/>
        <v/>
      </c>
      <c r="EY277" s="71" t="str">
        <f t="shared" si="4711"/>
        <v/>
      </c>
      <c r="EZ277" s="71" t="str">
        <f t="shared" si="4712"/>
        <v/>
      </c>
      <c r="FA277" s="71" t="str">
        <f t="shared" si="4713"/>
        <v/>
      </c>
      <c r="FB277" s="71" t="str">
        <f t="shared" si="4714"/>
        <v/>
      </c>
      <c r="FC277" s="71" t="str">
        <f t="shared" si="4715"/>
        <v/>
      </c>
      <c r="FD277" s="71" t="str">
        <f t="shared" si="4716"/>
        <v/>
      </c>
      <c r="FE277" s="71" t="str">
        <f t="shared" si="4717"/>
        <v/>
      </c>
      <c r="FF277" s="71" t="str">
        <f t="shared" si="4718"/>
        <v/>
      </c>
      <c r="FG277" s="71" t="str">
        <f t="shared" si="4719"/>
        <v/>
      </c>
      <c r="FH277" s="71" t="str">
        <f t="shared" si="4720"/>
        <v/>
      </c>
      <c r="FI277" s="71" t="str">
        <f t="shared" si="4721"/>
        <v/>
      </c>
      <c r="FJ277" s="71" t="str">
        <f t="shared" si="4722"/>
        <v/>
      </c>
      <c r="FK277" s="71" t="str">
        <f t="shared" si="4723"/>
        <v/>
      </c>
      <c r="FL277" s="71" t="str">
        <f t="shared" si="4724"/>
        <v/>
      </c>
      <c r="FM277" s="71" t="str">
        <f t="shared" si="4725"/>
        <v/>
      </c>
      <c r="FN277" s="71" t="str">
        <f t="shared" si="4726"/>
        <v/>
      </c>
      <c r="FO277" s="71" t="str">
        <f t="shared" si="4727"/>
        <v/>
      </c>
      <c r="FP277" s="71" t="str">
        <f t="shared" si="4728"/>
        <v/>
      </c>
      <c r="FQ277" s="71" t="str">
        <f t="shared" si="4729"/>
        <v/>
      </c>
      <c r="FR277" s="71" t="str">
        <f t="shared" si="4730"/>
        <v/>
      </c>
      <c r="FS277" s="71" t="str">
        <f t="shared" si="4731"/>
        <v/>
      </c>
    </row>
    <row r="278" spans="1:175" ht="16.5">
      <c r="A278" s="135"/>
      <c r="B278" s="80" t="s">
        <v>887</v>
      </c>
      <c r="C278" s="70" t="s">
        <v>882</v>
      </c>
      <c r="T278" s="145"/>
      <c r="U278" s="85"/>
      <c r="CN278" s="69" t="str">
        <f t="shared" si="4656"/>
        <v>InitUnitState('IF06',,,,,,,,,,)</v>
      </c>
      <c r="CO278" s="69" t="str">
        <f t="shared" si="4657"/>
        <v>InitUnitNormal('IF06',,,,,,,,,,)</v>
      </c>
      <c r="CP278" s="69" t="str">
        <f t="shared" si="4658"/>
        <v>InitUnitMagic('IF06',,,,,,,,,,)</v>
      </c>
      <c r="CQ278" s="69" t="str">
        <f t="shared" si="4659"/>
        <v>InitUnitAdd('IF06',,,,,,,,,,)</v>
      </c>
      <c r="CR278" s="69" t="str">
        <f t="shared" si="4660"/>
        <v>InitEquipData('IF06',,"",,,,,'','','','','','',"")</v>
      </c>
      <c r="CU278" s="95" t="str">
        <f t="shared" si="4661"/>
        <v>|n</v>
      </c>
      <c r="CW278" s="60"/>
      <c r="CX278" s="60"/>
      <c r="CY278" s="60"/>
      <c r="CZ278" s="60"/>
      <c r="DA278" s="60"/>
      <c r="DB278" s="71" t="str">
        <f t="shared" si="4662"/>
        <v/>
      </c>
      <c r="DC278" s="71" t="str">
        <f t="shared" si="4663"/>
        <v/>
      </c>
      <c r="DD278" s="71" t="str">
        <f t="shared" si="4664"/>
        <v/>
      </c>
      <c r="DE278" s="71" t="str">
        <f t="shared" si="4665"/>
        <v/>
      </c>
      <c r="DF278" s="71" t="str">
        <f t="shared" si="4666"/>
        <v/>
      </c>
      <c r="DG278" s="71" t="str">
        <f t="shared" si="4667"/>
        <v/>
      </c>
      <c r="DH278" s="71" t="str">
        <f t="shared" si="4668"/>
        <v/>
      </c>
      <c r="DI278" s="71" t="str">
        <f t="shared" si="4669"/>
        <v/>
      </c>
      <c r="DJ278" s="71" t="str">
        <f t="shared" si="4670"/>
        <v/>
      </c>
      <c r="DK278" s="71" t="str">
        <f t="shared" si="4671"/>
        <v/>
      </c>
      <c r="DL278" s="71" t="str">
        <f t="shared" si="4672"/>
        <v/>
      </c>
      <c r="DM278" s="71" t="str">
        <f t="shared" si="4673"/>
        <v/>
      </c>
      <c r="DN278" s="71" t="str">
        <f t="shared" si="4674"/>
        <v/>
      </c>
      <c r="DO278" s="71" t="str">
        <f t="shared" si="4675"/>
        <v/>
      </c>
      <c r="DP278" s="71" t="str">
        <f t="shared" si="4676"/>
        <v/>
      </c>
      <c r="DQ278" s="71" t="str">
        <f t="shared" si="4677"/>
        <v/>
      </c>
      <c r="DR278" s="71" t="str">
        <f t="shared" si="4678"/>
        <v/>
      </c>
      <c r="DS278" s="71" t="str">
        <f t="shared" si="4679"/>
        <v/>
      </c>
      <c r="DT278" s="71" t="str">
        <f t="shared" si="4680"/>
        <v/>
      </c>
      <c r="DU278" s="71" t="str">
        <f t="shared" si="4681"/>
        <v/>
      </c>
      <c r="DV278" s="71" t="str">
        <f t="shared" si="4682"/>
        <v/>
      </c>
      <c r="DW278" s="71" t="str">
        <f t="shared" si="4683"/>
        <v/>
      </c>
      <c r="DX278" s="71" t="str">
        <f t="shared" si="4684"/>
        <v/>
      </c>
      <c r="DY278" s="71" t="str">
        <f t="shared" si="4685"/>
        <v/>
      </c>
      <c r="DZ278" s="71" t="str">
        <f t="shared" si="4686"/>
        <v/>
      </c>
      <c r="EA278" s="71" t="str">
        <f t="shared" si="4687"/>
        <v/>
      </c>
      <c r="EB278" s="71" t="str">
        <f t="shared" si="4688"/>
        <v/>
      </c>
      <c r="EC278" s="71" t="str">
        <f t="shared" si="4689"/>
        <v/>
      </c>
      <c r="ED278" s="71" t="str">
        <f t="shared" si="4690"/>
        <v/>
      </c>
      <c r="EE278" s="71" t="str">
        <f t="shared" si="4691"/>
        <v/>
      </c>
      <c r="EF278" s="71" t="str">
        <f t="shared" si="4692"/>
        <v/>
      </c>
      <c r="EG278" s="71" t="str">
        <f t="shared" si="4693"/>
        <v/>
      </c>
      <c r="EH278" s="71" t="str">
        <f t="shared" si="4694"/>
        <v/>
      </c>
      <c r="EI278" s="71" t="str">
        <f t="shared" si="4695"/>
        <v/>
      </c>
      <c r="EJ278" s="71" t="str">
        <f t="shared" si="4696"/>
        <v/>
      </c>
      <c r="EK278" s="71" t="str">
        <f t="shared" si="4697"/>
        <v/>
      </c>
      <c r="EL278" s="71" t="str">
        <f t="shared" si="4698"/>
        <v/>
      </c>
      <c r="EM278" s="71" t="str">
        <f t="shared" si="4699"/>
        <v/>
      </c>
      <c r="EN278" s="71" t="str">
        <f t="shared" si="4700"/>
        <v/>
      </c>
      <c r="EO278" s="71" t="str">
        <f t="shared" si="4701"/>
        <v/>
      </c>
      <c r="EP278" s="71" t="str">
        <f t="shared" si="4702"/>
        <v/>
      </c>
      <c r="EQ278" s="71" t="str">
        <f t="shared" si="4703"/>
        <v/>
      </c>
      <c r="ER278" s="71" t="str">
        <f t="shared" si="4704"/>
        <v/>
      </c>
      <c r="ES278" s="71" t="str">
        <f t="shared" si="4705"/>
        <v/>
      </c>
      <c r="ET278" s="71" t="str">
        <f t="shared" si="4706"/>
        <v/>
      </c>
      <c r="EU278" s="71" t="str">
        <f t="shared" si="4707"/>
        <v/>
      </c>
      <c r="EV278" s="71" t="str">
        <f t="shared" si="4708"/>
        <v/>
      </c>
      <c r="EW278" s="71" t="str">
        <f t="shared" si="4709"/>
        <v/>
      </c>
      <c r="EX278" s="71" t="str">
        <f t="shared" si="4710"/>
        <v/>
      </c>
      <c r="EY278" s="71" t="str">
        <f t="shared" si="4711"/>
        <v/>
      </c>
      <c r="EZ278" s="71" t="str">
        <f t="shared" si="4712"/>
        <v/>
      </c>
      <c r="FA278" s="71" t="str">
        <f t="shared" si="4713"/>
        <v/>
      </c>
      <c r="FB278" s="71" t="str">
        <f t="shared" si="4714"/>
        <v/>
      </c>
      <c r="FC278" s="71" t="str">
        <f t="shared" si="4715"/>
        <v/>
      </c>
      <c r="FD278" s="71" t="str">
        <f t="shared" si="4716"/>
        <v/>
      </c>
      <c r="FE278" s="71" t="str">
        <f t="shared" si="4717"/>
        <v/>
      </c>
      <c r="FF278" s="71" t="str">
        <f t="shared" si="4718"/>
        <v/>
      </c>
      <c r="FG278" s="71" t="str">
        <f t="shared" si="4719"/>
        <v/>
      </c>
      <c r="FH278" s="71" t="str">
        <f t="shared" si="4720"/>
        <v/>
      </c>
      <c r="FI278" s="71" t="str">
        <f t="shared" si="4721"/>
        <v/>
      </c>
      <c r="FJ278" s="71" t="str">
        <f t="shared" si="4722"/>
        <v/>
      </c>
      <c r="FK278" s="71" t="str">
        <f t="shared" si="4723"/>
        <v/>
      </c>
      <c r="FL278" s="71" t="str">
        <f t="shared" si="4724"/>
        <v/>
      </c>
      <c r="FM278" s="71" t="str">
        <f t="shared" si="4725"/>
        <v/>
      </c>
      <c r="FN278" s="71" t="str">
        <f t="shared" si="4726"/>
        <v/>
      </c>
      <c r="FO278" s="71" t="str">
        <f t="shared" si="4727"/>
        <v/>
      </c>
      <c r="FP278" s="71" t="str">
        <f t="shared" si="4728"/>
        <v/>
      </c>
      <c r="FQ278" s="71" t="str">
        <f t="shared" si="4729"/>
        <v/>
      </c>
      <c r="FR278" s="71" t="str">
        <f t="shared" si="4730"/>
        <v/>
      </c>
      <c r="FS278" s="71" t="str">
        <f t="shared" si="4731"/>
        <v/>
      </c>
    </row>
    <row r="279" spans="1:175" ht="16.5">
      <c r="A279" s="135"/>
      <c r="B279" s="80" t="s">
        <v>888</v>
      </c>
      <c r="C279" s="70" t="s">
        <v>882</v>
      </c>
      <c r="T279" s="145"/>
      <c r="U279" s="85"/>
      <c r="CN279" s="69" t="str">
        <f t="shared" si="4656"/>
        <v>InitUnitState('IF07',,,,,,,,,,)</v>
      </c>
      <c r="CO279" s="69" t="str">
        <f t="shared" si="4657"/>
        <v>InitUnitNormal('IF07',,,,,,,,,,)</v>
      </c>
      <c r="CP279" s="69" t="str">
        <f t="shared" si="4658"/>
        <v>InitUnitMagic('IF07',,,,,,,,,,)</v>
      </c>
      <c r="CQ279" s="69" t="str">
        <f t="shared" si="4659"/>
        <v>InitUnitAdd('IF07',,,,,,,,,,)</v>
      </c>
      <c r="CR279" s="69" t="str">
        <f t="shared" si="4660"/>
        <v>InitEquipData('IF07',,"",,,,,'','','','','','',"")</v>
      </c>
      <c r="CU279" s="95" t="str">
        <f t="shared" si="4661"/>
        <v>|n</v>
      </c>
      <c r="CW279" s="60"/>
      <c r="CX279" s="60"/>
      <c r="CY279" s="60"/>
      <c r="CZ279" s="60"/>
      <c r="DA279" s="60"/>
      <c r="DB279" s="71" t="str">
        <f t="shared" si="4662"/>
        <v/>
      </c>
      <c r="DC279" s="71" t="str">
        <f t="shared" si="4663"/>
        <v/>
      </c>
      <c r="DD279" s="71" t="str">
        <f t="shared" si="4664"/>
        <v/>
      </c>
      <c r="DE279" s="71" t="str">
        <f t="shared" si="4665"/>
        <v/>
      </c>
      <c r="DF279" s="71" t="str">
        <f t="shared" si="4666"/>
        <v/>
      </c>
      <c r="DG279" s="71" t="str">
        <f t="shared" si="4667"/>
        <v/>
      </c>
      <c r="DH279" s="71" t="str">
        <f t="shared" si="4668"/>
        <v/>
      </c>
      <c r="DI279" s="71" t="str">
        <f t="shared" si="4669"/>
        <v/>
      </c>
      <c r="DJ279" s="71" t="str">
        <f t="shared" si="4670"/>
        <v/>
      </c>
      <c r="DK279" s="71" t="str">
        <f t="shared" si="4671"/>
        <v/>
      </c>
      <c r="DL279" s="71" t="str">
        <f t="shared" si="4672"/>
        <v/>
      </c>
      <c r="DM279" s="71" t="str">
        <f t="shared" si="4673"/>
        <v/>
      </c>
      <c r="DN279" s="71" t="str">
        <f t="shared" si="4674"/>
        <v/>
      </c>
      <c r="DO279" s="71" t="str">
        <f t="shared" si="4675"/>
        <v/>
      </c>
      <c r="DP279" s="71" t="str">
        <f t="shared" si="4676"/>
        <v/>
      </c>
      <c r="DQ279" s="71" t="str">
        <f t="shared" si="4677"/>
        <v/>
      </c>
      <c r="DR279" s="71" t="str">
        <f t="shared" si="4678"/>
        <v/>
      </c>
      <c r="DS279" s="71" t="str">
        <f t="shared" si="4679"/>
        <v/>
      </c>
      <c r="DT279" s="71" t="str">
        <f t="shared" si="4680"/>
        <v/>
      </c>
      <c r="DU279" s="71" t="str">
        <f t="shared" si="4681"/>
        <v/>
      </c>
      <c r="DV279" s="71" t="str">
        <f t="shared" si="4682"/>
        <v/>
      </c>
      <c r="DW279" s="71" t="str">
        <f t="shared" si="4683"/>
        <v/>
      </c>
      <c r="DX279" s="71" t="str">
        <f t="shared" si="4684"/>
        <v/>
      </c>
      <c r="DY279" s="71" t="str">
        <f t="shared" si="4685"/>
        <v/>
      </c>
      <c r="DZ279" s="71" t="str">
        <f t="shared" si="4686"/>
        <v/>
      </c>
      <c r="EA279" s="71" t="str">
        <f t="shared" si="4687"/>
        <v/>
      </c>
      <c r="EB279" s="71" t="str">
        <f t="shared" si="4688"/>
        <v/>
      </c>
      <c r="EC279" s="71" t="str">
        <f t="shared" si="4689"/>
        <v/>
      </c>
      <c r="ED279" s="71" t="str">
        <f t="shared" si="4690"/>
        <v/>
      </c>
      <c r="EE279" s="71" t="str">
        <f t="shared" si="4691"/>
        <v/>
      </c>
      <c r="EF279" s="71" t="str">
        <f t="shared" si="4692"/>
        <v/>
      </c>
      <c r="EG279" s="71" t="str">
        <f t="shared" si="4693"/>
        <v/>
      </c>
      <c r="EH279" s="71" t="str">
        <f t="shared" si="4694"/>
        <v/>
      </c>
      <c r="EI279" s="71" t="str">
        <f t="shared" si="4695"/>
        <v/>
      </c>
      <c r="EJ279" s="71" t="str">
        <f t="shared" si="4696"/>
        <v/>
      </c>
      <c r="EK279" s="71" t="str">
        <f t="shared" si="4697"/>
        <v/>
      </c>
      <c r="EL279" s="71" t="str">
        <f t="shared" si="4698"/>
        <v/>
      </c>
      <c r="EM279" s="71" t="str">
        <f t="shared" si="4699"/>
        <v/>
      </c>
      <c r="EN279" s="71" t="str">
        <f t="shared" si="4700"/>
        <v/>
      </c>
      <c r="EO279" s="71" t="str">
        <f t="shared" si="4701"/>
        <v/>
      </c>
      <c r="EP279" s="71" t="str">
        <f t="shared" si="4702"/>
        <v/>
      </c>
      <c r="EQ279" s="71" t="str">
        <f t="shared" si="4703"/>
        <v/>
      </c>
      <c r="ER279" s="71" t="str">
        <f t="shared" si="4704"/>
        <v/>
      </c>
      <c r="ES279" s="71" t="str">
        <f t="shared" si="4705"/>
        <v/>
      </c>
      <c r="ET279" s="71" t="str">
        <f t="shared" si="4706"/>
        <v/>
      </c>
      <c r="EU279" s="71" t="str">
        <f t="shared" si="4707"/>
        <v/>
      </c>
      <c r="EV279" s="71" t="str">
        <f t="shared" si="4708"/>
        <v/>
      </c>
      <c r="EW279" s="71" t="str">
        <f t="shared" si="4709"/>
        <v/>
      </c>
      <c r="EX279" s="71" t="str">
        <f t="shared" si="4710"/>
        <v/>
      </c>
      <c r="EY279" s="71" t="str">
        <f t="shared" si="4711"/>
        <v/>
      </c>
      <c r="EZ279" s="71" t="str">
        <f t="shared" si="4712"/>
        <v/>
      </c>
      <c r="FA279" s="71" t="str">
        <f t="shared" si="4713"/>
        <v/>
      </c>
      <c r="FB279" s="71" t="str">
        <f t="shared" si="4714"/>
        <v/>
      </c>
      <c r="FC279" s="71" t="str">
        <f t="shared" si="4715"/>
        <v/>
      </c>
      <c r="FD279" s="71" t="str">
        <f t="shared" si="4716"/>
        <v/>
      </c>
      <c r="FE279" s="71" t="str">
        <f t="shared" si="4717"/>
        <v/>
      </c>
      <c r="FF279" s="71" t="str">
        <f t="shared" si="4718"/>
        <v/>
      </c>
      <c r="FG279" s="71" t="str">
        <f t="shared" si="4719"/>
        <v/>
      </c>
      <c r="FH279" s="71" t="str">
        <f t="shared" si="4720"/>
        <v/>
      </c>
      <c r="FI279" s="71" t="str">
        <f t="shared" si="4721"/>
        <v/>
      </c>
      <c r="FJ279" s="71" t="str">
        <f t="shared" si="4722"/>
        <v/>
      </c>
      <c r="FK279" s="71" t="str">
        <f t="shared" si="4723"/>
        <v/>
      </c>
      <c r="FL279" s="71" t="str">
        <f t="shared" si="4724"/>
        <v/>
      </c>
      <c r="FM279" s="71" t="str">
        <f t="shared" si="4725"/>
        <v/>
      </c>
      <c r="FN279" s="71" t="str">
        <f t="shared" si="4726"/>
        <v/>
      </c>
      <c r="FO279" s="71" t="str">
        <f t="shared" si="4727"/>
        <v/>
      </c>
      <c r="FP279" s="71" t="str">
        <f t="shared" si="4728"/>
        <v/>
      </c>
      <c r="FQ279" s="71" t="str">
        <f t="shared" si="4729"/>
        <v/>
      </c>
      <c r="FR279" s="71" t="str">
        <f t="shared" si="4730"/>
        <v/>
      </c>
      <c r="FS279" s="71" t="str">
        <f t="shared" si="4731"/>
        <v/>
      </c>
    </row>
    <row r="280" spans="1:175" ht="16.5">
      <c r="A280" s="135"/>
      <c r="B280" s="80" t="s">
        <v>889</v>
      </c>
      <c r="C280" s="70" t="s">
        <v>882</v>
      </c>
      <c r="T280" s="145"/>
      <c r="U280" s="85"/>
      <c r="CN280" s="69" t="str">
        <f t="shared" si="4656"/>
        <v>InitUnitState('IF08',,,,,,,,,,)</v>
      </c>
      <c r="CO280" s="69" t="str">
        <f t="shared" si="4657"/>
        <v>InitUnitNormal('IF08',,,,,,,,,,)</v>
      </c>
      <c r="CP280" s="69" t="str">
        <f t="shared" si="4658"/>
        <v>InitUnitMagic('IF08',,,,,,,,,,)</v>
      </c>
      <c r="CQ280" s="69" t="str">
        <f t="shared" si="4659"/>
        <v>InitUnitAdd('IF08',,,,,,,,,,)</v>
      </c>
      <c r="CR280" s="69" t="str">
        <f t="shared" si="4660"/>
        <v>InitEquipData('IF08',,"",,,,,'','','','','','',"")</v>
      </c>
      <c r="CU280" s="95" t="str">
        <f t="shared" si="4661"/>
        <v>|n</v>
      </c>
      <c r="CW280" s="60"/>
      <c r="CX280" s="60"/>
      <c r="CY280" s="60"/>
      <c r="CZ280" s="60"/>
      <c r="DA280" s="60"/>
      <c r="DB280" s="71" t="str">
        <f t="shared" si="4662"/>
        <v/>
      </c>
      <c r="DC280" s="71" t="str">
        <f t="shared" si="4663"/>
        <v/>
      </c>
      <c r="DD280" s="71" t="str">
        <f t="shared" si="4664"/>
        <v/>
      </c>
      <c r="DE280" s="71" t="str">
        <f t="shared" si="4665"/>
        <v/>
      </c>
      <c r="DF280" s="71" t="str">
        <f t="shared" si="4666"/>
        <v/>
      </c>
      <c r="DG280" s="71" t="str">
        <f t="shared" si="4667"/>
        <v/>
      </c>
      <c r="DH280" s="71" t="str">
        <f t="shared" si="4668"/>
        <v/>
      </c>
      <c r="DI280" s="71" t="str">
        <f t="shared" si="4669"/>
        <v/>
      </c>
      <c r="DJ280" s="71" t="str">
        <f t="shared" si="4670"/>
        <v/>
      </c>
      <c r="DK280" s="71" t="str">
        <f t="shared" si="4671"/>
        <v/>
      </c>
      <c r="DL280" s="71" t="str">
        <f t="shared" si="4672"/>
        <v/>
      </c>
      <c r="DM280" s="71" t="str">
        <f t="shared" si="4673"/>
        <v/>
      </c>
      <c r="DN280" s="71" t="str">
        <f t="shared" si="4674"/>
        <v/>
      </c>
      <c r="DO280" s="71" t="str">
        <f t="shared" si="4675"/>
        <v/>
      </c>
      <c r="DP280" s="71" t="str">
        <f t="shared" si="4676"/>
        <v/>
      </c>
      <c r="DQ280" s="71" t="str">
        <f t="shared" si="4677"/>
        <v/>
      </c>
      <c r="DR280" s="71" t="str">
        <f t="shared" si="4678"/>
        <v/>
      </c>
      <c r="DS280" s="71" t="str">
        <f t="shared" si="4679"/>
        <v/>
      </c>
      <c r="DT280" s="71" t="str">
        <f t="shared" si="4680"/>
        <v/>
      </c>
      <c r="DU280" s="71" t="str">
        <f t="shared" si="4681"/>
        <v/>
      </c>
      <c r="DV280" s="71" t="str">
        <f t="shared" si="4682"/>
        <v/>
      </c>
      <c r="DW280" s="71" t="str">
        <f t="shared" si="4683"/>
        <v/>
      </c>
      <c r="DX280" s="71" t="str">
        <f t="shared" si="4684"/>
        <v/>
      </c>
      <c r="DY280" s="71" t="str">
        <f t="shared" si="4685"/>
        <v/>
      </c>
      <c r="DZ280" s="71" t="str">
        <f t="shared" si="4686"/>
        <v/>
      </c>
      <c r="EA280" s="71" t="str">
        <f t="shared" si="4687"/>
        <v/>
      </c>
      <c r="EB280" s="71" t="str">
        <f t="shared" si="4688"/>
        <v/>
      </c>
      <c r="EC280" s="71" t="str">
        <f t="shared" si="4689"/>
        <v/>
      </c>
      <c r="ED280" s="71" t="str">
        <f t="shared" si="4690"/>
        <v/>
      </c>
      <c r="EE280" s="71" t="str">
        <f t="shared" si="4691"/>
        <v/>
      </c>
      <c r="EF280" s="71" t="str">
        <f t="shared" si="4692"/>
        <v/>
      </c>
      <c r="EG280" s="71" t="str">
        <f t="shared" si="4693"/>
        <v/>
      </c>
      <c r="EH280" s="71" t="str">
        <f t="shared" si="4694"/>
        <v/>
      </c>
      <c r="EI280" s="71" t="str">
        <f t="shared" si="4695"/>
        <v/>
      </c>
      <c r="EJ280" s="71" t="str">
        <f t="shared" si="4696"/>
        <v/>
      </c>
      <c r="EK280" s="71" t="str">
        <f t="shared" si="4697"/>
        <v/>
      </c>
      <c r="EL280" s="71" t="str">
        <f t="shared" si="4698"/>
        <v/>
      </c>
      <c r="EM280" s="71" t="str">
        <f t="shared" si="4699"/>
        <v/>
      </c>
      <c r="EN280" s="71" t="str">
        <f t="shared" si="4700"/>
        <v/>
      </c>
      <c r="EO280" s="71" t="str">
        <f t="shared" si="4701"/>
        <v/>
      </c>
      <c r="EP280" s="71" t="str">
        <f t="shared" si="4702"/>
        <v/>
      </c>
      <c r="EQ280" s="71" t="str">
        <f t="shared" si="4703"/>
        <v/>
      </c>
      <c r="ER280" s="71" t="str">
        <f t="shared" si="4704"/>
        <v/>
      </c>
      <c r="ES280" s="71" t="str">
        <f t="shared" si="4705"/>
        <v/>
      </c>
      <c r="ET280" s="71" t="str">
        <f t="shared" si="4706"/>
        <v/>
      </c>
      <c r="EU280" s="71" t="str">
        <f t="shared" si="4707"/>
        <v/>
      </c>
      <c r="EV280" s="71" t="str">
        <f t="shared" si="4708"/>
        <v/>
      </c>
      <c r="EW280" s="71" t="str">
        <f t="shared" si="4709"/>
        <v/>
      </c>
      <c r="EX280" s="71" t="str">
        <f t="shared" si="4710"/>
        <v/>
      </c>
      <c r="EY280" s="71" t="str">
        <f t="shared" si="4711"/>
        <v/>
      </c>
      <c r="EZ280" s="71" t="str">
        <f t="shared" si="4712"/>
        <v/>
      </c>
      <c r="FA280" s="71" t="str">
        <f t="shared" si="4713"/>
        <v/>
      </c>
      <c r="FB280" s="71" t="str">
        <f t="shared" si="4714"/>
        <v/>
      </c>
      <c r="FC280" s="71" t="str">
        <f t="shared" si="4715"/>
        <v/>
      </c>
      <c r="FD280" s="71" t="str">
        <f t="shared" si="4716"/>
        <v/>
      </c>
      <c r="FE280" s="71" t="str">
        <f t="shared" si="4717"/>
        <v/>
      </c>
      <c r="FF280" s="71" t="str">
        <f t="shared" si="4718"/>
        <v/>
      </c>
      <c r="FG280" s="71" t="str">
        <f t="shared" si="4719"/>
        <v/>
      </c>
      <c r="FH280" s="71" t="str">
        <f t="shared" si="4720"/>
        <v/>
      </c>
      <c r="FI280" s="71" t="str">
        <f t="shared" si="4721"/>
        <v/>
      </c>
      <c r="FJ280" s="71" t="str">
        <f t="shared" si="4722"/>
        <v/>
      </c>
      <c r="FK280" s="71" t="str">
        <f t="shared" si="4723"/>
        <v/>
      </c>
      <c r="FL280" s="71" t="str">
        <f t="shared" si="4724"/>
        <v/>
      </c>
      <c r="FM280" s="71" t="str">
        <f t="shared" si="4725"/>
        <v/>
      </c>
      <c r="FN280" s="71" t="str">
        <f t="shared" si="4726"/>
        <v/>
      </c>
      <c r="FO280" s="71" t="str">
        <f t="shared" si="4727"/>
        <v/>
      </c>
      <c r="FP280" s="71" t="str">
        <f t="shared" si="4728"/>
        <v/>
      </c>
      <c r="FQ280" s="71" t="str">
        <f t="shared" si="4729"/>
        <v/>
      </c>
      <c r="FR280" s="71" t="str">
        <f t="shared" si="4730"/>
        <v/>
      </c>
      <c r="FS280" s="71" t="str">
        <f t="shared" si="4731"/>
        <v/>
      </c>
    </row>
    <row r="281" spans="1:175" ht="16.5">
      <c r="A281" s="135"/>
      <c r="B281" s="80" t="s">
        <v>890</v>
      </c>
      <c r="C281" s="70" t="s">
        <v>882</v>
      </c>
      <c r="T281" s="145"/>
      <c r="U281" s="85"/>
      <c r="CN281" s="69" t="str">
        <f t="shared" si="4656"/>
        <v>InitUnitState('IF09',,,,,,,,,,)</v>
      </c>
      <c r="CO281" s="69" t="str">
        <f t="shared" si="4657"/>
        <v>InitUnitNormal('IF09',,,,,,,,,,)</v>
      </c>
      <c r="CP281" s="69" t="str">
        <f t="shared" si="4658"/>
        <v>InitUnitMagic('IF09',,,,,,,,,,)</v>
      </c>
      <c r="CQ281" s="69" t="str">
        <f t="shared" si="4659"/>
        <v>InitUnitAdd('IF09',,,,,,,,,,)</v>
      </c>
      <c r="CR281" s="69" t="str">
        <f t="shared" si="4660"/>
        <v>InitEquipData('IF09',,"",,,,,'','','','','','',"")</v>
      </c>
      <c r="CU281" s="95" t="str">
        <f t="shared" si="4661"/>
        <v>|n</v>
      </c>
      <c r="CW281" s="60"/>
      <c r="CX281" s="60"/>
      <c r="CY281" s="60"/>
      <c r="CZ281" s="60"/>
      <c r="DA281" s="60"/>
      <c r="DB281" s="71" t="str">
        <f t="shared" si="4662"/>
        <v/>
      </c>
      <c r="DC281" s="71" t="str">
        <f t="shared" si="4663"/>
        <v/>
      </c>
      <c r="DD281" s="71" t="str">
        <f t="shared" si="4664"/>
        <v/>
      </c>
      <c r="DE281" s="71" t="str">
        <f t="shared" si="4665"/>
        <v/>
      </c>
      <c r="DF281" s="71" t="str">
        <f t="shared" si="4666"/>
        <v/>
      </c>
      <c r="DG281" s="71" t="str">
        <f t="shared" si="4667"/>
        <v/>
      </c>
      <c r="DH281" s="71" t="str">
        <f t="shared" si="4668"/>
        <v/>
      </c>
      <c r="DI281" s="71" t="str">
        <f t="shared" si="4669"/>
        <v/>
      </c>
      <c r="DJ281" s="71" t="str">
        <f t="shared" si="4670"/>
        <v/>
      </c>
      <c r="DK281" s="71" t="str">
        <f t="shared" si="4671"/>
        <v/>
      </c>
      <c r="DL281" s="71" t="str">
        <f t="shared" si="4672"/>
        <v/>
      </c>
      <c r="DM281" s="71" t="str">
        <f t="shared" si="4673"/>
        <v/>
      </c>
      <c r="DN281" s="71" t="str">
        <f t="shared" si="4674"/>
        <v/>
      </c>
      <c r="DO281" s="71" t="str">
        <f t="shared" si="4675"/>
        <v/>
      </c>
      <c r="DP281" s="71" t="str">
        <f t="shared" si="4676"/>
        <v/>
      </c>
      <c r="DQ281" s="71" t="str">
        <f t="shared" si="4677"/>
        <v/>
      </c>
      <c r="DR281" s="71" t="str">
        <f t="shared" si="4678"/>
        <v/>
      </c>
      <c r="DS281" s="71" t="str">
        <f t="shared" si="4679"/>
        <v/>
      </c>
      <c r="DT281" s="71" t="str">
        <f t="shared" si="4680"/>
        <v/>
      </c>
      <c r="DU281" s="71" t="str">
        <f t="shared" si="4681"/>
        <v/>
      </c>
      <c r="DV281" s="71" t="str">
        <f t="shared" si="4682"/>
        <v/>
      </c>
      <c r="DW281" s="71" t="str">
        <f t="shared" si="4683"/>
        <v/>
      </c>
      <c r="DX281" s="71" t="str">
        <f t="shared" si="4684"/>
        <v/>
      </c>
      <c r="DY281" s="71" t="str">
        <f t="shared" si="4685"/>
        <v/>
      </c>
      <c r="DZ281" s="71" t="str">
        <f t="shared" si="4686"/>
        <v/>
      </c>
      <c r="EA281" s="71" t="str">
        <f t="shared" si="4687"/>
        <v/>
      </c>
      <c r="EB281" s="71" t="str">
        <f t="shared" si="4688"/>
        <v/>
      </c>
      <c r="EC281" s="71" t="str">
        <f t="shared" si="4689"/>
        <v/>
      </c>
      <c r="ED281" s="71" t="str">
        <f t="shared" si="4690"/>
        <v/>
      </c>
      <c r="EE281" s="71" t="str">
        <f t="shared" si="4691"/>
        <v/>
      </c>
      <c r="EF281" s="71" t="str">
        <f t="shared" si="4692"/>
        <v/>
      </c>
      <c r="EG281" s="71" t="str">
        <f t="shared" si="4693"/>
        <v/>
      </c>
      <c r="EH281" s="71" t="str">
        <f t="shared" si="4694"/>
        <v/>
      </c>
      <c r="EI281" s="71" t="str">
        <f t="shared" si="4695"/>
        <v/>
      </c>
      <c r="EJ281" s="71" t="str">
        <f t="shared" si="4696"/>
        <v/>
      </c>
      <c r="EK281" s="71" t="str">
        <f t="shared" si="4697"/>
        <v/>
      </c>
      <c r="EL281" s="71" t="str">
        <f t="shared" si="4698"/>
        <v/>
      </c>
      <c r="EM281" s="71" t="str">
        <f t="shared" si="4699"/>
        <v/>
      </c>
      <c r="EN281" s="71" t="str">
        <f t="shared" si="4700"/>
        <v/>
      </c>
      <c r="EO281" s="71" t="str">
        <f t="shared" si="4701"/>
        <v/>
      </c>
      <c r="EP281" s="71" t="str">
        <f t="shared" si="4702"/>
        <v/>
      </c>
      <c r="EQ281" s="71" t="str">
        <f t="shared" si="4703"/>
        <v/>
      </c>
      <c r="ER281" s="71" t="str">
        <f t="shared" si="4704"/>
        <v/>
      </c>
      <c r="ES281" s="71" t="str">
        <f t="shared" si="4705"/>
        <v/>
      </c>
      <c r="ET281" s="71" t="str">
        <f t="shared" si="4706"/>
        <v/>
      </c>
      <c r="EU281" s="71" t="str">
        <f t="shared" si="4707"/>
        <v/>
      </c>
      <c r="EV281" s="71" t="str">
        <f t="shared" si="4708"/>
        <v/>
      </c>
      <c r="EW281" s="71" t="str">
        <f t="shared" si="4709"/>
        <v/>
      </c>
      <c r="EX281" s="71" t="str">
        <f t="shared" si="4710"/>
        <v/>
      </c>
      <c r="EY281" s="71" t="str">
        <f t="shared" si="4711"/>
        <v/>
      </c>
      <c r="EZ281" s="71" t="str">
        <f t="shared" si="4712"/>
        <v/>
      </c>
      <c r="FA281" s="71" t="str">
        <f t="shared" si="4713"/>
        <v/>
      </c>
      <c r="FB281" s="71" t="str">
        <f t="shared" si="4714"/>
        <v/>
      </c>
      <c r="FC281" s="71" t="str">
        <f t="shared" si="4715"/>
        <v/>
      </c>
      <c r="FD281" s="71" t="str">
        <f t="shared" si="4716"/>
        <v/>
      </c>
      <c r="FE281" s="71" t="str">
        <f t="shared" si="4717"/>
        <v/>
      </c>
      <c r="FF281" s="71" t="str">
        <f t="shared" si="4718"/>
        <v/>
      </c>
      <c r="FG281" s="71" t="str">
        <f t="shared" si="4719"/>
        <v/>
      </c>
      <c r="FH281" s="71" t="str">
        <f t="shared" si="4720"/>
        <v/>
      </c>
      <c r="FI281" s="71" t="str">
        <f t="shared" si="4721"/>
        <v/>
      </c>
      <c r="FJ281" s="71" t="str">
        <f t="shared" si="4722"/>
        <v/>
      </c>
      <c r="FK281" s="71" t="str">
        <f t="shared" si="4723"/>
        <v/>
      </c>
      <c r="FL281" s="71" t="str">
        <f t="shared" si="4724"/>
        <v/>
      </c>
      <c r="FM281" s="71" t="str">
        <f t="shared" si="4725"/>
        <v/>
      </c>
      <c r="FN281" s="71" t="str">
        <f t="shared" si="4726"/>
        <v/>
      </c>
      <c r="FO281" s="71" t="str">
        <f t="shared" si="4727"/>
        <v/>
      </c>
      <c r="FP281" s="71" t="str">
        <f t="shared" si="4728"/>
        <v/>
      </c>
      <c r="FQ281" s="71" t="str">
        <f t="shared" si="4729"/>
        <v/>
      </c>
      <c r="FR281" s="71" t="str">
        <f t="shared" si="4730"/>
        <v/>
      </c>
      <c r="FS281" s="71" t="str">
        <f t="shared" si="4731"/>
        <v/>
      </c>
    </row>
    <row r="282" spans="1:175" ht="16.5">
      <c r="A282" s="135"/>
      <c r="B282" s="80" t="s">
        <v>891</v>
      </c>
      <c r="C282" s="70" t="s">
        <v>882</v>
      </c>
      <c r="T282" s="145"/>
      <c r="U282" s="85"/>
      <c r="CN282" s="69" t="str">
        <f t="shared" si="4656"/>
        <v>InitUnitState('IF10',,,,,,,,,,)</v>
      </c>
      <c r="CO282" s="69" t="str">
        <f t="shared" si="4657"/>
        <v>InitUnitNormal('IF10',,,,,,,,,,)</v>
      </c>
      <c r="CP282" s="69" t="str">
        <f t="shared" si="4658"/>
        <v>InitUnitMagic('IF10',,,,,,,,,,)</v>
      </c>
      <c r="CQ282" s="69" t="str">
        <f t="shared" si="4659"/>
        <v>InitUnitAdd('IF10',,,,,,,,,,)</v>
      </c>
      <c r="CR282" s="69" t="str">
        <f t="shared" si="4660"/>
        <v>InitEquipData('IF10',,"",,,,,'','','','','','',"")</v>
      </c>
      <c r="CU282" s="95" t="str">
        <f t="shared" si="4661"/>
        <v>|n</v>
      </c>
      <c r="CW282" s="60"/>
      <c r="CX282" s="60"/>
      <c r="CY282" s="60"/>
      <c r="CZ282" s="60"/>
      <c r="DA282" s="60"/>
      <c r="DB282" s="71" t="str">
        <f t="shared" si="4662"/>
        <v/>
      </c>
      <c r="DC282" s="71" t="str">
        <f t="shared" si="4663"/>
        <v/>
      </c>
      <c r="DD282" s="71" t="str">
        <f t="shared" si="4664"/>
        <v/>
      </c>
      <c r="DE282" s="71" t="str">
        <f t="shared" si="4665"/>
        <v/>
      </c>
      <c r="DF282" s="71" t="str">
        <f t="shared" si="4666"/>
        <v/>
      </c>
      <c r="DG282" s="71" t="str">
        <f t="shared" si="4667"/>
        <v/>
      </c>
      <c r="DH282" s="71" t="str">
        <f t="shared" si="4668"/>
        <v/>
      </c>
      <c r="DI282" s="71" t="str">
        <f t="shared" si="4669"/>
        <v/>
      </c>
      <c r="DJ282" s="71" t="str">
        <f t="shared" si="4670"/>
        <v/>
      </c>
      <c r="DK282" s="71" t="str">
        <f t="shared" si="4671"/>
        <v/>
      </c>
      <c r="DL282" s="71" t="str">
        <f t="shared" si="4672"/>
        <v/>
      </c>
      <c r="DM282" s="71" t="str">
        <f t="shared" si="4673"/>
        <v/>
      </c>
      <c r="DN282" s="71" t="str">
        <f t="shared" si="4674"/>
        <v/>
      </c>
      <c r="DO282" s="71" t="str">
        <f t="shared" si="4675"/>
        <v/>
      </c>
      <c r="DP282" s="71" t="str">
        <f t="shared" si="4676"/>
        <v/>
      </c>
      <c r="DQ282" s="71" t="str">
        <f t="shared" si="4677"/>
        <v/>
      </c>
      <c r="DR282" s="71" t="str">
        <f t="shared" si="4678"/>
        <v/>
      </c>
      <c r="DS282" s="71" t="str">
        <f t="shared" si="4679"/>
        <v/>
      </c>
      <c r="DT282" s="71" t="str">
        <f t="shared" si="4680"/>
        <v/>
      </c>
      <c r="DU282" s="71" t="str">
        <f t="shared" si="4681"/>
        <v/>
      </c>
      <c r="DV282" s="71" t="str">
        <f t="shared" si="4682"/>
        <v/>
      </c>
      <c r="DW282" s="71" t="str">
        <f t="shared" si="4683"/>
        <v/>
      </c>
      <c r="DX282" s="71" t="str">
        <f t="shared" si="4684"/>
        <v/>
      </c>
      <c r="DY282" s="71" t="str">
        <f t="shared" si="4685"/>
        <v/>
      </c>
      <c r="DZ282" s="71" t="str">
        <f t="shared" si="4686"/>
        <v/>
      </c>
      <c r="EA282" s="71" t="str">
        <f t="shared" si="4687"/>
        <v/>
      </c>
      <c r="EB282" s="71" t="str">
        <f t="shared" si="4688"/>
        <v/>
      </c>
      <c r="EC282" s="71" t="str">
        <f t="shared" si="4689"/>
        <v/>
      </c>
      <c r="ED282" s="71" t="str">
        <f t="shared" si="4690"/>
        <v/>
      </c>
      <c r="EE282" s="71" t="str">
        <f t="shared" si="4691"/>
        <v/>
      </c>
      <c r="EF282" s="71" t="str">
        <f t="shared" si="4692"/>
        <v/>
      </c>
      <c r="EG282" s="71" t="str">
        <f t="shared" si="4693"/>
        <v/>
      </c>
      <c r="EH282" s="71" t="str">
        <f t="shared" si="4694"/>
        <v/>
      </c>
      <c r="EI282" s="71" t="str">
        <f t="shared" si="4695"/>
        <v/>
      </c>
      <c r="EJ282" s="71" t="str">
        <f t="shared" si="4696"/>
        <v/>
      </c>
      <c r="EK282" s="71" t="str">
        <f t="shared" si="4697"/>
        <v/>
      </c>
      <c r="EL282" s="71" t="str">
        <f t="shared" si="4698"/>
        <v/>
      </c>
      <c r="EM282" s="71" t="str">
        <f t="shared" si="4699"/>
        <v/>
      </c>
      <c r="EN282" s="71" t="str">
        <f t="shared" si="4700"/>
        <v/>
      </c>
      <c r="EO282" s="71" t="str">
        <f t="shared" si="4701"/>
        <v/>
      </c>
      <c r="EP282" s="71" t="str">
        <f t="shared" si="4702"/>
        <v/>
      </c>
      <c r="EQ282" s="71" t="str">
        <f t="shared" si="4703"/>
        <v/>
      </c>
      <c r="ER282" s="71" t="str">
        <f t="shared" si="4704"/>
        <v/>
      </c>
      <c r="ES282" s="71" t="str">
        <f t="shared" si="4705"/>
        <v/>
      </c>
      <c r="ET282" s="71" t="str">
        <f t="shared" si="4706"/>
        <v/>
      </c>
      <c r="EU282" s="71" t="str">
        <f t="shared" si="4707"/>
        <v/>
      </c>
      <c r="EV282" s="71" t="str">
        <f t="shared" si="4708"/>
        <v/>
      </c>
      <c r="EW282" s="71" t="str">
        <f t="shared" si="4709"/>
        <v/>
      </c>
      <c r="EX282" s="71" t="str">
        <f t="shared" si="4710"/>
        <v/>
      </c>
      <c r="EY282" s="71" t="str">
        <f t="shared" si="4711"/>
        <v/>
      </c>
      <c r="EZ282" s="71" t="str">
        <f t="shared" si="4712"/>
        <v/>
      </c>
      <c r="FA282" s="71" t="str">
        <f t="shared" si="4713"/>
        <v/>
      </c>
      <c r="FB282" s="71" t="str">
        <f t="shared" si="4714"/>
        <v/>
      </c>
      <c r="FC282" s="71" t="str">
        <f t="shared" si="4715"/>
        <v/>
      </c>
      <c r="FD282" s="71" t="str">
        <f t="shared" si="4716"/>
        <v/>
      </c>
      <c r="FE282" s="71" t="str">
        <f t="shared" si="4717"/>
        <v/>
      </c>
      <c r="FF282" s="71" t="str">
        <f t="shared" si="4718"/>
        <v/>
      </c>
      <c r="FG282" s="71" t="str">
        <f t="shared" si="4719"/>
        <v/>
      </c>
      <c r="FH282" s="71" t="str">
        <f t="shared" si="4720"/>
        <v/>
      </c>
      <c r="FI282" s="71" t="str">
        <f t="shared" si="4721"/>
        <v/>
      </c>
      <c r="FJ282" s="71" t="str">
        <f t="shared" si="4722"/>
        <v/>
      </c>
      <c r="FK282" s="71" t="str">
        <f t="shared" si="4723"/>
        <v/>
      </c>
      <c r="FL282" s="71" t="str">
        <f t="shared" si="4724"/>
        <v/>
      </c>
      <c r="FM282" s="71" t="str">
        <f t="shared" si="4725"/>
        <v/>
      </c>
      <c r="FN282" s="71" t="str">
        <f t="shared" si="4726"/>
        <v/>
      </c>
      <c r="FO282" s="71" t="str">
        <f t="shared" si="4727"/>
        <v/>
      </c>
      <c r="FP282" s="71" t="str">
        <f t="shared" si="4728"/>
        <v/>
      </c>
      <c r="FQ282" s="71" t="str">
        <f t="shared" si="4729"/>
        <v/>
      </c>
      <c r="FR282" s="71" t="str">
        <f t="shared" si="4730"/>
        <v/>
      </c>
      <c r="FS282" s="71" t="str">
        <f t="shared" si="4731"/>
        <v/>
      </c>
    </row>
    <row r="283" spans="1:175" ht="16.5">
      <c r="A283" s="135"/>
      <c r="B283" s="80" t="s">
        <v>892</v>
      </c>
      <c r="C283" s="70" t="s">
        <v>882</v>
      </c>
      <c r="T283" s="145"/>
      <c r="U283" s="85"/>
      <c r="CN283" s="69" t="str">
        <f t="shared" si="4656"/>
        <v>InitUnitState('IF11',,,,,,,,,,)</v>
      </c>
      <c r="CO283" s="69" t="str">
        <f t="shared" si="4657"/>
        <v>InitUnitNormal('IF11',,,,,,,,,,)</v>
      </c>
      <c r="CP283" s="69" t="str">
        <f t="shared" si="4658"/>
        <v>InitUnitMagic('IF11',,,,,,,,,,)</v>
      </c>
      <c r="CQ283" s="69" t="str">
        <f t="shared" si="4659"/>
        <v>InitUnitAdd('IF11',,,,,,,,,,)</v>
      </c>
      <c r="CR283" s="69" t="str">
        <f t="shared" si="4660"/>
        <v>InitEquipData('IF11',,"",,,,,'','','','','','',"")</v>
      </c>
      <c r="CU283" s="95" t="str">
        <f t="shared" si="4661"/>
        <v>|n</v>
      </c>
      <c r="CW283" s="60"/>
      <c r="CX283" s="60"/>
      <c r="CY283" s="60"/>
      <c r="CZ283" s="60"/>
      <c r="DA283" s="60"/>
      <c r="DB283" s="71" t="str">
        <f t="shared" si="4662"/>
        <v/>
      </c>
      <c r="DC283" s="71" t="str">
        <f t="shared" si="4663"/>
        <v/>
      </c>
      <c r="DD283" s="71" t="str">
        <f t="shared" si="4664"/>
        <v/>
      </c>
      <c r="DE283" s="71" t="str">
        <f t="shared" si="4665"/>
        <v/>
      </c>
      <c r="DF283" s="71" t="str">
        <f t="shared" si="4666"/>
        <v/>
      </c>
      <c r="DG283" s="71" t="str">
        <f t="shared" si="4667"/>
        <v/>
      </c>
      <c r="DH283" s="71" t="str">
        <f t="shared" si="4668"/>
        <v/>
      </c>
      <c r="DI283" s="71" t="str">
        <f t="shared" si="4669"/>
        <v/>
      </c>
      <c r="DJ283" s="71" t="str">
        <f t="shared" si="4670"/>
        <v/>
      </c>
      <c r="DK283" s="71" t="str">
        <f t="shared" si="4671"/>
        <v/>
      </c>
      <c r="DL283" s="71" t="str">
        <f t="shared" si="4672"/>
        <v/>
      </c>
      <c r="DM283" s="71" t="str">
        <f t="shared" si="4673"/>
        <v/>
      </c>
      <c r="DN283" s="71" t="str">
        <f t="shared" si="4674"/>
        <v/>
      </c>
      <c r="DO283" s="71" t="str">
        <f t="shared" si="4675"/>
        <v/>
      </c>
      <c r="DP283" s="71" t="str">
        <f t="shared" si="4676"/>
        <v/>
      </c>
      <c r="DQ283" s="71" t="str">
        <f t="shared" si="4677"/>
        <v/>
      </c>
      <c r="DR283" s="71" t="str">
        <f t="shared" si="4678"/>
        <v/>
      </c>
      <c r="DS283" s="71" t="str">
        <f t="shared" si="4679"/>
        <v/>
      </c>
      <c r="DT283" s="71" t="str">
        <f t="shared" si="4680"/>
        <v/>
      </c>
      <c r="DU283" s="71" t="str">
        <f t="shared" si="4681"/>
        <v/>
      </c>
      <c r="DV283" s="71" t="str">
        <f t="shared" si="4682"/>
        <v/>
      </c>
      <c r="DW283" s="71" t="str">
        <f t="shared" si="4683"/>
        <v/>
      </c>
      <c r="DX283" s="71" t="str">
        <f t="shared" si="4684"/>
        <v/>
      </c>
      <c r="DY283" s="71" t="str">
        <f t="shared" si="4685"/>
        <v/>
      </c>
      <c r="DZ283" s="71" t="str">
        <f t="shared" si="4686"/>
        <v/>
      </c>
      <c r="EA283" s="71" t="str">
        <f t="shared" si="4687"/>
        <v/>
      </c>
      <c r="EB283" s="71" t="str">
        <f t="shared" si="4688"/>
        <v/>
      </c>
      <c r="EC283" s="71" t="str">
        <f t="shared" si="4689"/>
        <v/>
      </c>
      <c r="ED283" s="71" t="str">
        <f t="shared" si="4690"/>
        <v/>
      </c>
      <c r="EE283" s="71" t="str">
        <f t="shared" si="4691"/>
        <v/>
      </c>
      <c r="EF283" s="71" t="str">
        <f t="shared" si="4692"/>
        <v/>
      </c>
      <c r="EG283" s="71" t="str">
        <f t="shared" si="4693"/>
        <v/>
      </c>
      <c r="EH283" s="71" t="str">
        <f t="shared" si="4694"/>
        <v/>
      </c>
      <c r="EI283" s="71" t="str">
        <f t="shared" si="4695"/>
        <v/>
      </c>
      <c r="EJ283" s="71" t="str">
        <f t="shared" si="4696"/>
        <v/>
      </c>
      <c r="EK283" s="71" t="str">
        <f t="shared" si="4697"/>
        <v/>
      </c>
      <c r="EL283" s="71" t="str">
        <f t="shared" si="4698"/>
        <v/>
      </c>
      <c r="EM283" s="71" t="str">
        <f t="shared" si="4699"/>
        <v/>
      </c>
      <c r="EN283" s="71" t="str">
        <f t="shared" si="4700"/>
        <v/>
      </c>
      <c r="EO283" s="71" t="str">
        <f t="shared" si="4701"/>
        <v/>
      </c>
      <c r="EP283" s="71" t="str">
        <f t="shared" si="4702"/>
        <v/>
      </c>
      <c r="EQ283" s="71" t="str">
        <f t="shared" si="4703"/>
        <v/>
      </c>
      <c r="ER283" s="71" t="str">
        <f t="shared" si="4704"/>
        <v/>
      </c>
      <c r="ES283" s="71" t="str">
        <f t="shared" si="4705"/>
        <v/>
      </c>
      <c r="ET283" s="71" t="str">
        <f t="shared" si="4706"/>
        <v/>
      </c>
      <c r="EU283" s="71" t="str">
        <f t="shared" si="4707"/>
        <v/>
      </c>
      <c r="EV283" s="71" t="str">
        <f t="shared" si="4708"/>
        <v/>
      </c>
      <c r="EW283" s="71" t="str">
        <f t="shared" si="4709"/>
        <v/>
      </c>
      <c r="EX283" s="71" t="str">
        <f t="shared" si="4710"/>
        <v/>
      </c>
      <c r="EY283" s="71" t="str">
        <f t="shared" si="4711"/>
        <v/>
      </c>
      <c r="EZ283" s="71" t="str">
        <f t="shared" si="4712"/>
        <v/>
      </c>
      <c r="FA283" s="71" t="str">
        <f t="shared" si="4713"/>
        <v/>
      </c>
      <c r="FB283" s="71" t="str">
        <f t="shared" si="4714"/>
        <v/>
      </c>
      <c r="FC283" s="71" t="str">
        <f t="shared" si="4715"/>
        <v/>
      </c>
      <c r="FD283" s="71" t="str">
        <f t="shared" si="4716"/>
        <v/>
      </c>
      <c r="FE283" s="71" t="str">
        <f t="shared" si="4717"/>
        <v/>
      </c>
      <c r="FF283" s="71" t="str">
        <f t="shared" si="4718"/>
        <v/>
      </c>
      <c r="FG283" s="71" t="str">
        <f t="shared" si="4719"/>
        <v/>
      </c>
      <c r="FH283" s="71" t="str">
        <f t="shared" si="4720"/>
        <v/>
      </c>
      <c r="FI283" s="71" t="str">
        <f t="shared" si="4721"/>
        <v/>
      </c>
      <c r="FJ283" s="71" t="str">
        <f t="shared" si="4722"/>
        <v/>
      </c>
      <c r="FK283" s="71" t="str">
        <f t="shared" si="4723"/>
        <v/>
      </c>
      <c r="FL283" s="71" t="str">
        <f t="shared" si="4724"/>
        <v/>
      </c>
      <c r="FM283" s="71" t="str">
        <f t="shared" si="4725"/>
        <v/>
      </c>
      <c r="FN283" s="71" t="str">
        <f t="shared" si="4726"/>
        <v/>
      </c>
      <c r="FO283" s="71" t="str">
        <f t="shared" si="4727"/>
        <v/>
      </c>
      <c r="FP283" s="71" t="str">
        <f t="shared" si="4728"/>
        <v/>
      </c>
      <c r="FQ283" s="71" t="str">
        <f t="shared" si="4729"/>
        <v/>
      </c>
      <c r="FR283" s="71" t="str">
        <f t="shared" si="4730"/>
        <v/>
      </c>
      <c r="FS283" s="71" t="str">
        <f t="shared" si="4731"/>
        <v/>
      </c>
    </row>
    <row r="284" spans="1:175" ht="16.5">
      <c r="A284" s="134"/>
      <c r="B284" s="80" t="s">
        <v>893</v>
      </c>
      <c r="C284" s="70" t="s">
        <v>882</v>
      </c>
      <c r="T284" s="146"/>
      <c r="U284" s="85"/>
      <c r="CN284" s="69" t="str">
        <f t="shared" si="4656"/>
        <v>InitUnitState('IF12',,,,,,,,,,)</v>
      </c>
      <c r="CO284" s="69" t="str">
        <f t="shared" si="4657"/>
        <v>InitUnitNormal('IF12',,,,,,,,,,)</v>
      </c>
      <c r="CP284" s="69" t="str">
        <f t="shared" si="4658"/>
        <v>InitUnitMagic('IF12',,,,,,,,,,)</v>
      </c>
      <c r="CQ284" s="69" t="str">
        <f t="shared" si="4659"/>
        <v>InitUnitAdd('IF12',,,,,,,,,,)</v>
      </c>
      <c r="CR284" s="69" t="str">
        <f t="shared" si="4660"/>
        <v>InitEquipData('IF12',,"",,,,,'','','','','','',"")</v>
      </c>
      <c r="CU284" s="95" t="str">
        <f t="shared" si="4661"/>
        <v>|n</v>
      </c>
      <c r="CW284" s="60"/>
      <c r="CX284" s="60"/>
      <c r="CY284" s="60"/>
      <c r="CZ284" s="60"/>
      <c r="DA284" s="60"/>
      <c r="DB284" s="71" t="str">
        <f t="shared" si="4662"/>
        <v/>
      </c>
      <c r="DC284" s="71" t="str">
        <f t="shared" si="4663"/>
        <v/>
      </c>
      <c r="DD284" s="71" t="str">
        <f t="shared" si="4664"/>
        <v/>
      </c>
      <c r="DE284" s="71" t="str">
        <f t="shared" si="4665"/>
        <v/>
      </c>
      <c r="DF284" s="71" t="str">
        <f t="shared" si="4666"/>
        <v/>
      </c>
      <c r="DG284" s="71" t="str">
        <f t="shared" si="4667"/>
        <v/>
      </c>
      <c r="DH284" s="71" t="str">
        <f t="shared" si="4668"/>
        <v/>
      </c>
      <c r="DI284" s="71" t="str">
        <f t="shared" si="4669"/>
        <v/>
      </c>
      <c r="DJ284" s="71" t="str">
        <f t="shared" si="4670"/>
        <v/>
      </c>
      <c r="DK284" s="71" t="str">
        <f t="shared" si="4671"/>
        <v/>
      </c>
      <c r="DL284" s="71" t="str">
        <f t="shared" si="4672"/>
        <v/>
      </c>
      <c r="DM284" s="71" t="str">
        <f t="shared" si="4673"/>
        <v/>
      </c>
      <c r="DN284" s="71" t="str">
        <f t="shared" si="4674"/>
        <v/>
      </c>
      <c r="DO284" s="71" t="str">
        <f t="shared" si="4675"/>
        <v/>
      </c>
      <c r="DP284" s="71" t="str">
        <f t="shared" si="4676"/>
        <v/>
      </c>
      <c r="DQ284" s="71" t="str">
        <f t="shared" si="4677"/>
        <v/>
      </c>
      <c r="DR284" s="71" t="str">
        <f t="shared" si="4678"/>
        <v/>
      </c>
      <c r="DS284" s="71" t="str">
        <f t="shared" si="4679"/>
        <v/>
      </c>
      <c r="DT284" s="71" t="str">
        <f t="shared" si="4680"/>
        <v/>
      </c>
      <c r="DU284" s="71" t="str">
        <f t="shared" si="4681"/>
        <v/>
      </c>
      <c r="DV284" s="71" t="str">
        <f t="shared" si="4682"/>
        <v/>
      </c>
      <c r="DW284" s="71" t="str">
        <f t="shared" si="4683"/>
        <v/>
      </c>
      <c r="DX284" s="71" t="str">
        <f t="shared" si="4684"/>
        <v/>
      </c>
      <c r="DY284" s="71" t="str">
        <f t="shared" si="4685"/>
        <v/>
      </c>
      <c r="DZ284" s="71" t="str">
        <f t="shared" si="4686"/>
        <v/>
      </c>
      <c r="EA284" s="71" t="str">
        <f t="shared" si="4687"/>
        <v/>
      </c>
      <c r="EB284" s="71" t="str">
        <f t="shared" si="4688"/>
        <v/>
      </c>
      <c r="EC284" s="71" t="str">
        <f t="shared" si="4689"/>
        <v/>
      </c>
      <c r="ED284" s="71" t="str">
        <f t="shared" si="4690"/>
        <v/>
      </c>
      <c r="EE284" s="71" t="str">
        <f t="shared" si="4691"/>
        <v/>
      </c>
      <c r="EF284" s="71" t="str">
        <f t="shared" si="4692"/>
        <v/>
      </c>
      <c r="EG284" s="71" t="str">
        <f t="shared" si="4693"/>
        <v/>
      </c>
      <c r="EH284" s="71" t="str">
        <f t="shared" si="4694"/>
        <v/>
      </c>
      <c r="EI284" s="71" t="str">
        <f t="shared" si="4695"/>
        <v/>
      </c>
      <c r="EJ284" s="71" t="str">
        <f t="shared" si="4696"/>
        <v/>
      </c>
      <c r="EK284" s="71" t="str">
        <f t="shared" si="4697"/>
        <v/>
      </c>
      <c r="EL284" s="71" t="str">
        <f t="shared" si="4698"/>
        <v/>
      </c>
      <c r="EM284" s="71" t="str">
        <f t="shared" si="4699"/>
        <v/>
      </c>
      <c r="EN284" s="71" t="str">
        <f t="shared" si="4700"/>
        <v/>
      </c>
      <c r="EO284" s="71" t="str">
        <f t="shared" si="4701"/>
        <v/>
      </c>
      <c r="EP284" s="71" t="str">
        <f t="shared" si="4702"/>
        <v/>
      </c>
      <c r="EQ284" s="71" t="str">
        <f t="shared" si="4703"/>
        <v/>
      </c>
      <c r="ER284" s="71" t="str">
        <f t="shared" si="4704"/>
        <v/>
      </c>
      <c r="ES284" s="71" t="str">
        <f t="shared" si="4705"/>
        <v/>
      </c>
      <c r="ET284" s="71" t="str">
        <f t="shared" si="4706"/>
        <v/>
      </c>
      <c r="EU284" s="71" t="str">
        <f t="shared" si="4707"/>
        <v/>
      </c>
      <c r="EV284" s="71" t="str">
        <f t="shared" si="4708"/>
        <v/>
      </c>
      <c r="EW284" s="71" t="str">
        <f t="shared" si="4709"/>
        <v/>
      </c>
      <c r="EX284" s="71" t="str">
        <f t="shared" si="4710"/>
        <v/>
      </c>
      <c r="EY284" s="71" t="str">
        <f t="shared" si="4711"/>
        <v/>
      </c>
      <c r="EZ284" s="71" t="str">
        <f t="shared" si="4712"/>
        <v/>
      </c>
      <c r="FA284" s="71" t="str">
        <f t="shared" si="4713"/>
        <v/>
      </c>
      <c r="FB284" s="71" t="str">
        <f t="shared" si="4714"/>
        <v/>
      </c>
      <c r="FC284" s="71" t="str">
        <f t="shared" si="4715"/>
        <v/>
      </c>
      <c r="FD284" s="71" t="str">
        <f t="shared" si="4716"/>
        <v/>
      </c>
      <c r="FE284" s="71" t="str">
        <f t="shared" si="4717"/>
        <v/>
      </c>
      <c r="FF284" s="71" t="str">
        <f t="shared" si="4718"/>
        <v/>
      </c>
      <c r="FG284" s="71" t="str">
        <f t="shared" si="4719"/>
        <v/>
      </c>
      <c r="FH284" s="71" t="str">
        <f t="shared" si="4720"/>
        <v/>
      </c>
      <c r="FI284" s="71" t="str">
        <f t="shared" si="4721"/>
        <v/>
      </c>
      <c r="FJ284" s="71" t="str">
        <f t="shared" si="4722"/>
        <v/>
      </c>
      <c r="FK284" s="71" t="str">
        <f t="shared" si="4723"/>
        <v/>
      </c>
      <c r="FL284" s="71" t="str">
        <f t="shared" si="4724"/>
        <v/>
      </c>
      <c r="FM284" s="71" t="str">
        <f t="shared" si="4725"/>
        <v/>
      </c>
      <c r="FN284" s="71" t="str">
        <f t="shared" si="4726"/>
        <v/>
      </c>
      <c r="FO284" s="71" t="str">
        <f t="shared" si="4727"/>
        <v/>
      </c>
      <c r="FP284" s="71" t="str">
        <f t="shared" si="4728"/>
        <v/>
      </c>
      <c r="FQ284" s="71" t="str">
        <f t="shared" si="4729"/>
        <v/>
      </c>
      <c r="FR284" s="71" t="str">
        <f t="shared" si="4730"/>
        <v/>
      </c>
      <c r="FS284" s="71" t="str">
        <f t="shared" si="4731"/>
        <v/>
      </c>
    </row>
    <row r="285" spans="1:175" ht="16.5">
      <c r="A285" s="134"/>
      <c r="B285" s="80" t="s">
        <v>894</v>
      </c>
      <c r="C285" s="70" t="s">
        <v>882</v>
      </c>
      <c r="T285" s="146"/>
      <c r="U285" s="85"/>
      <c r="CN285" s="69" t="str">
        <f t="shared" si="4656"/>
        <v>InitUnitState('IF13',,,,,,,,,,)</v>
      </c>
      <c r="CO285" s="69" t="str">
        <f t="shared" si="4657"/>
        <v>InitUnitNormal('IF13',,,,,,,,,,)</v>
      </c>
      <c r="CP285" s="69" t="str">
        <f t="shared" si="4658"/>
        <v>InitUnitMagic('IF13',,,,,,,,,,)</v>
      </c>
      <c r="CQ285" s="69" t="str">
        <f t="shared" si="4659"/>
        <v>InitUnitAdd('IF13',,,,,,,,,,)</v>
      </c>
      <c r="CR285" s="69" t="str">
        <f t="shared" si="4660"/>
        <v>InitEquipData('IF13',,"",,,,,'','','','','','',"")</v>
      </c>
      <c r="CU285" s="95" t="str">
        <f t="shared" si="4661"/>
        <v>|n</v>
      </c>
      <c r="CW285" s="60"/>
      <c r="CX285" s="60"/>
      <c r="CY285" s="60"/>
      <c r="CZ285" s="60"/>
      <c r="DA285" s="60"/>
      <c r="DB285" s="71" t="str">
        <f t="shared" si="4662"/>
        <v/>
      </c>
      <c r="DC285" s="71" t="str">
        <f t="shared" si="4663"/>
        <v/>
      </c>
      <c r="DD285" s="71" t="str">
        <f t="shared" si="4664"/>
        <v/>
      </c>
      <c r="DE285" s="71" t="str">
        <f t="shared" si="4665"/>
        <v/>
      </c>
      <c r="DF285" s="71" t="str">
        <f t="shared" si="4666"/>
        <v/>
      </c>
      <c r="DG285" s="71" t="str">
        <f t="shared" si="4667"/>
        <v/>
      </c>
      <c r="DH285" s="71" t="str">
        <f t="shared" si="4668"/>
        <v/>
      </c>
      <c r="DI285" s="71" t="str">
        <f t="shared" si="4669"/>
        <v/>
      </c>
      <c r="DJ285" s="71" t="str">
        <f t="shared" si="4670"/>
        <v/>
      </c>
      <c r="DK285" s="71" t="str">
        <f t="shared" si="4671"/>
        <v/>
      </c>
      <c r="DL285" s="71" t="str">
        <f t="shared" si="4672"/>
        <v/>
      </c>
      <c r="DM285" s="71" t="str">
        <f t="shared" si="4673"/>
        <v/>
      </c>
      <c r="DN285" s="71" t="str">
        <f t="shared" si="4674"/>
        <v/>
      </c>
      <c r="DO285" s="71" t="str">
        <f t="shared" si="4675"/>
        <v/>
      </c>
      <c r="DP285" s="71" t="str">
        <f t="shared" si="4676"/>
        <v/>
      </c>
      <c r="DQ285" s="71" t="str">
        <f t="shared" si="4677"/>
        <v/>
      </c>
      <c r="DR285" s="71" t="str">
        <f t="shared" si="4678"/>
        <v/>
      </c>
      <c r="DS285" s="71" t="str">
        <f t="shared" si="4679"/>
        <v/>
      </c>
      <c r="DT285" s="71" t="str">
        <f t="shared" si="4680"/>
        <v/>
      </c>
      <c r="DU285" s="71" t="str">
        <f t="shared" si="4681"/>
        <v/>
      </c>
      <c r="DV285" s="71" t="str">
        <f t="shared" si="4682"/>
        <v/>
      </c>
      <c r="DW285" s="71" t="str">
        <f t="shared" si="4683"/>
        <v/>
      </c>
      <c r="DX285" s="71" t="str">
        <f t="shared" si="4684"/>
        <v/>
      </c>
      <c r="DY285" s="71" t="str">
        <f t="shared" si="4685"/>
        <v/>
      </c>
      <c r="DZ285" s="71" t="str">
        <f t="shared" si="4686"/>
        <v/>
      </c>
      <c r="EA285" s="71" t="str">
        <f t="shared" si="4687"/>
        <v/>
      </c>
      <c r="EB285" s="71" t="str">
        <f t="shared" si="4688"/>
        <v/>
      </c>
      <c r="EC285" s="71" t="str">
        <f t="shared" si="4689"/>
        <v/>
      </c>
      <c r="ED285" s="71" t="str">
        <f t="shared" si="4690"/>
        <v/>
      </c>
      <c r="EE285" s="71" t="str">
        <f t="shared" si="4691"/>
        <v/>
      </c>
      <c r="EF285" s="71" t="str">
        <f t="shared" si="4692"/>
        <v/>
      </c>
      <c r="EG285" s="71" t="str">
        <f t="shared" si="4693"/>
        <v/>
      </c>
      <c r="EH285" s="71" t="str">
        <f t="shared" si="4694"/>
        <v/>
      </c>
      <c r="EI285" s="71" t="str">
        <f t="shared" si="4695"/>
        <v/>
      </c>
      <c r="EJ285" s="71" t="str">
        <f t="shared" si="4696"/>
        <v/>
      </c>
      <c r="EK285" s="71" t="str">
        <f t="shared" si="4697"/>
        <v/>
      </c>
      <c r="EL285" s="71" t="str">
        <f t="shared" si="4698"/>
        <v/>
      </c>
      <c r="EM285" s="71" t="str">
        <f t="shared" si="4699"/>
        <v/>
      </c>
      <c r="EN285" s="71" t="str">
        <f t="shared" si="4700"/>
        <v/>
      </c>
      <c r="EO285" s="71" t="str">
        <f t="shared" si="4701"/>
        <v/>
      </c>
      <c r="EP285" s="71" t="str">
        <f t="shared" si="4702"/>
        <v/>
      </c>
      <c r="EQ285" s="71" t="str">
        <f t="shared" si="4703"/>
        <v/>
      </c>
      <c r="ER285" s="71" t="str">
        <f t="shared" si="4704"/>
        <v/>
      </c>
      <c r="ES285" s="71" t="str">
        <f t="shared" si="4705"/>
        <v/>
      </c>
      <c r="ET285" s="71" t="str">
        <f t="shared" si="4706"/>
        <v/>
      </c>
      <c r="EU285" s="71" t="str">
        <f t="shared" si="4707"/>
        <v/>
      </c>
      <c r="EV285" s="71" t="str">
        <f t="shared" si="4708"/>
        <v/>
      </c>
      <c r="EW285" s="71" t="str">
        <f t="shared" si="4709"/>
        <v/>
      </c>
      <c r="EX285" s="71" t="str">
        <f t="shared" si="4710"/>
        <v/>
      </c>
      <c r="EY285" s="71" t="str">
        <f t="shared" si="4711"/>
        <v/>
      </c>
      <c r="EZ285" s="71" t="str">
        <f t="shared" si="4712"/>
        <v/>
      </c>
      <c r="FA285" s="71" t="str">
        <f t="shared" si="4713"/>
        <v/>
      </c>
      <c r="FB285" s="71" t="str">
        <f t="shared" si="4714"/>
        <v/>
      </c>
      <c r="FC285" s="71" t="str">
        <f t="shared" si="4715"/>
        <v/>
      </c>
      <c r="FD285" s="71" t="str">
        <f t="shared" si="4716"/>
        <v/>
      </c>
      <c r="FE285" s="71" t="str">
        <f t="shared" si="4717"/>
        <v/>
      </c>
      <c r="FF285" s="71" t="str">
        <f t="shared" si="4718"/>
        <v/>
      </c>
      <c r="FG285" s="71" t="str">
        <f t="shared" si="4719"/>
        <v/>
      </c>
      <c r="FH285" s="71" t="str">
        <f t="shared" si="4720"/>
        <v/>
      </c>
      <c r="FI285" s="71" t="str">
        <f t="shared" si="4721"/>
        <v/>
      </c>
      <c r="FJ285" s="71" t="str">
        <f t="shared" si="4722"/>
        <v/>
      </c>
      <c r="FK285" s="71" t="str">
        <f t="shared" si="4723"/>
        <v/>
      </c>
      <c r="FL285" s="71" t="str">
        <f t="shared" si="4724"/>
        <v/>
      </c>
      <c r="FM285" s="71" t="str">
        <f t="shared" si="4725"/>
        <v/>
      </c>
      <c r="FN285" s="71" t="str">
        <f t="shared" si="4726"/>
        <v/>
      </c>
      <c r="FO285" s="71" t="str">
        <f t="shared" si="4727"/>
        <v/>
      </c>
      <c r="FP285" s="71" t="str">
        <f t="shared" si="4728"/>
        <v/>
      </c>
      <c r="FQ285" s="71" t="str">
        <f t="shared" si="4729"/>
        <v/>
      </c>
      <c r="FR285" s="71" t="str">
        <f t="shared" si="4730"/>
        <v/>
      </c>
      <c r="FS285" s="71" t="str">
        <f t="shared" si="4731"/>
        <v/>
      </c>
    </row>
    <row r="286" spans="1:175" ht="16.5">
      <c r="A286" s="134"/>
      <c r="B286" s="80" t="s">
        <v>895</v>
      </c>
      <c r="C286" s="70" t="s">
        <v>882</v>
      </c>
      <c r="T286" s="146"/>
      <c r="U286" s="85"/>
      <c r="CN286" s="69" t="str">
        <f t="shared" si="4656"/>
        <v>InitUnitState('IF14',,,,,,,,,,)</v>
      </c>
      <c r="CO286" s="69" t="str">
        <f t="shared" si="4657"/>
        <v>InitUnitNormal('IF14',,,,,,,,,,)</v>
      </c>
      <c r="CP286" s="69" t="str">
        <f t="shared" si="4658"/>
        <v>InitUnitMagic('IF14',,,,,,,,,,)</v>
      </c>
      <c r="CQ286" s="69" t="str">
        <f t="shared" si="4659"/>
        <v>InitUnitAdd('IF14',,,,,,,,,,)</v>
      </c>
      <c r="CR286" s="69" t="str">
        <f t="shared" si="4660"/>
        <v>InitEquipData('IF14',,"",,,,,'','','','','','',"")</v>
      </c>
      <c r="CU286" s="95" t="str">
        <f t="shared" si="4661"/>
        <v>|n</v>
      </c>
      <c r="CW286" s="60"/>
      <c r="CX286" s="60"/>
      <c r="CY286" s="60"/>
      <c r="CZ286" s="60"/>
      <c r="DA286" s="60"/>
      <c r="DB286" s="71" t="str">
        <f t="shared" si="4662"/>
        <v/>
      </c>
      <c r="DC286" s="71" t="str">
        <f t="shared" si="4663"/>
        <v/>
      </c>
      <c r="DD286" s="71" t="str">
        <f t="shared" si="4664"/>
        <v/>
      </c>
      <c r="DE286" s="71" t="str">
        <f t="shared" si="4665"/>
        <v/>
      </c>
      <c r="DF286" s="71" t="str">
        <f t="shared" si="4666"/>
        <v/>
      </c>
      <c r="DG286" s="71" t="str">
        <f t="shared" si="4667"/>
        <v/>
      </c>
      <c r="DH286" s="71" t="str">
        <f t="shared" si="4668"/>
        <v/>
      </c>
      <c r="DI286" s="71" t="str">
        <f t="shared" si="4669"/>
        <v/>
      </c>
      <c r="DJ286" s="71" t="str">
        <f t="shared" si="4670"/>
        <v/>
      </c>
      <c r="DK286" s="71" t="str">
        <f t="shared" si="4671"/>
        <v/>
      </c>
      <c r="DL286" s="71" t="str">
        <f t="shared" si="4672"/>
        <v/>
      </c>
      <c r="DM286" s="71" t="str">
        <f t="shared" si="4673"/>
        <v/>
      </c>
      <c r="DN286" s="71" t="str">
        <f t="shared" si="4674"/>
        <v/>
      </c>
      <c r="DO286" s="71" t="str">
        <f t="shared" si="4675"/>
        <v/>
      </c>
      <c r="DP286" s="71" t="str">
        <f t="shared" si="4676"/>
        <v/>
      </c>
      <c r="DQ286" s="71" t="str">
        <f t="shared" si="4677"/>
        <v/>
      </c>
      <c r="DR286" s="71" t="str">
        <f t="shared" si="4678"/>
        <v/>
      </c>
      <c r="DS286" s="71" t="str">
        <f t="shared" si="4679"/>
        <v/>
      </c>
      <c r="DT286" s="71" t="str">
        <f t="shared" si="4680"/>
        <v/>
      </c>
      <c r="DU286" s="71" t="str">
        <f t="shared" si="4681"/>
        <v/>
      </c>
      <c r="DV286" s="71" t="str">
        <f t="shared" si="4682"/>
        <v/>
      </c>
      <c r="DW286" s="71" t="str">
        <f t="shared" si="4683"/>
        <v/>
      </c>
      <c r="DX286" s="71" t="str">
        <f t="shared" si="4684"/>
        <v/>
      </c>
      <c r="DY286" s="71" t="str">
        <f t="shared" si="4685"/>
        <v/>
      </c>
      <c r="DZ286" s="71" t="str">
        <f t="shared" si="4686"/>
        <v/>
      </c>
      <c r="EA286" s="71" t="str">
        <f t="shared" si="4687"/>
        <v/>
      </c>
      <c r="EB286" s="71" t="str">
        <f t="shared" si="4688"/>
        <v/>
      </c>
      <c r="EC286" s="71" t="str">
        <f t="shared" si="4689"/>
        <v/>
      </c>
      <c r="ED286" s="71" t="str">
        <f t="shared" si="4690"/>
        <v/>
      </c>
      <c r="EE286" s="71" t="str">
        <f t="shared" si="4691"/>
        <v/>
      </c>
      <c r="EF286" s="71" t="str">
        <f t="shared" si="4692"/>
        <v/>
      </c>
      <c r="EG286" s="71" t="str">
        <f t="shared" si="4693"/>
        <v/>
      </c>
      <c r="EH286" s="71" t="str">
        <f t="shared" si="4694"/>
        <v/>
      </c>
      <c r="EI286" s="71" t="str">
        <f t="shared" si="4695"/>
        <v/>
      </c>
      <c r="EJ286" s="71" t="str">
        <f t="shared" si="4696"/>
        <v/>
      </c>
      <c r="EK286" s="71" t="str">
        <f t="shared" si="4697"/>
        <v/>
      </c>
      <c r="EL286" s="71" t="str">
        <f t="shared" si="4698"/>
        <v/>
      </c>
      <c r="EM286" s="71" t="str">
        <f t="shared" si="4699"/>
        <v/>
      </c>
      <c r="EN286" s="71" t="str">
        <f t="shared" si="4700"/>
        <v/>
      </c>
      <c r="EO286" s="71" t="str">
        <f t="shared" si="4701"/>
        <v/>
      </c>
      <c r="EP286" s="71" t="str">
        <f t="shared" si="4702"/>
        <v/>
      </c>
      <c r="EQ286" s="71" t="str">
        <f t="shared" si="4703"/>
        <v/>
      </c>
      <c r="ER286" s="71" t="str">
        <f t="shared" si="4704"/>
        <v/>
      </c>
      <c r="ES286" s="71" t="str">
        <f t="shared" si="4705"/>
        <v/>
      </c>
      <c r="ET286" s="71" t="str">
        <f t="shared" si="4706"/>
        <v/>
      </c>
      <c r="EU286" s="71" t="str">
        <f t="shared" si="4707"/>
        <v/>
      </c>
      <c r="EV286" s="71" t="str">
        <f t="shared" si="4708"/>
        <v/>
      </c>
      <c r="EW286" s="71" t="str">
        <f t="shared" si="4709"/>
        <v/>
      </c>
      <c r="EX286" s="71" t="str">
        <f t="shared" si="4710"/>
        <v/>
      </c>
      <c r="EY286" s="71" t="str">
        <f t="shared" si="4711"/>
        <v/>
      </c>
      <c r="EZ286" s="71" t="str">
        <f t="shared" si="4712"/>
        <v/>
      </c>
      <c r="FA286" s="71" t="str">
        <f t="shared" si="4713"/>
        <v/>
      </c>
      <c r="FB286" s="71" t="str">
        <f t="shared" si="4714"/>
        <v/>
      </c>
      <c r="FC286" s="71" t="str">
        <f t="shared" si="4715"/>
        <v/>
      </c>
      <c r="FD286" s="71" t="str">
        <f t="shared" si="4716"/>
        <v/>
      </c>
      <c r="FE286" s="71" t="str">
        <f t="shared" si="4717"/>
        <v/>
      </c>
      <c r="FF286" s="71" t="str">
        <f t="shared" si="4718"/>
        <v/>
      </c>
      <c r="FG286" s="71" t="str">
        <f t="shared" si="4719"/>
        <v/>
      </c>
      <c r="FH286" s="71" t="str">
        <f t="shared" si="4720"/>
        <v/>
      </c>
      <c r="FI286" s="71" t="str">
        <f t="shared" si="4721"/>
        <v/>
      </c>
      <c r="FJ286" s="71" t="str">
        <f t="shared" si="4722"/>
        <v/>
      </c>
      <c r="FK286" s="71" t="str">
        <f t="shared" si="4723"/>
        <v/>
      </c>
      <c r="FL286" s="71" t="str">
        <f t="shared" si="4724"/>
        <v/>
      </c>
      <c r="FM286" s="71" t="str">
        <f t="shared" si="4725"/>
        <v/>
      </c>
      <c r="FN286" s="71" t="str">
        <f t="shared" si="4726"/>
        <v/>
      </c>
      <c r="FO286" s="71" t="str">
        <f t="shared" si="4727"/>
        <v/>
      </c>
      <c r="FP286" s="71" t="str">
        <f t="shared" si="4728"/>
        <v/>
      </c>
      <c r="FQ286" s="71" t="str">
        <f t="shared" si="4729"/>
        <v/>
      </c>
      <c r="FR286" s="71" t="str">
        <f t="shared" si="4730"/>
        <v/>
      </c>
      <c r="FS286" s="71" t="str">
        <f t="shared" si="4731"/>
        <v/>
      </c>
    </row>
    <row r="287" spans="1:175" ht="16.5">
      <c r="A287" s="134"/>
      <c r="B287" s="80" t="s">
        <v>896</v>
      </c>
      <c r="C287" s="70" t="s">
        <v>882</v>
      </c>
      <c r="T287" s="146"/>
      <c r="U287" s="85"/>
      <c r="CN287" s="69" t="str">
        <f t="shared" si="4656"/>
        <v>InitUnitState('IF15',,,,,,,,,,)</v>
      </c>
      <c r="CO287" s="69" t="str">
        <f t="shared" si="4657"/>
        <v>InitUnitNormal('IF15',,,,,,,,,,)</v>
      </c>
      <c r="CP287" s="69" t="str">
        <f t="shared" si="4658"/>
        <v>InitUnitMagic('IF15',,,,,,,,,,)</v>
      </c>
      <c r="CQ287" s="69" t="str">
        <f t="shared" si="4659"/>
        <v>InitUnitAdd('IF15',,,,,,,,,,)</v>
      </c>
      <c r="CR287" s="69" t="str">
        <f t="shared" si="4660"/>
        <v>InitEquipData('IF15',,"",,,,,'','','','','','',"")</v>
      </c>
      <c r="CU287" s="95" t="str">
        <f t="shared" si="4661"/>
        <v>|n</v>
      </c>
      <c r="CW287" s="60"/>
      <c r="CX287" s="60"/>
      <c r="CY287" s="60"/>
      <c r="CZ287" s="60"/>
      <c r="DA287" s="60"/>
      <c r="DB287" s="71" t="str">
        <f t="shared" si="4662"/>
        <v/>
      </c>
      <c r="DC287" s="71" t="str">
        <f t="shared" si="4663"/>
        <v/>
      </c>
      <c r="DD287" s="71" t="str">
        <f t="shared" si="4664"/>
        <v/>
      </c>
      <c r="DE287" s="71" t="str">
        <f t="shared" si="4665"/>
        <v/>
      </c>
      <c r="DF287" s="71" t="str">
        <f t="shared" si="4666"/>
        <v/>
      </c>
      <c r="DG287" s="71" t="str">
        <f t="shared" si="4667"/>
        <v/>
      </c>
      <c r="DH287" s="71" t="str">
        <f t="shared" si="4668"/>
        <v/>
      </c>
      <c r="DI287" s="71" t="str">
        <f t="shared" si="4669"/>
        <v/>
      </c>
      <c r="DJ287" s="71" t="str">
        <f t="shared" si="4670"/>
        <v/>
      </c>
      <c r="DK287" s="71" t="str">
        <f t="shared" si="4671"/>
        <v/>
      </c>
      <c r="DL287" s="71" t="str">
        <f t="shared" si="4672"/>
        <v/>
      </c>
      <c r="DM287" s="71" t="str">
        <f t="shared" si="4673"/>
        <v/>
      </c>
      <c r="DN287" s="71" t="str">
        <f t="shared" si="4674"/>
        <v/>
      </c>
      <c r="DO287" s="71" t="str">
        <f t="shared" si="4675"/>
        <v/>
      </c>
      <c r="DP287" s="71" t="str">
        <f t="shared" si="4676"/>
        <v/>
      </c>
      <c r="DQ287" s="71" t="str">
        <f t="shared" si="4677"/>
        <v/>
      </c>
      <c r="DR287" s="71" t="str">
        <f t="shared" si="4678"/>
        <v/>
      </c>
      <c r="DS287" s="71" t="str">
        <f t="shared" si="4679"/>
        <v/>
      </c>
      <c r="DT287" s="71" t="str">
        <f t="shared" si="4680"/>
        <v/>
      </c>
      <c r="DU287" s="71" t="str">
        <f t="shared" si="4681"/>
        <v/>
      </c>
      <c r="DV287" s="71" t="str">
        <f t="shared" si="4682"/>
        <v/>
      </c>
      <c r="DW287" s="71" t="str">
        <f t="shared" si="4683"/>
        <v/>
      </c>
      <c r="DX287" s="71" t="str">
        <f t="shared" si="4684"/>
        <v/>
      </c>
      <c r="DY287" s="71" t="str">
        <f t="shared" si="4685"/>
        <v/>
      </c>
      <c r="DZ287" s="71" t="str">
        <f t="shared" si="4686"/>
        <v/>
      </c>
      <c r="EA287" s="71" t="str">
        <f t="shared" si="4687"/>
        <v/>
      </c>
      <c r="EB287" s="71" t="str">
        <f t="shared" si="4688"/>
        <v/>
      </c>
      <c r="EC287" s="71" t="str">
        <f t="shared" si="4689"/>
        <v/>
      </c>
      <c r="ED287" s="71" t="str">
        <f t="shared" si="4690"/>
        <v/>
      </c>
      <c r="EE287" s="71" t="str">
        <f t="shared" si="4691"/>
        <v/>
      </c>
      <c r="EF287" s="71" t="str">
        <f t="shared" si="4692"/>
        <v/>
      </c>
      <c r="EG287" s="71" t="str">
        <f t="shared" si="4693"/>
        <v/>
      </c>
      <c r="EH287" s="71" t="str">
        <f t="shared" si="4694"/>
        <v/>
      </c>
      <c r="EI287" s="71" t="str">
        <f t="shared" si="4695"/>
        <v/>
      </c>
      <c r="EJ287" s="71" t="str">
        <f t="shared" si="4696"/>
        <v/>
      </c>
      <c r="EK287" s="71" t="str">
        <f t="shared" si="4697"/>
        <v/>
      </c>
      <c r="EL287" s="71" t="str">
        <f t="shared" si="4698"/>
        <v/>
      </c>
      <c r="EM287" s="71" t="str">
        <f t="shared" si="4699"/>
        <v/>
      </c>
      <c r="EN287" s="71" t="str">
        <f t="shared" si="4700"/>
        <v/>
      </c>
      <c r="EO287" s="71" t="str">
        <f t="shared" si="4701"/>
        <v/>
      </c>
      <c r="EP287" s="71" t="str">
        <f t="shared" si="4702"/>
        <v/>
      </c>
      <c r="EQ287" s="71" t="str">
        <f t="shared" si="4703"/>
        <v/>
      </c>
      <c r="ER287" s="71" t="str">
        <f t="shared" si="4704"/>
        <v/>
      </c>
      <c r="ES287" s="71" t="str">
        <f t="shared" si="4705"/>
        <v/>
      </c>
      <c r="ET287" s="71" t="str">
        <f t="shared" si="4706"/>
        <v/>
      </c>
      <c r="EU287" s="71" t="str">
        <f t="shared" si="4707"/>
        <v/>
      </c>
      <c r="EV287" s="71" t="str">
        <f t="shared" si="4708"/>
        <v/>
      </c>
      <c r="EW287" s="71" t="str">
        <f t="shared" si="4709"/>
        <v/>
      </c>
      <c r="EX287" s="71" t="str">
        <f t="shared" si="4710"/>
        <v/>
      </c>
      <c r="EY287" s="71" t="str">
        <f t="shared" si="4711"/>
        <v/>
      </c>
      <c r="EZ287" s="71" t="str">
        <f t="shared" si="4712"/>
        <v/>
      </c>
      <c r="FA287" s="71" t="str">
        <f t="shared" si="4713"/>
        <v/>
      </c>
      <c r="FB287" s="71" t="str">
        <f t="shared" si="4714"/>
        <v/>
      </c>
      <c r="FC287" s="71" t="str">
        <f t="shared" si="4715"/>
        <v/>
      </c>
      <c r="FD287" s="71" t="str">
        <f t="shared" si="4716"/>
        <v/>
      </c>
      <c r="FE287" s="71" t="str">
        <f t="shared" si="4717"/>
        <v/>
      </c>
      <c r="FF287" s="71" t="str">
        <f t="shared" si="4718"/>
        <v/>
      </c>
      <c r="FG287" s="71" t="str">
        <f t="shared" si="4719"/>
        <v/>
      </c>
      <c r="FH287" s="71" t="str">
        <f t="shared" si="4720"/>
        <v/>
      </c>
      <c r="FI287" s="71" t="str">
        <f t="shared" si="4721"/>
        <v/>
      </c>
      <c r="FJ287" s="71" t="str">
        <f t="shared" si="4722"/>
        <v/>
      </c>
      <c r="FK287" s="71" t="str">
        <f t="shared" si="4723"/>
        <v/>
      </c>
      <c r="FL287" s="71" t="str">
        <f t="shared" si="4724"/>
        <v/>
      </c>
      <c r="FM287" s="71" t="str">
        <f t="shared" si="4725"/>
        <v/>
      </c>
      <c r="FN287" s="71" t="str">
        <f t="shared" si="4726"/>
        <v/>
      </c>
      <c r="FO287" s="71" t="str">
        <f t="shared" si="4727"/>
        <v/>
      </c>
      <c r="FP287" s="71" t="str">
        <f t="shared" si="4728"/>
        <v/>
      </c>
      <c r="FQ287" s="71" t="str">
        <f t="shared" si="4729"/>
        <v/>
      </c>
      <c r="FR287" s="71" t="str">
        <f t="shared" si="4730"/>
        <v/>
      </c>
      <c r="FS287" s="71" t="str">
        <f t="shared" si="4731"/>
        <v/>
      </c>
    </row>
    <row r="288" spans="1:175" ht="16.5">
      <c r="A288" s="134"/>
      <c r="B288" s="80" t="s">
        <v>897</v>
      </c>
      <c r="C288" s="70" t="s">
        <v>882</v>
      </c>
      <c r="T288" s="146"/>
      <c r="U288" s="85"/>
      <c r="CN288" s="69" t="str">
        <f t="shared" si="4656"/>
        <v>InitUnitState('IF16',,,,,,,,,,)</v>
      </c>
      <c r="CO288" s="69" t="str">
        <f t="shared" si="4657"/>
        <v>InitUnitNormal('IF16',,,,,,,,,,)</v>
      </c>
      <c r="CP288" s="69" t="str">
        <f t="shared" si="4658"/>
        <v>InitUnitMagic('IF16',,,,,,,,,,)</v>
      </c>
      <c r="CQ288" s="69" t="str">
        <f t="shared" si="4659"/>
        <v>InitUnitAdd('IF16',,,,,,,,,,)</v>
      </c>
      <c r="CR288" s="69" t="str">
        <f t="shared" si="4660"/>
        <v>InitEquipData('IF16',,"",,,,,'','','','','','',"")</v>
      </c>
      <c r="CU288" s="95" t="str">
        <f t="shared" si="4661"/>
        <v>|n</v>
      </c>
      <c r="CW288" s="60"/>
      <c r="CX288" s="60"/>
      <c r="CY288" s="60"/>
      <c r="CZ288" s="60"/>
      <c r="DA288" s="60"/>
      <c r="DB288" s="71" t="str">
        <f t="shared" si="4662"/>
        <v/>
      </c>
      <c r="DC288" s="71" t="str">
        <f t="shared" si="4663"/>
        <v/>
      </c>
      <c r="DD288" s="71" t="str">
        <f t="shared" si="4664"/>
        <v/>
      </c>
      <c r="DE288" s="71" t="str">
        <f t="shared" si="4665"/>
        <v/>
      </c>
      <c r="DF288" s="71" t="str">
        <f t="shared" si="4666"/>
        <v/>
      </c>
      <c r="DG288" s="71" t="str">
        <f t="shared" si="4667"/>
        <v/>
      </c>
      <c r="DH288" s="71" t="str">
        <f t="shared" si="4668"/>
        <v/>
      </c>
      <c r="DI288" s="71" t="str">
        <f t="shared" si="4669"/>
        <v/>
      </c>
      <c r="DJ288" s="71" t="str">
        <f t="shared" si="4670"/>
        <v/>
      </c>
      <c r="DK288" s="71" t="str">
        <f t="shared" si="4671"/>
        <v/>
      </c>
      <c r="DL288" s="71" t="str">
        <f t="shared" si="4672"/>
        <v/>
      </c>
      <c r="DM288" s="71" t="str">
        <f t="shared" si="4673"/>
        <v/>
      </c>
      <c r="DN288" s="71" t="str">
        <f t="shared" si="4674"/>
        <v/>
      </c>
      <c r="DO288" s="71" t="str">
        <f t="shared" si="4675"/>
        <v/>
      </c>
      <c r="DP288" s="71" t="str">
        <f t="shared" si="4676"/>
        <v/>
      </c>
      <c r="DQ288" s="71" t="str">
        <f t="shared" si="4677"/>
        <v/>
      </c>
      <c r="DR288" s="71" t="str">
        <f t="shared" si="4678"/>
        <v/>
      </c>
      <c r="DS288" s="71" t="str">
        <f t="shared" si="4679"/>
        <v/>
      </c>
      <c r="DT288" s="71" t="str">
        <f t="shared" si="4680"/>
        <v/>
      </c>
      <c r="DU288" s="71" t="str">
        <f t="shared" si="4681"/>
        <v/>
      </c>
      <c r="DV288" s="71" t="str">
        <f t="shared" si="4682"/>
        <v/>
      </c>
      <c r="DW288" s="71" t="str">
        <f t="shared" si="4683"/>
        <v/>
      </c>
      <c r="DX288" s="71" t="str">
        <f t="shared" si="4684"/>
        <v/>
      </c>
      <c r="DY288" s="71" t="str">
        <f t="shared" si="4685"/>
        <v/>
      </c>
      <c r="DZ288" s="71" t="str">
        <f t="shared" si="4686"/>
        <v/>
      </c>
      <c r="EA288" s="71" t="str">
        <f t="shared" si="4687"/>
        <v/>
      </c>
      <c r="EB288" s="71" t="str">
        <f t="shared" si="4688"/>
        <v/>
      </c>
      <c r="EC288" s="71" t="str">
        <f t="shared" si="4689"/>
        <v/>
      </c>
      <c r="ED288" s="71" t="str">
        <f t="shared" si="4690"/>
        <v/>
      </c>
      <c r="EE288" s="71" t="str">
        <f t="shared" si="4691"/>
        <v/>
      </c>
      <c r="EF288" s="71" t="str">
        <f t="shared" si="4692"/>
        <v/>
      </c>
      <c r="EG288" s="71" t="str">
        <f t="shared" si="4693"/>
        <v/>
      </c>
      <c r="EH288" s="71" t="str">
        <f t="shared" si="4694"/>
        <v/>
      </c>
      <c r="EI288" s="71" t="str">
        <f t="shared" si="4695"/>
        <v/>
      </c>
      <c r="EJ288" s="71" t="str">
        <f t="shared" si="4696"/>
        <v/>
      </c>
      <c r="EK288" s="71" t="str">
        <f t="shared" si="4697"/>
        <v/>
      </c>
      <c r="EL288" s="71" t="str">
        <f t="shared" si="4698"/>
        <v/>
      </c>
      <c r="EM288" s="71" t="str">
        <f t="shared" si="4699"/>
        <v/>
      </c>
      <c r="EN288" s="71" t="str">
        <f t="shared" si="4700"/>
        <v/>
      </c>
      <c r="EO288" s="71" t="str">
        <f t="shared" si="4701"/>
        <v/>
      </c>
      <c r="EP288" s="71" t="str">
        <f t="shared" si="4702"/>
        <v/>
      </c>
      <c r="EQ288" s="71" t="str">
        <f t="shared" si="4703"/>
        <v/>
      </c>
      <c r="ER288" s="71" t="str">
        <f t="shared" si="4704"/>
        <v/>
      </c>
      <c r="ES288" s="71" t="str">
        <f t="shared" si="4705"/>
        <v/>
      </c>
      <c r="ET288" s="71" t="str">
        <f t="shared" si="4706"/>
        <v/>
      </c>
      <c r="EU288" s="71" t="str">
        <f t="shared" si="4707"/>
        <v/>
      </c>
      <c r="EV288" s="71" t="str">
        <f t="shared" si="4708"/>
        <v/>
      </c>
      <c r="EW288" s="71" t="str">
        <f t="shared" si="4709"/>
        <v/>
      </c>
      <c r="EX288" s="71" t="str">
        <f t="shared" si="4710"/>
        <v/>
      </c>
      <c r="EY288" s="71" t="str">
        <f t="shared" si="4711"/>
        <v/>
      </c>
      <c r="EZ288" s="71" t="str">
        <f t="shared" si="4712"/>
        <v/>
      </c>
      <c r="FA288" s="71" t="str">
        <f t="shared" si="4713"/>
        <v/>
      </c>
      <c r="FB288" s="71" t="str">
        <f t="shared" si="4714"/>
        <v/>
      </c>
      <c r="FC288" s="71" t="str">
        <f t="shared" si="4715"/>
        <v/>
      </c>
      <c r="FD288" s="71" t="str">
        <f t="shared" si="4716"/>
        <v/>
      </c>
      <c r="FE288" s="71" t="str">
        <f t="shared" si="4717"/>
        <v/>
      </c>
      <c r="FF288" s="71" t="str">
        <f t="shared" si="4718"/>
        <v/>
      </c>
      <c r="FG288" s="71" t="str">
        <f t="shared" si="4719"/>
        <v/>
      </c>
      <c r="FH288" s="71" t="str">
        <f t="shared" si="4720"/>
        <v/>
      </c>
      <c r="FI288" s="71" t="str">
        <f t="shared" si="4721"/>
        <v/>
      </c>
      <c r="FJ288" s="71" t="str">
        <f t="shared" si="4722"/>
        <v/>
      </c>
      <c r="FK288" s="71" t="str">
        <f t="shared" si="4723"/>
        <v/>
      </c>
      <c r="FL288" s="71" t="str">
        <f t="shared" si="4724"/>
        <v/>
      </c>
      <c r="FM288" s="71" t="str">
        <f t="shared" si="4725"/>
        <v/>
      </c>
      <c r="FN288" s="71" t="str">
        <f t="shared" si="4726"/>
        <v/>
      </c>
      <c r="FO288" s="71" t="str">
        <f t="shared" si="4727"/>
        <v/>
      </c>
      <c r="FP288" s="71" t="str">
        <f t="shared" si="4728"/>
        <v/>
      </c>
      <c r="FQ288" s="71" t="str">
        <f t="shared" si="4729"/>
        <v/>
      </c>
      <c r="FR288" s="71" t="str">
        <f t="shared" si="4730"/>
        <v/>
      </c>
      <c r="FS288" s="71" t="str">
        <f t="shared" si="4731"/>
        <v/>
      </c>
    </row>
    <row r="289" spans="1:175" ht="16.5">
      <c r="A289" s="134"/>
      <c r="B289" s="80" t="s">
        <v>898</v>
      </c>
      <c r="C289" s="70" t="s">
        <v>882</v>
      </c>
      <c r="T289" s="146"/>
      <c r="U289" s="85"/>
      <c r="CN289" s="69" t="str">
        <f t="shared" si="4656"/>
        <v>InitUnitState('IF17',,,,,,,,,,)</v>
      </c>
      <c r="CO289" s="69" t="str">
        <f t="shared" si="4657"/>
        <v>InitUnitNormal('IF17',,,,,,,,,,)</v>
      </c>
      <c r="CP289" s="69" t="str">
        <f t="shared" si="4658"/>
        <v>InitUnitMagic('IF17',,,,,,,,,,)</v>
      </c>
      <c r="CQ289" s="69" t="str">
        <f t="shared" si="4659"/>
        <v>InitUnitAdd('IF17',,,,,,,,,,)</v>
      </c>
      <c r="CR289" s="69" t="str">
        <f t="shared" si="4660"/>
        <v>InitEquipData('IF17',,"",,,,,'','','','','','',"")</v>
      </c>
      <c r="CU289" s="95" t="str">
        <f t="shared" si="4661"/>
        <v>|n</v>
      </c>
      <c r="CW289" s="60"/>
      <c r="CX289" s="60"/>
      <c r="CY289" s="60"/>
      <c r="CZ289" s="60"/>
      <c r="DA289" s="60"/>
      <c r="DB289" s="71" t="str">
        <f t="shared" si="4662"/>
        <v/>
      </c>
      <c r="DC289" s="71" t="str">
        <f t="shared" si="4663"/>
        <v/>
      </c>
      <c r="DD289" s="71" t="str">
        <f t="shared" si="4664"/>
        <v/>
      </c>
      <c r="DE289" s="71" t="str">
        <f t="shared" si="4665"/>
        <v/>
      </c>
      <c r="DF289" s="71" t="str">
        <f t="shared" si="4666"/>
        <v/>
      </c>
      <c r="DG289" s="71" t="str">
        <f t="shared" si="4667"/>
        <v/>
      </c>
      <c r="DH289" s="71" t="str">
        <f t="shared" si="4668"/>
        <v/>
      </c>
      <c r="DI289" s="71" t="str">
        <f t="shared" si="4669"/>
        <v/>
      </c>
      <c r="DJ289" s="71" t="str">
        <f t="shared" si="4670"/>
        <v/>
      </c>
      <c r="DK289" s="71" t="str">
        <f t="shared" si="4671"/>
        <v/>
      </c>
      <c r="DL289" s="71" t="str">
        <f t="shared" si="4672"/>
        <v/>
      </c>
      <c r="DM289" s="71" t="str">
        <f t="shared" si="4673"/>
        <v/>
      </c>
      <c r="DN289" s="71" t="str">
        <f t="shared" si="4674"/>
        <v/>
      </c>
      <c r="DO289" s="71" t="str">
        <f t="shared" si="4675"/>
        <v/>
      </c>
      <c r="DP289" s="71" t="str">
        <f t="shared" si="4676"/>
        <v/>
      </c>
      <c r="DQ289" s="71" t="str">
        <f t="shared" si="4677"/>
        <v/>
      </c>
      <c r="DR289" s="71" t="str">
        <f t="shared" si="4678"/>
        <v/>
      </c>
      <c r="DS289" s="71" t="str">
        <f t="shared" si="4679"/>
        <v/>
      </c>
      <c r="DT289" s="71" t="str">
        <f t="shared" si="4680"/>
        <v/>
      </c>
      <c r="DU289" s="71" t="str">
        <f t="shared" si="4681"/>
        <v/>
      </c>
      <c r="DV289" s="71" t="str">
        <f t="shared" si="4682"/>
        <v/>
      </c>
      <c r="DW289" s="71" t="str">
        <f t="shared" si="4683"/>
        <v/>
      </c>
      <c r="DX289" s="71" t="str">
        <f t="shared" si="4684"/>
        <v/>
      </c>
      <c r="DY289" s="71" t="str">
        <f t="shared" si="4685"/>
        <v/>
      </c>
      <c r="DZ289" s="71" t="str">
        <f t="shared" si="4686"/>
        <v/>
      </c>
      <c r="EA289" s="71" t="str">
        <f t="shared" si="4687"/>
        <v/>
      </c>
      <c r="EB289" s="71" t="str">
        <f t="shared" si="4688"/>
        <v/>
      </c>
      <c r="EC289" s="71" t="str">
        <f t="shared" si="4689"/>
        <v/>
      </c>
      <c r="ED289" s="71" t="str">
        <f t="shared" si="4690"/>
        <v/>
      </c>
      <c r="EE289" s="71" t="str">
        <f t="shared" si="4691"/>
        <v/>
      </c>
      <c r="EF289" s="71" t="str">
        <f t="shared" si="4692"/>
        <v/>
      </c>
      <c r="EG289" s="71" t="str">
        <f t="shared" si="4693"/>
        <v/>
      </c>
      <c r="EH289" s="71" t="str">
        <f t="shared" si="4694"/>
        <v/>
      </c>
      <c r="EI289" s="71" t="str">
        <f t="shared" si="4695"/>
        <v/>
      </c>
      <c r="EJ289" s="71" t="str">
        <f t="shared" si="4696"/>
        <v/>
      </c>
      <c r="EK289" s="71" t="str">
        <f t="shared" si="4697"/>
        <v/>
      </c>
      <c r="EL289" s="71" t="str">
        <f t="shared" si="4698"/>
        <v/>
      </c>
      <c r="EM289" s="71" t="str">
        <f t="shared" si="4699"/>
        <v/>
      </c>
      <c r="EN289" s="71" t="str">
        <f t="shared" si="4700"/>
        <v/>
      </c>
      <c r="EO289" s="71" t="str">
        <f t="shared" si="4701"/>
        <v/>
      </c>
      <c r="EP289" s="71" t="str">
        <f t="shared" si="4702"/>
        <v/>
      </c>
      <c r="EQ289" s="71" t="str">
        <f t="shared" si="4703"/>
        <v/>
      </c>
      <c r="ER289" s="71" t="str">
        <f t="shared" si="4704"/>
        <v/>
      </c>
      <c r="ES289" s="71" t="str">
        <f t="shared" si="4705"/>
        <v/>
      </c>
      <c r="ET289" s="71" t="str">
        <f t="shared" si="4706"/>
        <v/>
      </c>
      <c r="EU289" s="71" t="str">
        <f t="shared" si="4707"/>
        <v/>
      </c>
      <c r="EV289" s="71" t="str">
        <f t="shared" si="4708"/>
        <v/>
      </c>
      <c r="EW289" s="71" t="str">
        <f t="shared" si="4709"/>
        <v/>
      </c>
      <c r="EX289" s="71" t="str">
        <f t="shared" si="4710"/>
        <v/>
      </c>
      <c r="EY289" s="71" t="str">
        <f t="shared" si="4711"/>
        <v/>
      </c>
      <c r="EZ289" s="71" t="str">
        <f t="shared" si="4712"/>
        <v/>
      </c>
      <c r="FA289" s="71" t="str">
        <f t="shared" si="4713"/>
        <v/>
      </c>
      <c r="FB289" s="71" t="str">
        <f t="shared" si="4714"/>
        <v/>
      </c>
      <c r="FC289" s="71" t="str">
        <f t="shared" si="4715"/>
        <v/>
      </c>
      <c r="FD289" s="71" t="str">
        <f t="shared" si="4716"/>
        <v/>
      </c>
      <c r="FE289" s="71" t="str">
        <f t="shared" si="4717"/>
        <v/>
      </c>
      <c r="FF289" s="71" t="str">
        <f t="shared" si="4718"/>
        <v/>
      </c>
      <c r="FG289" s="71" t="str">
        <f t="shared" si="4719"/>
        <v/>
      </c>
      <c r="FH289" s="71" t="str">
        <f t="shared" si="4720"/>
        <v/>
      </c>
      <c r="FI289" s="71" t="str">
        <f t="shared" si="4721"/>
        <v/>
      </c>
      <c r="FJ289" s="71" t="str">
        <f t="shared" si="4722"/>
        <v/>
      </c>
      <c r="FK289" s="71" t="str">
        <f t="shared" si="4723"/>
        <v/>
      </c>
      <c r="FL289" s="71" t="str">
        <f t="shared" si="4724"/>
        <v/>
      </c>
      <c r="FM289" s="71" t="str">
        <f t="shared" si="4725"/>
        <v/>
      </c>
      <c r="FN289" s="71" t="str">
        <f t="shared" si="4726"/>
        <v/>
      </c>
      <c r="FO289" s="71" t="str">
        <f t="shared" si="4727"/>
        <v/>
      </c>
      <c r="FP289" s="71" t="str">
        <f t="shared" si="4728"/>
        <v/>
      </c>
      <c r="FQ289" s="71" t="str">
        <f t="shared" si="4729"/>
        <v/>
      </c>
      <c r="FR289" s="71" t="str">
        <f t="shared" si="4730"/>
        <v/>
      </c>
      <c r="FS289" s="71" t="str">
        <f t="shared" si="4731"/>
        <v/>
      </c>
    </row>
    <row r="290" spans="1:175" ht="16.5">
      <c r="A290" s="134"/>
      <c r="B290" s="80" t="s">
        <v>899</v>
      </c>
      <c r="C290" s="70" t="s">
        <v>882</v>
      </c>
      <c r="T290" s="147"/>
      <c r="U290" s="85"/>
      <c r="CN290" s="69" t="str">
        <f t="shared" si="4656"/>
        <v>InitUnitState('IF18',,,,,,,,,,)</v>
      </c>
      <c r="CO290" s="69" t="str">
        <f t="shared" si="4657"/>
        <v>InitUnitNormal('IF18',,,,,,,,,,)</v>
      </c>
      <c r="CP290" s="69" t="str">
        <f t="shared" si="4658"/>
        <v>InitUnitMagic('IF18',,,,,,,,,,)</v>
      </c>
      <c r="CQ290" s="69" t="str">
        <f t="shared" si="4659"/>
        <v>InitUnitAdd('IF18',,,,,,,,,,)</v>
      </c>
      <c r="CR290" s="69" t="str">
        <f t="shared" si="4660"/>
        <v>InitEquipData('IF18',,"",,,,,'','','','','','',"")</v>
      </c>
      <c r="CU290" s="95" t="str">
        <f t="shared" si="4661"/>
        <v>|n</v>
      </c>
      <c r="CW290" s="60"/>
      <c r="CX290" s="60"/>
      <c r="CY290" s="60"/>
      <c r="CZ290" s="60"/>
      <c r="DA290" s="60"/>
      <c r="DB290" s="71" t="str">
        <f t="shared" si="4662"/>
        <v/>
      </c>
      <c r="DC290" s="71" t="str">
        <f t="shared" si="4663"/>
        <v/>
      </c>
      <c r="DD290" s="71" t="str">
        <f t="shared" si="4664"/>
        <v/>
      </c>
      <c r="DE290" s="71" t="str">
        <f t="shared" si="4665"/>
        <v/>
      </c>
      <c r="DF290" s="71" t="str">
        <f t="shared" si="4666"/>
        <v/>
      </c>
      <c r="DG290" s="71" t="str">
        <f t="shared" si="4667"/>
        <v/>
      </c>
      <c r="DH290" s="71" t="str">
        <f t="shared" si="4668"/>
        <v/>
      </c>
      <c r="DI290" s="71" t="str">
        <f t="shared" si="4669"/>
        <v/>
      </c>
      <c r="DJ290" s="71" t="str">
        <f t="shared" si="4670"/>
        <v/>
      </c>
      <c r="DK290" s="71" t="str">
        <f t="shared" si="4671"/>
        <v/>
      </c>
      <c r="DL290" s="71" t="str">
        <f t="shared" si="4672"/>
        <v/>
      </c>
      <c r="DM290" s="71" t="str">
        <f t="shared" si="4673"/>
        <v/>
      </c>
      <c r="DN290" s="71" t="str">
        <f t="shared" si="4674"/>
        <v/>
      </c>
      <c r="DO290" s="71" t="str">
        <f t="shared" si="4675"/>
        <v/>
      </c>
      <c r="DP290" s="71" t="str">
        <f t="shared" si="4676"/>
        <v/>
      </c>
      <c r="DQ290" s="71" t="str">
        <f t="shared" si="4677"/>
        <v/>
      </c>
      <c r="DR290" s="71" t="str">
        <f t="shared" si="4678"/>
        <v/>
      </c>
      <c r="DS290" s="71" t="str">
        <f t="shared" si="4679"/>
        <v/>
      </c>
      <c r="DT290" s="71" t="str">
        <f t="shared" si="4680"/>
        <v/>
      </c>
      <c r="DU290" s="71" t="str">
        <f t="shared" si="4681"/>
        <v/>
      </c>
      <c r="DV290" s="71" t="str">
        <f t="shared" si="4682"/>
        <v/>
      </c>
      <c r="DW290" s="71" t="str">
        <f t="shared" si="4683"/>
        <v/>
      </c>
      <c r="DX290" s="71" t="str">
        <f t="shared" si="4684"/>
        <v/>
      </c>
      <c r="DY290" s="71" t="str">
        <f t="shared" si="4685"/>
        <v/>
      </c>
      <c r="DZ290" s="71" t="str">
        <f t="shared" si="4686"/>
        <v/>
      </c>
      <c r="EA290" s="71" t="str">
        <f t="shared" si="4687"/>
        <v/>
      </c>
      <c r="EB290" s="71" t="str">
        <f t="shared" si="4688"/>
        <v/>
      </c>
      <c r="EC290" s="71" t="str">
        <f t="shared" si="4689"/>
        <v/>
      </c>
      <c r="ED290" s="71" t="str">
        <f t="shared" si="4690"/>
        <v/>
      </c>
      <c r="EE290" s="71" t="str">
        <f t="shared" si="4691"/>
        <v/>
      </c>
      <c r="EF290" s="71" t="str">
        <f t="shared" si="4692"/>
        <v/>
      </c>
      <c r="EG290" s="71" t="str">
        <f t="shared" si="4693"/>
        <v/>
      </c>
      <c r="EH290" s="71" t="str">
        <f t="shared" si="4694"/>
        <v/>
      </c>
      <c r="EI290" s="71" t="str">
        <f t="shared" si="4695"/>
        <v/>
      </c>
      <c r="EJ290" s="71" t="str">
        <f t="shared" si="4696"/>
        <v/>
      </c>
      <c r="EK290" s="71" t="str">
        <f t="shared" si="4697"/>
        <v/>
      </c>
      <c r="EL290" s="71" t="str">
        <f t="shared" si="4698"/>
        <v/>
      </c>
      <c r="EM290" s="71" t="str">
        <f t="shared" si="4699"/>
        <v/>
      </c>
      <c r="EN290" s="71" t="str">
        <f t="shared" si="4700"/>
        <v/>
      </c>
      <c r="EO290" s="71" t="str">
        <f t="shared" si="4701"/>
        <v/>
      </c>
      <c r="EP290" s="71" t="str">
        <f t="shared" si="4702"/>
        <v/>
      </c>
      <c r="EQ290" s="71" t="str">
        <f t="shared" si="4703"/>
        <v/>
      </c>
      <c r="ER290" s="71" t="str">
        <f t="shared" si="4704"/>
        <v/>
      </c>
      <c r="ES290" s="71" t="str">
        <f t="shared" si="4705"/>
        <v/>
      </c>
      <c r="ET290" s="71" t="str">
        <f t="shared" si="4706"/>
        <v/>
      </c>
      <c r="EU290" s="71" t="str">
        <f t="shared" si="4707"/>
        <v/>
      </c>
      <c r="EV290" s="71" t="str">
        <f t="shared" si="4708"/>
        <v/>
      </c>
      <c r="EW290" s="71" t="str">
        <f t="shared" si="4709"/>
        <v/>
      </c>
      <c r="EX290" s="71" t="str">
        <f t="shared" si="4710"/>
        <v/>
      </c>
      <c r="EY290" s="71" t="str">
        <f t="shared" si="4711"/>
        <v/>
      </c>
      <c r="EZ290" s="71" t="str">
        <f t="shared" si="4712"/>
        <v/>
      </c>
      <c r="FA290" s="71" t="str">
        <f t="shared" si="4713"/>
        <v/>
      </c>
      <c r="FB290" s="71" t="str">
        <f t="shared" si="4714"/>
        <v/>
      </c>
      <c r="FC290" s="71" t="str">
        <f t="shared" si="4715"/>
        <v/>
      </c>
      <c r="FD290" s="71" t="str">
        <f t="shared" si="4716"/>
        <v/>
      </c>
      <c r="FE290" s="71" t="str">
        <f t="shared" si="4717"/>
        <v/>
      </c>
      <c r="FF290" s="71" t="str">
        <f t="shared" si="4718"/>
        <v/>
      </c>
      <c r="FG290" s="71" t="str">
        <f t="shared" si="4719"/>
        <v/>
      </c>
      <c r="FH290" s="71" t="str">
        <f t="shared" si="4720"/>
        <v/>
      </c>
      <c r="FI290" s="71" t="str">
        <f t="shared" si="4721"/>
        <v/>
      </c>
      <c r="FJ290" s="71" t="str">
        <f t="shared" si="4722"/>
        <v/>
      </c>
      <c r="FK290" s="71" t="str">
        <f t="shared" si="4723"/>
        <v/>
      </c>
      <c r="FL290" s="71" t="str">
        <f t="shared" si="4724"/>
        <v/>
      </c>
      <c r="FM290" s="71" t="str">
        <f t="shared" si="4725"/>
        <v/>
      </c>
      <c r="FN290" s="71" t="str">
        <f t="shared" si="4726"/>
        <v/>
      </c>
      <c r="FO290" s="71" t="str">
        <f t="shared" si="4727"/>
        <v/>
      </c>
      <c r="FP290" s="71" t="str">
        <f t="shared" si="4728"/>
        <v/>
      </c>
      <c r="FQ290" s="71" t="str">
        <f t="shared" si="4729"/>
        <v/>
      </c>
      <c r="FR290" s="71" t="str">
        <f t="shared" si="4730"/>
        <v/>
      </c>
      <c r="FS290" s="71" t="str">
        <f t="shared" si="4731"/>
        <v/>
      </c>
    </row>
    <row r="291" spans="1:175" ht="16.5">
      <c r="A291" s="134"/>
      <c r="B291" s="80" t="s">
        <v>900</v>
      </c>
      <c r="C291" s="70" t="s">
        <v>882</v>
      </c>
      <c r="T291" s="147"/>
      <c r="U291" s="85"/>
      <c r="CN291" s="69" t="str">
        <f t="shared" si="4656"/>
        <v>InitUnitState('IF19',,,,,,,,,,)</v>
      </c>
      <c r="CO291" s="69" t="str">
        <f t="shared" si="4657"/>
        <v>InitUnitNormal('IF19',,,,,,,,,,)</v>
      </c>
      <c r="CP291" s="69" t="str">
        <f t="shared" si="4658"/>
        <v>InitUnitMagic('IF19',,,,,,,,,,)</v>
      </c>
      <c r="CQ291" s="69" t="str">
        <f t="shared" si="4659"/>
        <v>InitUnitAdd('IF19',,,,,,,,,,)</v>
      </c>
      <c r="CR291" s="69" t="str">
        <f t="shared" si="4660"/>
        <v>InitEquipData('IF19',,"",,,,,'','','','','','',"")</v>
      </c>
      <c r="CU291" s="95" t="str">
        <f t="shared" si="4661"/>
        <v>|n</v>
      </c>
      <c r="CW291" s="60"/>
      <c r="CX291" s="60"/>
      <c r="CY291" s="60"/>
      <c r="CZ291" s="60"/>
      <c r="DA291" s="60"/>
      <c r="DB291" s="71" t="str">
        <f t="shared" si="4662"/>
        <v/>
      </c>
      <c r="DC291" s="71" t="str">
        <f t="shared" si="4663"/>
        <v/>
      </c>
      <c r="DD291" s="71" t="str">
        <f t="shared" si="4664"/>
        <v/>
      </c>
      <c r="DE291" s="71" t="str">
        <f t="shared" si="4665"/>
        <v/>
      </c>
      <c r="DF291" s="71" t="str">
        <f t="shared" si="4666"/>
        <v/>
      </c>
      <c r="DG291" s="71" t="str">
        <f t="shared" si="4667"/>
        <v/>
      </c>
      <c r="DH291" s="71" t="str">
        <f t="shared" si="4668"/>
        <v/>
      </c>
      <c r="DI291" s="71" t="str">
        <f t="shared" si="4669"/>
        <v/>
      </c>
      <c r="DJ291" s="71" t="str">
        <f t="shared" si="4670"/>
        <v/>
      </c>
      <c r="DK291" s="71" t="str">
        <f t="shared" si="4671"/>
        <v/>
      </c>
      <c r="DL291" s="71" t="str">
        <f t="shared" si="4672"/>
        <v/>
      </c>
      <c r="DM291" s="71" t="str">
        <f t="shared" si="4673"/>
        <v/>
      </c>
      <c r="DN291" s="71" t="str">
        <f t="shared" si="4674"/>
        <v/>
      </c>
      <c r="DO291" s="71" t="str">
        <f t="shared" si="4675"/>
        <v/>
      </c>
      <c r="DP291" s="71" t="str">
        <f t="shared" si="4676"/>
        <v/>
      </c>
      <c r="DQ291" s="71" t="str">
        <f t="shared" si="4677"/>
        <v/>
      </c>
      <c r="DR291" s="71" t="str">
        <f t="shared" si="4678"/>
        <v/>
      </c>
      <c r="DS291" s="71" t="str">
        <f t="shared" si="4679"/>
        <v/>
      </c>
      <c r="DT291" s="71" t="str">
        <f t="shared" si="4680"/>
        <v/>
      </c>
      <c r="DU291" s="71" t="str">
        <f t="shared" si="4681"/>
        <v/>
      </c>
      <c r="DV291" s="71" t="str">
        <f t="shared" si="4682"/>
        <v/>
      </c>
      <c r="DW291" s="71" t="str">
        <f t="shared" si="4683"/>
        <v/>
      </c>
      <c r="DX291" s="71" t="str">
        <f t="shared" si="4684"/>
        <v/>
      </c>
      <c r="DY291" s="71" t="str">
        <f t="shared" si="4685"/>
        <v/>
      </c>
      <c r="DZ291" s="71" t="str">
        <f t="shared" si="4686"/>
        <v/>
      </c>
      <c r="EA291" s="71" t="str">
        <f t="shared" si="4687"/>
        <v/>
      </c>
      <c r="EB291" s="71" t="str">
        <f t="shared" si="4688"/>
        <v/>
      </c>
      <c r="EC291" s="71" t="str">
        <f t="shared" si="4689"/>
        <v/>
      </c>
      <c r="ED291" s="71" t="str">
        <f t="shared" si="4690"/>
        <v/>
      </c>
      <c r="EE291" s="71" t="str">
        <f t="shared" si="4691"/>
        <v/>
      </c>
      <c r="EF291" s="71" t="str">
        <f t="shared" si="4692"/>
        <v/>
      </c>
      <c r="EG291" s="71" t="str">
        <f t="shared" si="4693"/>
        <v/>
      </c>
      <c r="EH291" s="71" t="str">
        <f t="shared" si="4694"/>
        <v/>
      </c>
      <c r="EI291" s="71" t="str">
        <f t="shared" si="4695"/>
        <v/>
      </c>
      <c r="EJ291" s="71" t="str">
        <f t="shared" si="4696"/>
        <v/>
      </c>
      <c r="EK291" s="71" t="str">
        <f t="shared" si="4697"/>
        <v/>
      </c>
      <c r="EL291" s="71" t="str">
        <f t="shared" si="4698"/>
        <v/>
      </c>
      <c r="EM291" s="71" t="str">
        <f t="shared" si="4699"/>
        <v/>
      </c>
      <c r="EN291" s="71" t="str">
        <f t="shared" si="4700"/>
        <v/>
      </c>
      <c r="EO291" s="71" t="str">
        <f t="shared" si="4701"/>
        <v/>
      </c>
      <c r="EP291" s="71" t="str">
        <f t="shared" si="4702"/>
        <v/>
      </c>
      <c r="EQ291" s="71" t="str">
        <f t="shared" si="4703"/>
        <v/>
      </c>
      <c r="ER291" s="71" t="str">
        <f t="shared" si="4704"/>
        <v/>
      </c>
      <c r="ES291" s="71" t="str">
        <f t="shared" si="4705"/>
        <v/>
      </c>
      <c r="ET291" s="71" t="str">
        <f t="shared" si="4706"/>
        <v/>
      </c>
      <c r="EU291" s="71" t="str">
        <f t="shared" si="4707"/>
        <v/>
      </c>
      <c r="EV291" s="71" t="str">
        <f t="shared" si="4708"/>
        <v/>
      </c>
      <c r="EW291" s="71" t="str">
        <f t="shared" si="4709"/>
        <v/>
      </c>
      <c r="EX291" s="71" t="str">
        <f t="shared" si="4710"/>
        <v/>
      </c>
      <c r="EY291" s="71" t="str">
        <f t="shared" si="4711"/>
        <v/>
      </c>
      <c r="EZ291" s="71" t="str">
        <f t="shared" si="4712"/>
        <v/>
      </c>
      <c r="FA291" s="71" t="str">
        <f t="shared" si="4713"/>
        <v/>
      </c>
      <c r="FB291" s="71" t="str">
        <f t="shared" si="4714"/>
        <v/>
      </c>
      <c r="FC291" s="71" t="str">
        <f t="shared" si="4715"/>
        <v/>
      </c>
      <c r="FD291" s="71" t="str">
        <f t="shared" si="4716"/>
        <v/>
      </c>
      <c r="FE291" s="71" t="str">
        <f t="shared" si="4717"/>
        <v/>
      </c>
      <c r="FF291" s="71" t="str">
        <f t="shared" si="4718"/>
        <v/>
      </c>
      <c r="FG291" s="71" t="str">
        <f t="shared" si="4719"/>
        <v/>
      </c>
      <c r="FH291" s="71" t="str">
        <f t="shared" si="4720"/>
        <v/>
      </c>
      <c r="FI291" s="71" t="str">
        <f t="shared" si="4721"/>
        <v/>
      </c>
      <c r="FJ291" s="71" t="str">
        <f t="shared" si="4722"/>
        <v/>
      </c>
      <c r="FK291" s="71" t="str">
        <f t="shared" si="4723"/>
        <v/>
      </c>
      <c r="FL291" s="71" t="str">
        <f t="shared" si="4724"/>
        <v/>
      </c>
      <c r="FM291" s="71" t="str">
        <f t="shared" si="4725"/>
        <v/>
      </c>
      <c r="FN291" s="71" t="str">
        <f t="shared" si="4726"/>
        <v/>
      </c>
      <c r="FO291" s="71" t="str">
        <f t="shared" si="4727"/>
        <v/>
      </c>
      <c r="FP291" s="71" t="str">
        <f t="shared" si="4728"/>
        <v/>
      </c>
      <c r="FQ291" s="71" t="str">
        <f t="shared" si="4729"/>
        <v/>
      </c>
      <c r="FR291" s="71" t="str">
        <f t="shared" si="4730"/>
        <v/>
      </c>
      <c r="FS291" s="71" t="str">
        <f t="shared" si="4731"/>
        <v/>
      </c>
    </row>
    <row r="292" spans="1:175" ht="16.5">
      <c r="A292" s="134"/>
      <c r="B292" s="80" t="s">
        <v>901</v>
      </c>
      <c r="C292" s="70" t="s">
        <v>882</v>
      </c>
      <c r="T292" s="147"/>
      <c r="U292" s="85"/>
      <c r="CN292" s="69" t="str">
        <f t="shared" si="4656"/>
        <v>InitUnitState('IF20',,,,,,,,,,)</v>
      </c>
      <c r="CO292" s="69" t="str">
        <f t="shared" si="4657"/>
        <v>InitUnitNormal('IF20',,,,,,,,,,)</v>
      </c>
      <c r="CP292" s="69" t="str">
        <f t="shared" si="4658"/>
        <v>InitUnitMagic('IF20',,,,,,,,,,)</v>
      </c>
      <c r="CQ292" s="69" t="str">
        <f t="shared" si="4659"/>
        <v>InitUnitAdd('IF20',,,,,,,,,,)</v>
      </c>
      <c r="CR292" s="69" t="str">
        <f t="shared" si="4660"/>
        <v>InitEquipData('IF20',,"",,,,,'','','','','','',"")</v>
      </c>
      <c r="CU292" s="95" t="str">
        <f t="shared" si="4661"/>
        <v>|n</v>
      </c>
      <c r="CW292" s="60"/>
      <c r="CX292" s="60"/>
      <c r="CY292" s="60"/>
      <c r="CZ292" s="60"/>
      <c r="DA292" s="60"/>
      <c r="DB292" s="71" t="str">
        <f t="shared" si="4662"/>
        <v/>
      </c>
      <c r="DC292" s="71" t="str">
        <f t="shared" si="4663"/>
        <v/>
      </c>
      <c r="DD292" s="71" t="str">
        <f t="shared" si="4664"/>
        <v/>
      </c>
      <c r="DE292" s="71" t="str">
        <f t="shared" si="4665"/>
        <v/>
      </c>
      <c r="DF292" s="71" t="str">
        <f t="shared" si="4666"/>
        <v/>
      </c>
      <c r="DG292" s="71" t="str">
        <f t="shared" si="4667"/>
        <v/>
      </c>
      <c r="DH292" s="71" t="str">
        <f t="shared" si="4668"/>
        <v/>
      </c>
      <c r="DI292" s="71" t="str">
        <f t="shared" si="4669"/>
        <v/>
      </c>
      <c r="DJ292" s="71" t="str">
        <f t="shared" si="4670"/>
        <v/>
      </c>
      <c r="DK292" s="71" t="str">
        <f t="shared" si="4671"/>
        <v/>
      </c>
      <c r="DL292" s="71" t="str">
        <f t="shared" si="4672"/>
        <v/>
      </c>
      <c r="DM292" s="71" t="str">
        <f t="shared" si="4673"/>
        <v/>
      </c>
      <c r="DN292" s="71" t="str">
        <f t="shared" si="4674"/>
        <v/>
      </c>
      <c r="DO292" s="71" t="str">
        <f t="shared" si="4675"/>
        <v/>
      </c>
      <c r="DP292" s="71" t="str">
        <f t="shared" si="4676"/>
        <v/>
      </c>
      <c r="DQ292" s="71" t="str">
        <f t="shared" si="4677"/>
        <v/>
      </c>
      <c r="DR292" s="71" t="str">
        <f t="shared" si="4678"/>
        <v/>
      </c>
      <c r="DS292" s="71" t="str">
        <f t="shared" si="4679"/>
        <v/>
      </c>
      <c r="DT292" s="71" t="str">
        <f t="shared" si="4680"/>
        <v/>
      </c>
      <c r="DU292" s="71" t="str">
        <f t="shared" si="4681"/>
        <v/>
      </c>
      <c r="DV292" s="71" t="str">
        <f t="shared" si="4682"/>
        <v/>
      </c>
      <c r="DW292" s="71" t="str">
        <f t="shared" si="4683"/>
        <v/>
      </c>
      <c r="DX292" s="71" t="str">
        <f t="shared" si="4684"/>
        <v/>
      </c>
      <c r="DY292" s="71" t="str">
        <f t="shared" si="4685"/>
        <v/>
      </c>
      <c r="DZ292" s="71" t="str">
        <f t="shared" si="4686"/>
        <v/>
      </c>
      <c r="EA292" s="71" t="str">
        <f t="shared" si="4687"/>
        <v/>
      </c>
      <c r="EB292" s="71" t="str">
        <f t="shared" si="4688"/>
        <v/>
      </c>
      <c r="EC292" s="71" t="str">
        <f t="shared" si="4689"/>
        <v/>
      </c>
      <c r="ED292" s="71" t="str">
        <f t="shared" si="4690"/>
        <v/>
      </c>
      <c r="EE292" s="71" t="str">
        <f t="shared" si="4691"/>
        <v/>
      </c>
      <c r="EF292" s="71" t="str">
        <f t="shared" si="4692"/>
        <v/>
      </c>
      <c r="EG292" s="71" t="str">
        <f t="shared" si="4693"/>
        <v/>
      </c>
      <c r="EH292" s="71" t="str">
        <f t="shared" si="4694"/>
        <v/>
      </c>
      <c r="EI292" s="71" t="str">
        <f t="shared" si="4695"/>
        <v/>
      </c>
      <c r="EJ292" s="71" t="str">
        <f t="shared" si="4696"/>
        <v/>
      </c>
      <c r="EK292" s="71" t="str">
        <f t="shared" si="4697"/>
        <v/>
      </c>
      <c r="EL292" s="71" t="str">
        <f t="shared" si="4698"/>
        <v/>
      </c>
      <c r="EM292" s="71" t="str">
        <f t="shared" si="4699"/>
        <v/>
      </c>
      <c r="EN292" s="71" t="str">
        <f t="shared" si="4700"/>
        <v/>
      </c>
      <c r="EO292" s="71" t="str">
        <f t="shared" si="4701"/>
        <v/>
      </c>
      <c r="EP292" s="71" t="str">
        <f t="shared" si="4702"/>
        <v/>
      </c>
      <c r="EQ292" s="71" t="str">
        <f t="shared" si="4703"/>
        <v/>
      </c>
      <c r="ER292" s="71" t="str">
        <f t="shared" si="4704"/>
        <v/>
      </c>
      <c r="ES292" s="71" t="str">
        <f t="shared" si="4705"/>
        <v/>
      </c>
      <c r="ET292" s="71" t="str">
        <f t="shared" si="4706"/>
        <v/>
      </c>
      <c r="EU292" s="71" t="str">
        <f t="shared" si="4707"/>
        <v/>
      </c>
      <c r="EV292" s="71" t="str">
        <f t="shared" si="4708"/>
        <v/>
      </c>
      <c r="EW292" s="71" t="str">
        <f t="shared" si="4709"/>
        <v/>
      </c>
      <c r="EX292" s="71" t="str">
        <f t="shared" si="4710"/>
        <v/>
      </c>
      <c r="EY292" s="71" t="str">
        <f t="shared" si="4711"/>
        <v/>
      </c>
      <c r="EZ292" s="71" t="str">
        <f t="shared" si="4712"/>
        <v/>
      </c>
      <c r="FA292" s="71" t="str">
        <f t="shared" si="4713"/>
        <v/>
      </c>
      <c r="FB292" s="71" t="str">
        <f t="shared" si="4714"/>
        <v/>
      </c>
      <c r="FC292" s="71" t="str">
        <f t="shared" si="4715"/>
        <v/>
      </c>
      <c r="FD292" s="71" t="str">
        <f t="shared" si="4716"/>
        <v/>
      </c>
      <c r="FE292" s="71" t="str">
        <f t="shared" si="4717"/>
        <v/>
      </c>
      <c r="FF292" s="71" t="str">
        <f t="shared" si="4718"/>
        <v/>
      </c>
      <c r="FG292" s="71" t="str">
        <f t="shared" si="4719"/>
        <v/>
      </c>
      <c r="FH292" s="71" t="str">
        <f t="shared" si="4720"/>
        <v/>
      </c>
      <c r="FI292" s="71" t="str">
        <f t="shared" si="4721"/>
        <v/>
      </c>
      <c r="FJ292" s="71" t="str">
        <f t="shared" si="4722"/>
        <v/>
      </c>
      <c r="FK292" s="71" t="str">
        <f t="shared" si="4723"/>
        <v/>
      </c>
      <c r="FL292" s="71" t="str">
        <f t="shared" si="4724"/>
        <v/>
      </c>
      <c r="FM292" s="71" t="str">
        <f t="shared" si="4725"/>
        <v/>
      </c>
      <c r="FN292" s="71" t="str">
        <f t="shared" si="4726"/>
        <v/>
      </c>
      <c r="FO292" s="71" t="str">
        <f t="shared" si="4727"/>
        <v/>
      </c>
      <c r="FP292" s="71" t="str">
        <f t="shared" si="4728"/>
        <v/>
      </c>
      <c r="FQ292" s="71" t="str">
        <f t="shared" si="4729"/>
        <v/>
      </c>
      <c r="FR292" s="71" t="str">
        <f t="shared" si="4730"/>
        <v/>
      </c>
      <c r="FS292" s="71" t="str">
        <f t="shared" si="4731"/>
        <v/>
      </c>
    </row>
    <row r="293" spans="1:175">
      <c r="A293" s="80"/>
      <c r="B293" s="80" t="s">
        <v>902</v>
      </c>
      <c r="C293" s="70" t="s">
        <v>882</v>
      </c>
      <c r="T293" s="148"/>
      <c r="U293" s="85"/>
      <c r="CN293" s="69" t="str">
        <f t="shared" si="4656"/>
        <v>InitUnitState('IF21',,,,,,,,,,)</v>
      </c>
      <c r="CO293" s="69" t="str">
        <f t="shared" si="4657"/>
        <v>InitUnitNormal('IF21',,,,,,,,,,)</v>
      </c>
      <c r="CP293" s="69" t="str">
        <f t="shared" si="4658"/>
        <v>InitUnitMagic('IF21',,,,,,,,,,)</v>
      </c>
      <c r="CQ293" s="69" t="str">
        <f t="shared" si="4659"/>
        <v>InitUnitAdd('IF21',,,,,,,,,,)</v>
      </c>
      <c r="CR293" s="69" t="str">
        <f t="shared" si="4660"/>
        <v>InitEquipData('IF21',,"",,,,,'','','','','','',"")</v>
      </c>
      <c r="CU293" s="95" t="str">
        <f t="shared" si="4661"/>
        <v>|n</v>
      </c>
      <c r="CW293" s="60"/>
      <c r="CX293" s="60"/>
      <c r="CY293" s="60"/>
      <c r="CZ293" s="60"/>
      <c r="DA293" s="60"/>
      <c r="DB293" s="71" t="str">
        <f t="shared" si="4662"/>
        <v/>
      </c>
      <c r="DC293" s="71" t="str">
        <f t="shared" si="4663"/>
        <v/>
      </c>
      <c r="DD293" s="71" t="str">
        <f t="shared" si="4664"/>
        <v/>
      </c>
      <c r="DE293" s="71" t="str">
        <f t="shared" si="4665"/>
        <v/>
      </c>
      <c r="DF293" s="71" t="str">
        <f t="shared" si="4666"/>
        <v/>
      </c>
      <c r="DG293" s="71" t="str">
        <f t="shared" si="4667"/>
        <v/>
      </c>
      <c r="DH293" s="71" t="str">
        <f t="shared" si="4668"/>
        <v/>
      </c>
      <c r="DI293" s="71" t="str">
        <f t="shared" si="4669"/>
        <v/>
      </c>
      <c r="DJ293" s="71" t="str">
        <f t="shared" si="4670"/>
        <v/>
      </c>
      <c r="DK293" s="71" t="str">
        <f t="shared" si="4671"/>
        <v/>
      </c>
      <c r="DL293" s="71" t="str">
        <f t="shared" si="4672"/>
        <v/>
      </c>
      <c r="DM293" s="71" t="str">
        <f t="shared" si="4673"/>
        <v/>
      </c>
      <c r="DN293" s="71" t="str">
        <f t="shared" si="4674"/>
        <v/>
      </c>
      <c r="DO293" s="71" t="str">
        <f t="shared" si="4675"/>
        <v/>
      </c>
      <c r="DP293" s="71" t="str">
        <f t="shared" si="4676"/>
        <v/>
      </c>
      <c r="DQ293" s="71" t="str">
        <f t="shared" si="4677"/>
        <v/>
      </c>
      <c r="DR293" s="71" t="str">
        <f t="shared" si="4678"/>
        <v/>
      </c>
      <c r="DS293" s="71" t="str">
        <f t="shared" si="4679"/>
        <v/>
      </c>
      <c r="DT293" s="71" t="str">
        <f t="shared" si="4680"/>
        <v/>
      </c>
      <c r="DU293" s="71" t="str">
        <f t="shared" si="4681"/>
        <v/>
      </c>
      <c r="DV293" s="71" t="str">
        <f t="shared" si="4682"/>
        <v/>
      </c>
      <c r="DW293" s="71" t="str">
        <f t="shared" si="4683"/>
        <v/>
      </c>
      <c r="DX293" s="71" t="str">
        <f t="shared" si="4684"/>
        <v/>
      </c>
      <c r="DY293" s="71" t="str">
        <f t="shared" si="4685"/>
        <v/>
      </c>
      <c r="DZ293" s="71" t="str">
        <f t="shared" si="4686"/>
        <v/>
      </c>
      <c r="EA293" s="71" t="str">
        <f t="shared" si="4687"/>
        <v/>
      </c>
      <c r="EB293" s="71" t="str">
        <f t="shared" si="4688"/>
        <v/>
      </c>
      <c r="EC293" s="71" t="str">
        <f t="shared" si="4689"/>
        <v/>
      </c>
      <c r="ED293" s="71" t="str">
        <f t="shared" si="4690"/>
        <v/>
      </c>
      <c r="EE293" s="71" t="str">
        <f t="shared" si="4691"/>
        <v/>
      </c>
      <c r="EF293" s="71" t="str">
        <f t="shared" si="4692"/>
        <v/>
      </c>
      <c r="EG293" s="71" t="str">
        <f t="shared" si="4693"/>
        <v/>
      </c>
      <c r="EH293" s="71" t="str">
        <f t="shared" si="4694"/>
        <v/>
      </c>
      <c r="EI293" s="71" t="str">
        <f t="shared" si="4695"/>
        <v/>
      </c>
      <c r="EJ293" s="71" t="str">
        <f t="shared" si="4696"/>
        <v/>
      </c>
      <c r="EK293" s="71" t="str">
        <f t="shared" si="4697"/>
        <v/>
      </c>
      <c r="EL293" s="71" t="str">
        <f t="shared" si="4698"/>
        <v/>
      </c>
      <c r="EM293" s="71" t="str">
        <f t="shared" si="4699"/>
        <v/>
      </c>
      <c r="EN293" s="71" t="str">
        <f t="shared" si="4700"/>
        <v/>
      </c>
      <c r="EO293" s="71" t="str">
        <f t="shared" si="4701"/>
        <v/>
      </c>
      <c r="EP293" s="71" t="str">
        <f t="shared" si="4702"/>
        <v/>
      </c>
      <c r="EQ293" s="71" t="str">
        <f t="shared" si="4703"/>
        <v/>
      </c>
      <c r="ER293" s="71" t="str">
        <f t="shared" si="4704"/>
        <v/>
      </c>
      <c r="ES293" s="71" t="str">
        <f t="shared" si="4705"/>
        <v/>
      </c>
      <c r="ET293" s="71" t="str">
        <f t="shared" si="4706"/>
        <v/>
      </c>
      <c r="EU293" s="71" t="str">
        <f t="shared" si="4707"/>
        <v/>
      </c>
      <c r="EV293" s="71" t="str">
        <f t="shared" si="4708"/>
        <v/>
      </c>
      <c r="EW293" s="71" t="str">
        <f t="shared" si="4709"/>
        <v/>
      </c>
      <c r="EX293" s="71" t="str">
        <f t="shared" si="4710"/>
        <v/>
      </c>
      <c r="EY293" s="71" t="str">
        <f t="shared" si="4711"/>
        <v/>
      </c>
      <c r="EZ293" s="71" t="str">
        <f t="shared" si="4712"/>
        <v/>
      </c>
      <c r="FA293" s="71" t="str">
        <f t="shared" si="4713"/>
        <v/>
      </c>
      <c r="FB293" s="71" t="str">
        <f t="shared" si="4714"/>
        <v/>
      </c>
      <c r="FC293" s="71" t="str">
        <f t="shared" si="4715"/>
        <v/>
      </c>
      <c r="FD293" s="71" t="str">
        <f t="shared" si="4716"/>
        <v/>
      </c>
      <c r="FE293" s="71" t="str">
        <f t="shared" si="4717"/>
        <v/>
      </c>
      <c r="FF293" s="71" t="str">
        <f t="shared" si="4718"/>
        <v/>
      </c>
      <c r="FG293" s="71" t="str">
        <f t="shared" si="4719"/>
        <v/>
      </c>
      <c r="FH293" s="71" t="str">
        <f t="shared" si="4720"/>
        <v/>
      </c>
      <c r="FI293" s="71" t="str">
        <f t="shared" si="4721"/>
        <v/>
      </c>
      <c r="FJ293" s="71" t="str">
        <f t="shared" si="4722"/>
        <v/>
      </c>
      <c r="FK293" s="71" t="str">
        <f t="shared" si="4723"/>
        <v/>
      </c>
      <c r="FL293" s="71" t="str">
        <f t="shared" si="4724"/>
        <v/>
      </c>
      <c r="FM293" s="71" t="str">
        <f t="shared" si="4725"/>
        <v/>
      </c>
      <c r="FN293" s="71" t="str">
        <f t="shared" si="4726"/>
        <v/>
      </c>
      <c r="FO293" s="71" t="str">
        <f t="shared" si="4727"/>
        <v/>
      </c>
      <c r="FP293" s="71" t="str">
        <f t="shared" si="4728"/>
        <v/>
      </c>
      <c r="FQ293" s="71" t="str">
        <f t="shared" si="4729"/>
        <v/>
      </c>
      <c r="FR293" s="71" t="str">
        <f t="shared" si="4730"/>
        <v/>
      </c>
      <c r="FS293" s="71" t="str">
        <f t="shared" si="4731"/>
        <v/>
      </c>
    </row>
    <row r="294" spans="1:175">
      <c r="A294" s="80"/>
      <c r="B294" s="80" t="s">
        <v>903</v>
      </c>
      <c r="C294" s="70" t="s">
        <v>882</v>
      </c>
      <c r="T294" s="148"/>
      <c r="U294" s="85"/>
      <c r="CN294" s="69" t="str">
        <f t="shared" si="4656"/>
        <v>InitUnitState('IF22',,,,,,,,,,)</v>
      </c>
      <c r="CO294" s="69" t="str">
        <f t="shared" si="4657"/>
        <v>InitUnitNormal('IF22',,,,,,,,,,)</v>
      </c>
      <c r="CP294" s="69" t="str">
        <f t="shared" si="4658"/>
        <v>InitUnitMagic('IF22',,,,,,,,,,)</v>
      </c>
      <c r="CQ294" s="69" t="str">
        <f t="shared" si="4659"/>
        <v>InitUnitAdd('IF22',,,,,,,,,,)</v>
      </c>
      <c r="CR294" s="69" t="str">
        <f t="shared" si="4660"/>
        <v>InitEquipData('IF22',,"",,,,,'','','','','','',"")</v>
      </c>
      <c r="CU294" s="95" t="str">
        <f t="shared" si="4661"/>
        <v>|n</v>
      </c>
      <c r="CW294" s="60"/>
      <c r="CX294" s="60"/>
      <c r="CY294" s="60"/>
      <c r="CZ294" s="60"/>
      <c r="DA294" s="60"/>
      <c r="DB294" s="71" t="str">
        <f t="shared" si="4662"/>
        <v/>
      </c>
      <c r="DC294" s="71" t="str">
        <f t="shared" si="4663"/>
        <v/>
      </c>
      <c r="DD294" s="71" t="str">
        <f t="shared" si="4664"/>
        <v/>
      </c>
      <c r="DE294" s="71" t="str">
        <f t="shared" si="4665"/>
        <v/>
      </c>
      <c r="DF294" s="71" t="str">
        <f t="shared" si="4666"/>
        <v/>
      </c>
      <c r="DG294" s="71" t="str">
        <f t="shared" si="4667"/>
        <v/>
      </c>
      <c r="DH294" s="71" t="str">
        <f t="shared" si="4668"/>
        <v/>
      </c>
      <c r="DI294" s="71" t="str">
        <f t="shared" si="4669"/>
        <v/>
      </c>
      <c r="DJ294" s="71" t="str">
        <f t="shared" si="4670"/>
        <v/>
      </c>
      <c r="DK294" s="71" t="str">
        <f t="shared" si="4671"/>
        <v/>
      </c>
      <c r="DL294" s="71" t="str">
        <f t="shared" si="4672"/>
        <v/>
      </c>
      <c r="DM294" s="71" t="str">
        <f t="shared" si="4673"/>
        <v/>
      </c>
      <c r="DN294" s="71" t="str">
        <f t="shared" si="4674"/>
        <v/>
      </c>
      <c r="DO294" s="71" t="str">
        <f t="shared" si="4675"/>
        <v/>
      </c>
      <c r="DP294" s="71" t="str">
        <f t="shared" si="4676"/>
        <v/>
      </c>
      <c r="DQ294" s="71" t="str">
        <f t="shared" si="4677"/>
        <v/>
      </c>
      <c r="DR294" s="71" t="str">
        <f t="shared" si="4678"/>
        <v/>
      </c>
      <c r="DS294" s="71" t="str">
        <f t="shared" si="4679"/>
        <v/>
      </c>
      <c r="DT294" s="71" t="str">
        <f t="shared" si="4680"/>
        <v/>
      </c>
      <c r="DU294" s="71" t="str">
        <f t="shared" si="4681"/>
        <v/>
      </c>
      <c r="DV294" s="71" t="str">
        <f t="shared" si="4682"/>
        <v/>
      </c>
      <c r="DW294" s="71" t="str">
        <f t="shared" si="4683"/>
        <v/>
      </c>
      <c r="DX294" s="71" t="str">
        <f t="shared" si="4684"/>
        <v/>
      </c>
      <c r="DY294" s="71" t="str">
        <f t="shared" si="4685"/>
        <v/>
      </c>
      <c r="DZ294" s="71" t="str">
        <f t="shared" si="4686"/>
        <v/>
      </c>
      <c r="EA294" s="71" t="str">
        <f t="shared" si="4687"/>
        <v/>
      </c>
      <c r="EB294" s="71" t="str">
        <f t="shared" si="4688"/>
        <v/>
      </c>
      <c r="EC294" s="71" t="str">
        <f t="shared" si="4689"/>
        <v/>
      </c>
      <c r="ED294" s="71" t="str">
        <f t="shared" si="4690"/>
        <v/>
      </c>
      <c r="EE294" s="71" t="str">
        <f t="shared" si="4691"/>
        <v/>
      </c>
      <c r="EF294" s="71" t="str">
        <f t="shared" si="4692"/>
        <v/>
      </c>
      <c r="EG294" s="71" t="str">
        <f t="shared" si="4693"/>
        <v/>
      </c>
      <c r="EH294" s="71" t="str">
        <f t="shared" si="4694"/>
        <v/>
      </c>
      <c r="EI294" s="71" t="str">
        <f t="shared" si="4695"/>
        <v/>
      </c>
      <c r="EJ294" s="71" t="str">
        <f t="shared" si="4696"/>
        <v/>
      </c>
      <c r="EK294" s="71" t="str">
        <f t="shared" si="4697"/>
        <v/>
      </c>
      <c r="EL294" s="71" t="str">
        <f t="shared" si="4698"/>
        <v/>
      </c>
      <c r="EM294" s="71" t="str">
        <f t="shared" si="4699"/>
        <v/>
      </c>
      <c r="EN294" s="71" t="str">
        <f t="shared" si="4700"/>
        <v/>
      </c>
      <c r="EO294" s="71" t="str">
        <f t="shared" si="4701"/>
        <v/>
      </c>
      <c r="EP294" s="71" t="str">
        <f t="shared" si="4702"/>
        <v/>
      </c>
      <c r="EQ294" s="71" t="str">
        <f t="shared" si="4703"/>
        <v/>
      </c>
      <c r="ER294" s="71" t="str">
        <f t="shared" si="4704"/>
        <v/>
      </c>
      <c r="ES294" s="71" t="str">
        <f t="shared" si="4705"/>
        <v/>
      </c>
      <c r="ET294" s="71" t="str">
        <f t="shared" si="4706"/>
        <v/>
      </c>
      <c r="EU294" s="71" t="str">
        <f t="shared" si="4707"/>
        <v/>
      </c>
      <c r="EV294" s="71" t="str">
        <f t="shared" si="4708"/>
        <v/>
      </c>
      <c r="EW294" s="71" t="str">
        <f t="shared" si="4709"/>
        <v/>
      </c>
      <c r="EX294" s="71" t="str">
        <f t="shared" si="4710"/>
        <v/>
      </c>
      <c r="EY294" s="71" t="str">
        <f t="shared" si="4711"/>
        <v/>
      </c>
      <c r="EZ294" s="71" t="str">
        <f t="shared" si="4712"/>
        <v/>
      </c>
      <c r="FA294" s="71" t="str">
        <f t="shared" si="4713"/>
        <v/>
      </c>
      <c r="FB294" s="71" t="str">
        <f t="shared" si="4714"/>
        <v/>
      </c>
      <c r="FC294" s="71" t="str">
        <f t="shared" si="4715"/>
        <v/>
      </c>
      <c r="FD294" s="71" t="str">
        <f t="shared" si="4716"/>
        <v/>
      </c>
      <c r="FE294" s="71" t="str">
        <f t="shared" si="4717"/>
        <v/>
      </c>
      <c r="FF294" s="71" t="str">
        <f t="shared" si="4718"/>
        <v/>
      </c>
      <c r="FG294" s="71" t="str">
        <f t="shared" si="4719"/>
        <v/>
      </c>
      <c r="FH294" s="71" t="str">
        <f t="shared" si="4720"/>
        <v/>
      </c>
      <c r="FI294" s="71" t="str">
        <f t="shared" si="4721"/>
        <v/>
      </c>
      <c r="FJ294" s="71" t="str">
        <f t="shared" si="4722"/>
        <v/>
      </c>
      <c r="FK294" s="71" t="str">
        <f t="shared" si="4723"/>
        <v/>
      </c>
      <c r="FL294" s="71" t="str">
        <f t="shared" si="4724"/>
        <v/>
      </c>
      <c r="FM294" s="71" t="str">
        <f t="shared" si="4725"/>
        <v/>
      </c>
      <c r="FN294" s="71" t="str">
        <f t="shared" si="4726"/>
        <v/>
      </c>
      <c r="FO294" s="71" t="str">
        <f t="shared" si="4727"/>
        <v/>
      </c>
      <c r="FP294" s="71" t="str">
        <f t="shared" si="4728"/>
        <v/>
      </c>
      <c r="FQ294" s="71" t="str">
        <f t="shared" si="4729"/>
        <v/>
      </c>
      <c r="FR294" s="71" t="str">
        <f t="shared" si="4730"/>
        <v/>
      </c>
      <c r="FS294" s="71" t="str">
        <f t="shared" si="4731"/>
        <v/>
      </c>
    </row>
    <row r="295" spans="1:175">
      <c r="A295" s="80"/>
      <c r="B295" s="80" t="s">
        <v>904</v>
      </c>
      <c r="C295" s="70" t="s">
        <v>882</v>
      </c>
      <c r="T295" s="148"/>
      <c r="U295" s="85"/>
      <c r="CN295" s="69" t="str">
        <f t="shared" si="4656"/>
        <v>InitUnitState('IF23',,,,,,,,,,)</v>
      </c>
      <c r="CO295" s="69" t="str">
        <f t="shared" si="4657"/>
        <v>InitUnitNormal('IF23',,,,,,,,,,)</v>
      </c>
      <c r="CP295" s="69" t="str">
        <f t="shared" si="4658"/>
        <v>InitUnitMagic('IF23',,,,,,,,,,)</v>
      </c>
      <c r="CQ295" s="69" t="str">
        <f t="shared" si="4659"/>
        <v>InitUnitAdd('IF23',,,,,,,,,,)</v>
      </c>
      <c r="CR295" s="69" t="str">
        <f t="shared" si="4660"/>
        <v>InitEquipData('IF23',,"",,,,,'','','','','','',"")</v>
      </c>
      <c r="CU295" s="95" t="str">
        <f t="shared" si="4661"/>
        <v>|n</v>
      </c>
      <c r="CW295" s="60"/>
      <c r="CX295" s="60"/>
      <c r="CY295" s="60"/>
      <c r="CZ295" s="60"/>
      <c r="DA295" s="60"/>
      <c r="DB295" s="71" t="str">
        <f t="shared" si="4662"/>
        <v/>
      </c>
      <c r="DC295" s="71" t="str">
        <f t="shared" si="4663"/>
        <v/>
      </c>
      <c r="DD295" s="71" t="str">
        <f t="shared" si="4664"/>
        <v/>
      </c>
      <c r="DE295" s="71" t="str">
        <f t="shared" si="4665"/>
        <v/>
      </c>
      <c r="DF295" s="71" t="str">
        <f t="shared" si="4666"/>
        <v/>
      </c>
      <c r="DG295" s="71" t="str">
        <f t="shared" si="4667"/>
        <v/>
      </c>
      <c r="DH295" s="71" t="str">
        <f t="shared" si="4668"/>
        <v/>
      </c>
      <c r="DI295" s="71" t="str">
        <f t="shared" si="4669"/>
        <v/>
      </c>
      <c r="DJ295" s="71" t="str">
        <f t="shared" si="4670"/>
        <v/>
      </c>
      <c r="DK295" s="71" t="str">
        <f t="shared" si="4671"/>
        <v/>
      </c>
      <c r="DL295" s="71" t="str">
        <f t="shared" si="4672"/>
        <v/>
      </c>
      <c r="DM295" s="71" t="str">
        <f t="shared" si="4673"/>
        <v/>
      </c>
      <c r="DN295" s="71" t="str">
        <f t="shared" si="4674"/>
        <v/>
      </c>
      <c r="DO295" s="71" t="str">
        <f t="shared" si="4675"/>
        <v/>
      </c>
      <c r="DP295" s="71" t="str">
        <f t="shared" si="4676"/>
        <v/>
      </c>
      <c r="DQ295" s="71" t="str">
        <f t="shared" si="4677"/>
        <v/>
      </c>
      <c r="DR295" s="71" t="str">
        <f t="shared" si="4678"/>
        <v/>
      </c>
      <c r="DS295" s="71" t="str">
        <f t="shared" si="4679"/>
        <v/>
      </c>
      <c r="DT295" s="71" t="str">
        <f t="shared" si="4680"/>
        <v/>
      </c>
      <c r="DU295" s="71" t="str">
        <f t="shared" si="4681"/>
        <v/>
      </c>
      <c r="DV295" s="71" t="str">
        <f t="shared" si="4682"/>
        <v/>
      </c>
      <c r="DW295" s="71" t="str">
        <f t="shared" si="4683"/>
        <v/>
      </c>
      <c r="DX295" s="71" t="str">
        <f t="shared" si="4684"/>
        <v/>
      </c>
      <c r="DY295" s="71" t="str">
        <f t="shared" si="4685"/>
        <v/>
      </c>
      <c r="DZ295" s="71" t="str">
        <f t="shared" si="4686"/>
        <v/>
      </c>
      <c r="EA295" s="71" t="str">
        <f t="shared" si="4687"/>
        <v/>
      </c>
      <c r="EB295" s="71" t="str">
        <f t="shared" si="4688"/>
        <v/>
      </c>
      <c r="EC295" s="71" t="str">
        <f t="shared" si="4689"/>
        <v/>
      </c>
      <c r="ED295" s="71" t="str">
        <f t="shared" si="4690"/>
        <v/>
      </c>
      <c r="EE295" s="71" t="str">
        <f t="shared" si="4691"/>
        <v/>
      </c>
      <c r="EF295" s="71" t="str">
        <f t="shared" si="4692"/>
        <v/>
      </c>
      <c r="EG295" s="71" t="str">
        <f t="shared" si="4693"/>
        <v/>
      </c>
      <c r="EH295" s="71" t="str">
        <f t="shared" si="4694"/>
        <v/>
      </c>
      <c r="EI295" s="71" t="str">
        <f t="shared" si="4695"/>
        <v/>
      </c>
      <c r="EJ295" s="71" t="str">
        <f t="shared" si="4696"/>
        <v/>
      </c>
      <c r="EK295" s="71" t="str">
        <f t="shared" si="4697"/>
        <v/>
      </c>
      <c r="EL295" s="71" t="str">
        <f t="shared" si="4698"/>
        <v/>
      </c>
      <c r="EM295" s="71" t="str">
        <f t="shared" si="4699"/>
        <v/>
      </c>
      <c r="EN295" s="71" t="str">
        <f t="shared" si="4700"/>
        <v/>
      </c>
      <c r="EO295" s="71" t="str">
        <f t="shared" si="4701"/>
        <v/>
      </c>
      <c r="EP295" s="71" t="str">
        <f t="shared" si="4702"/>
        <v/>
      </c>
      <c r="EQ295" s="71" t="str">
        <f t="shared" si="4703"/>
        <v/>
      </c>
      <c r="ER295" s="71" t="str">
        <f t="shared" si="4704"/>
        <v/>
      </c>
      <c r="ES295" s="71" t="str">
        <f t="shared" si="4705"/>
        <v/>
      </c>
      <c r="ET295" s="71" t="str">
        <f t="shared" si="4706"/>
        <v/>
      </c>
      <c r="EU295" s="71" t="str">
        <f t="shared" si="4707"/>
        <v/>
      </c>
      <c r="EV295" s="71" t="str">
        <f t="shared" si="4708"/>
        <v/>
      </c>
      <c r="EW295" s="71" t="str">
        <f t="shared" si="4709"/>
        <v/>
      </c>
      <c r="EX295" s="71" t="str">
        <f t="shared" si="4710"/>
        <v/>
      </c>
      <c r="EY295" s="71" t="str">
        <f t="shared" si="4711"/>
        <v/>
      </c>
      <c r="EZ295" s="71" t="str">
        <f t="shared" si="4712"/>
        <v/>
      </c>
      <c r="FA295" s="71" t="str">
        <f t="shared" si="4713"/>
        <v/>
      </c>
      <c r="FB295" s="71" t="str">
        <f t="shared" si="4714"/>
        <v/>
      </c>
      <c r="FC295" s="71" t="str">
        <f t="shared" si="4715"/>
        <v/>
      </c>
      <c r="FD295" s="71" t="str">
        <f t="shared" si="4716"/>
        <v/>
      </c>
      <c r="FE295" s="71" t="str">
        <f t="shared" si="4717"/>
        <v/>
      </c>
      <c r="FF295" s="71" t="str">
        <f t="shared" si="4718"/>
        <v/>
      </c>
      <c r="FG295" s="71" t="str">
        <f t="shared" si="4719"/>
        <v/>
      </c>
      <c r="FH295" s="71" t="str">
        <f t="shared" si="4720"/>
        <v/>
      </c>
      <c r="FI295" s="71" t="str">
        <f t="shared" si="4721"/>
        <v/>
      </c>
      <c r="FJ295" s="71" t="str">
        <f t="shared" si="4722"/>
        <v/>
      </c>
      <c r="FK295" s="71" t="str">
        <f t="shared" si="4723"/>
        <v/>
      </c>
      <c r="FL295" s="71" t="str">
        <f t="shared" si="4724"/>
        <v/>
      </c>
      <c r="FM295" s="71" t="str">
        <f t="shared" si="4725"/>
        <v/>
      </c>
      <c r="FN295" s="71" t="str">
        <f t="shared" si="4726"/>
        <v/>
      </c>
      <c r="FO295" s="71" t="str">
        <f t="shared" si="4727"/>
        <v/>
      </c>
      <c r="FP295" s="71" t="str">
        <f t="shared" si="4728"/>
        <v/>
      </c>
      <c r="FQ295" s="71" t="str">
        <f t="shared" si="4729"/>
        <v/>
      </c>
      <c r="FR295" s="71" t="str">
        <f t="shared" si="4730"/>
        <v/>
      </c>
      <c r="FS295" s="71" t="str">
        <f t="shared" si="4731"/>
        <v/>
      </c>
    </row>
    <row r="296" spans="1:175">
      <c r="A296" s="80"/>
      <c r="B296" s="80" t="s">
        <v>905</v>
      </c>
      <c r="C296" s="70" t="s">
        <v>882</v>
      </c>
      <c r="T296" s="148"/>
      <c r="U296" s="85"/>
      <c r="CN296" s="69" t="str">
        <f t="shared" si="4656"/>
        <v>InitUnitState('IF24',,,,,,,,,,)</v>
      </c>
      <c r="CO296" s="69" t="str">
        <f t="shared" si="4657"/>
        <v>InitUnitNormal('IF24',,,,,,,,,,)</v>
      </c>
      <c r="CP296" s="69" t="str">
        <f t="shared" si="4658"/>
        <v>InitUnitMagic('IF24',,,,,,,,,,)</v>
      </c>
      <c r="CQ296" s="69" t="str">
        <f t="shared" si="4659"/>
        <v>InitUnitAdd('IF24',,,,,,,,,,)</v>
      </c>
      <c r="CR296" s="69" t="str">
        <f t="shared" si="4660"/>
        <v>InitEquipData('IF24',,"",,,,,'','','','','','',"")</v>
      </c>
      <c r="CU296" s="95" t="str">
        <f t="shared" ref="CU296:CU407" si="4732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60"/>
      <c r="CX296" s="60"/>
      <c r="CY296" s="60"/>
      <c r="CZ296" s="60"/>
      <c r="DA296" s="60"/>
      <c r="DB296" s="71" t="str">
        <f t="shared" ref="DB296:DB407" si="4733">IF(V296="","","|n"&amp;DB$2&amp;"+"&amp;V296&amp;DB$1)</f>
        <v/>
      </c>
      <c r="DC296" s="71" t="str">
        <f t="shared" ref="DC296:DC407" si="4734">IF(W296="","","|n"&amp;DC$2&amp;"+"&amp;W296&amp;DC$1)</f>
        <v/>
      </c>
      <c r="DD296" s="71" t="str">
        <f t="shared" ref="DD296:DD407" si="4735">IF(X296="","","|n"&amp;DD$2&amp;"+"&amp;X296&amp;DD$1)</f>
        <v/>
      </c>
      <c r="DE296" s="71" t="str">
        <f t="shared" ref="DE296:DE407" si="4736">IF(Y296="","","|n"&amp;DE$2&amp;"+"&amp;Y296&amp;DE$1)</f>
        <v/>
      </c>
      <c r="DF296" s="71" t="str">
        <f t="shared" ref="DF296:DF407" si="4737">IF(Z296="","","|n"&amp;DF$2&amp;"+"&amp;Z296&amp;DF$1)</f>
        <v/>
      </c>
      <c r="DG296" s="71" t="str">
        <f t="shared" ref="DG296:DG407" si="4738">IF(AA296="","","|n"&amp;DG$2&amp;"+"&amp;AA296&amp;DG$1)</f>
        <v/>
      </c>
      <c r="DH296" s="71" t="str">
        <f t="shared" ref="DH296:DH407" si="4739">IF(AB296="","","|n"&amp;DH$2&amp;"+"&amp;AB296&amp;DH$1)</f>
        <v/>
      </c>
      <c r="DI296" s="71" t="str">
        <f t="shared" ref="DI296:DI407" si="4740">IF(AC296="","","|n"&amp;DI$2&amp;"+"&amp;AC296&amp;DI$1)</f>
        <v/>
      </c>
      <c r="DJ296" s="71" t="str">
        <f t="shared" ref="DJ296:DJ407" si="4741">IF(AD296="","","|n"&amp;DJ$2&amp;"+"&amp;AD296&amp;DJ$1)</f>
        <v/>
      </c>
      <c r="DK296" s="71" t="str">
        <f t="shared" ref="DK296:DK407" si="4742">IF(AE296="","","|n"&amp;DK$2&amp;"+"&amp;AE296&amp;DK$1)</f>
        <v/>
      </c>
      <c r="DL296" s="71" t="str">
        <f t="shared" ref="DL296:DL407" si="4743">IF(AF296="","","|n"&amp;DL$2&amp;"+"&amp;AF296&amp;DL$1)</f>
        <v/>
      </c>
      <c r="DM296" s="71" t="str">
        <f t="shared" ref="DM296:DM407" si="4744">IF(AG296="","","|n"&amp;DM$2&amp;"+"&amp;AG296&amp;DM$1)</f>
        <v/>
      </c>
      <c r="DN296" s="71" t="str">
        <f t="shared" ref="DN296:DN407" si="4745">IF(AH296="","","|n"&amp;DN$2&amp;"+"&amp;AH296&amp;DN$1)</f>
        <v/>
      </c>
      <c r="DO296" s="71" t="str">
        <f t="shared" ref="DO296:DO407" si="4746">IF(AI296="","","|n"&amp;DO$2&amp;"+"&amp;AI296&amp;DO$1)</f>
        <v/>
      </c>
      <c r="DP296" s="71" t="str">
        <f t="shared" ref="DP296:DP407" si="4747">IF(AJ296="","","|n"&amp;DP$2&amp;"+"&amp;AJ296&amp;DP$1)</f>
        <v/>
      </c>
      <c r="DQ296" s="71" t="str">
        <f t="shared" ref="DQ296:DQ407" si="4748">IF(AK296="","","|n"&amp;DQ$2&amp;"+"&amp;AK296&amp;DQ$1)</f>
        <v/>
      </c>
      <c r="DR296" s="71" t="str">
        <f t="shared" ref="DR296:DR407" si="4749">IF(AL296="","","|n"&amp;DR$2&amp;"+"&amp;AL296&amp;DR$1)</f>
        <v/>
      </c>
      <c r="DS296" s="71" t="str">
        <f t="shared" ref="DS296:DS407" si="4750">IF(AM296="","","|n"&amp;DS$2&amp;"+"&amp;AM296&amp;DS$1)</f>
        <v/>
      </c>
      <c r="DT296" s="71" t="str">
        <f t="shared" ref="DT296:DT407" si="4751">IF(AN296="","","|n"&amp;DT$2&amp;"+"&amp;AN296&amp;DT$1)</f>
        <v/>
      </c>
      <c r="DU296" s="71" t="str">
        <f t="shared" ref="DU296:DU407" si="4752">IF(AO296="","","|n"&amp;DU$2&amp;"+"&amp;AO296&amp;DU$1)</f>
        <v/>
      </c>
      <c r="DV296" s="71" t="str">
        <f t="shared" ref="DV296:DV407" si="4753">IF(AP296="","","|n"&amp;DV$2&amp;"+"&amp;AP296&amp;DV$1)</f>
        <v/>
      </c>
      <c r="DW296" s="71" t="str">
        <f t="shared" ref="DW296:DW407" si="4754">IF(AQ296="","","|n"&amp;DW$2&amp;"+"&amp;AQ296&amp;DW$1)</f>
        <v/>
      </c>
      <c r="DX296" s="71" t="str">
        <f t="shared" ref="DX296:DX407" si="4755">IF(AR296="","","|n"&amp;DX$2&amp;"+"&amp;AR296&amp;DX$1)</f>
        <v/>
      </c>
      <c r="DY296" s="71" t="str">
        <f t="shared" ref="DY296:DY407" si="4756">IF(AS296="","","|n"&amp;DY$2&amp;"+"&amp;AS296&amp;DY$1)</f>
        <v/>
      </c>
      <c r="DZ296" s="71" t="str">
        <f t="shared" ref="DZ296:DZ407" si="4757">IF(AT296="","","|n"&amp;DZ$2&amp;"+"&amp;AT296&amp;DZ$1)</f>
        <v/>
      </c>
      <c r="EA296" s="71" t="str">
        <f t="shared" ref="EA296:EA407" si="4758">IF(AU296="","","|n"&amp;EA$2&amp;"+"&amp;AU296&amp;EA$1)</f>
        <v/>
      </c>
      <c r="EB296" s="71" t="str">
        <f t="shared" ref="EB296:EB407" si="4759">IF(AV296="","","|n"&amp;EB$2&amp;"+"&amp;AV296&amp;EB$1)</f>
        <v/>
      </c>
      <c r="EC296" s="71" t="str">
        <f t="shared" ref="EC296:EC407" si="4760">IF(AW296="","","|n"&amp;EC$2&amp;"+"&amp;AW296&amp;EC$1)</f>
        <v/>
      </c>
      <c r="ED296" s="71" t="str">
        <f t="shared" ref="ED296:ED407" si="4761">IF(AX296="","","|n"&amp;ED$2&amp;"+"&amp;AX296&amp;ED$1)</f>
        <v/>
      </c>
      <c r="EE296" s="71" t="str">
        <f t="shared" ref="EE296:EE407" si="4762">IF(AY296="","","|n"&amp;EE$2&amp;"+"&amp;AY296&amp;EE$1)</f>
        <v/>
      </c>
      <c r="EF296" s="71" t="str">
        <f t="shared" ref="EF296:EF407" si="4763">IF(AZ296="","","|n"&amp;EF$2&amp;"+"&amp;AZ296&amp;EF$1)</f>
        <v/>
      </c>
      <c r="EG296" s="71" t="str">
        <f t="shared" ref="EG296:EG407" si="4764">IF(BA296="","","|n"&amp;EG$2&amp;"+"&amp;BA296&amp;EG$1)</f>
        <v/>
      </c>
      <c r="EH296" s="71" t="str">
        <f t="shared" ref="EH296:EH407" si="4765">IF(BB296="","","|n"&amp;EH$2&amp;"+"&amp;BB296&amp;EH$1)</f>
        <v/>
      </c>
      <c r="EI296" s="71" t="str">
        <f t="shared" ref="EI296:EI407" si="4766">IF(BC296="","","|n"&amp;EI$2&amp;"+"&amp;BC296&amp;EI$1)</f>
        <v/>
      </c>
      <c r="EJ296" s="71" t="str">
        <f t="shared" ref="EJ296:EJ407" si="4767">IF(BD296="","","|n"&amp;EJ$2&amp;"+"&amp;BD296&amp;EJ$1)</f>
        <v/>
      </c>
      <c r="EK296" s="71" t="str">
        <f t="shared" ref="EK296:EK407" si="4768">IF(BE296="","","|n"&amp;EK$2&amp;"+"&amp;BE296&amp;EK$1)</f>
        <v/>
      </c>
      <c r="EL296" s="71" t="str">
        <f t="shared" ref="EL296:EL407" si="4769">IF(BF296="","","|n"&amp;EL$2&amp;"+"&amp;BF296&amp;EL$1)</f>
        <v/>
      </c>
      <c r="EM296" s="71" t="str">
        <f t="shared" ref="EM296:EM407" si="4770">IF(BG296="","","|n"&amp;EM$2&amp;"+"&amp;BG296&amp;EM$1)</f>
        <v/>
      </c>
      <c r="EN296" s="71" t="str">
        <f t="shared" ref="EN296:EN407" si="4771">IF(BH296="","","|n"&amp;EN$2&amp;"+"&amp;BH296&amp;EN$1)</f>
        <v/>
      </c>
      <c r="EO296" s="71" t="str">
        <f t="shared" ref="EO296:EO407" si="4772">IF(BI296="","","|n"&amp;EO$2&amp;"+"&amp;BI296&amp;EO$1)</f>
        <v/>
      </c>
      <c r="EP296" s="71" t="str">
        <f t="shared" ref="EP296:EP407" si="4773">IF(BJ296="","","|n"&amp;EP$2&amp;"+"&amp;BJ296&amp;EP$1)</f>
        <v/>
      </c>
      <c r="EQ296" s="71" t="str">
        <f t="shared" ref="EQ296:EQ407" si="4774">IF(BK296="","","|n"&amp;EQ$2&amp;"+"&amp;BK296&amp;EQ$1)</f>
        <v/>
      </c>
      <c r="ER296" s="71" t="str">
        <f t="shared" ref="ER296:ER407" si="4775">IF(BL296="","","|n"&amp;ER$2&amp;"+"&amp;BL296&amp;ER$1)</f>
        <v/>
      </c>
      <c r="ES296" s="71" t="str">
        <f t="shared" ref="ES296:ES407" si="4776">IF(BM296="","","|n"&amp;ES$2&amp;"+"&amp;BM296&amp;ES$1)</f>
        <v/>
      </c>
      <c r="ET296" s="71" t="str">
        <f t="shared" ref="ET296:ET407" si="4777">IF(BN296="","","|n"&amp;ET$2&amp;"+"&amp;BN296&amp;ET$1)</f>
        <v/>
      </c>
      <c r="EU296" s="71" t="str">
        <f t="shared" ref="EU296:EU407" si="4778">IF(BO296="","","|n"&amp;EU$2&amp;"+"&amp;BO296&amp;EU$1)</f>
        <v/>
      </c>
      <c r="EV296" s="71" t="str">
        <f t="shared" ref="EV296:EV407" si="4779">IF(BP296="","","|n"&amp;EV$2&amp;"+"&amp;BP296&amp;EV$1)</f>
        <v/>
      </c>
      <c r="EW296" s="71" t="str">
        <f t="shared" ref="EW296:EW407" si="4780">IF(BQ296="","","|n"&amp;EW$2&amp;"+"&amp;BQ296&amp;EW$1)</f>
        <v/>
      </c>
      <c r="EX296" s="71" t="str">
        <f t="shared" ref="EX296:EX407" si="4781">IF(BR296="","","|n"&amp;EX$2&amp;"+"&amp;BR296&amp;EX$1)</f>
        <v/>
      </c>
      <c r="EY296" s="71" t="str">
        <f t="shared" ref="EY296:EY407" si="4782">IF(BS296="","","|n"&amp;EY$2&amp;"+"&amp;BS296&amp;EY$1)</f>
        <v/>
      </c>
      <c r="EZ296" s="71" t="str">
        <f t="shared" ref="EZ296:EZ407" si="4783">IF(BT296="","","|n"&amp;EZ$2&amp;"+"&amp;BT296&amp;EZ$1)</f>
        <v/>
      </c>
      <c r="FA296" s="71" t="str">
        <f t="shared" ref="FA296:FA407" si="4784">IF(BU296="","","|n"&amp;FA$2&amp;"+"&amp;BU296&amp;FA$1)</f>
        <v/>
      </c>
      <c r="FB296" s="71" t="str">
        <f t="shared" ref="FB296:FB407" si="4785">IF(BV296="","","|n"&amp;FB$2&amp;"+"&amp;BV296&amp;FB$1)</f>
        <v/>
      </c>
      <c r="FC296" s="71" t="str">
        <f t="shared" ref="FC296:FC407" si="4786">IF(BW296="","","|n"&amp;FC$2&amp;"+"&amp;BW296&amp;FC$1)</f>
        <v/>
      </c>
      <c r="FD296" s="71" t="str">
        <f t="shared" ref="FD296:FD407" si="4787">IF(BX296="","","|n"&amp;FD$2&amp;"+"&amp;BX296&amp;FD$1)</f>
        <v/>
      </c>
      <c r="FE296" s="71" t="str">
        <f t="shared" ref="FE296:FE407" si="4788">IF(BY296="","","|n"&amp;FE$2&amp;"+"&amp;BY296&amp;FE$1)</f>
        <v/>
      </c>
      <c r="FF296" s="71" t="str">
        <f t="shared" ref="FF296:FF407" si="4789">IF(BZ296="","","|n"&amp;FF$2&amp;"+"&amp;BZ296&amp;FF$1)</f>
        <v/>
      </c>
      <c r="FG296" s="71" t="str">
        <f t="shared" ref="FG296:FG407" si="4790">IF(CA296="","","|n"&amp;FG$2&amp;"+"&amp;CA296&amp;FG$1)</f>
        <v/>
      </c>
      <c r="FH296" s="71" t="str">
        <f t="shared" ref="FH296:FH407" si="4791">IF(CB296="","","|n"&amp;FH$2&amp;"+"&amp;CB296&amp;FH$1)</f>
        <v/>
      </c>
      <c r="FI296" s="71" t="str">
        <f t="shared" ref="FI296:FI407" si="4792">IF(CC296="","","|n"&amp;FI$2&amp;"+"&amp;CC296&amp;FI$1)</f>
        <v/>
      </c>
      <c r="FJ296" s="71" t="str">
        <f t="shared" ref="FJ296:FJ407" si="4793">IF(CD296="","","|n"&amp;FJ$2&amp;"+"&amp;CD296&amp;FJ$1)</f>
        <v/>
      </c>
      <c r="FK296" s="71" t="str">
        <f t="shared" ref="FK296:FK407" si="4794">IF(CE296="","","|n"&amp;FK$2&amp;"+"&amp;CE296&amp;FK$1)</f>
        <v/>
      </c>
      <c r="FL296" s="71" t="str">
        <f t="shared" ref="FL296:FL407" si="4795">IF(CF296="","","|n"&amp;FL$2&amp;"+"&amp;CF296&amp;FL$1)</f>
        <v/>
      </c>
      <c r="FM296" s="71" t="str">
        <f t="shared" ref="FM296:FM407" si="4796">IF(CG296="","","|n"&amp;FM$2&amp;"+"&amp;CG296&amp;FM$1)</f>
        <v/>
      </c>
      <c r="FN296" s="71" t="str">
        <f t="shared" ref="FN296:FN407" si="4797">IF(CH296="","","|n"&amp;FN$2&amp;"+"&amp;CH296&amp;FN$1)</f>
        <v/>
      </c>
      <c r="FO296" s="71" t="str">
        <f t="shared" ref="FO296:FO407" si="4798">IF(CI296="","","|n"&amp;FO$2&amp;"+"&amp;CI296&amp;FO$1)</f>
        <v/>
      </c>
      <c r="FP296" s="71" t="str">
        <f t="shared" ref="FP296:FP407" si="4799">IF(CJ296="","","|n"&amp;FP$2&amp;"+"&amp;CJ296&amp;FP$1)</f>
        <v/>
      </c>
      <c r="FQ296" s="71" t="str">
        <f t="shared" ref="FQ296:FQ407" si="4800">IF(CK296="","","|n"&amp;FQ$2&amp;"+"&amp;CK296&amp;FQ$1)</f>
        <v/>
      </c>
      <c r="FR296" s="71" t="str">
        <f t="shared" ref="FR296:FR407" si="4801">IF(CL296="","","|n"&amp;FR$2&amp;"+"&amp;CL296&amp;FR$1)</f>
        <v/>
      </c>
      <c r="FS296" s="71" t="str">
        <f t="shared" ref="FS296:FS407" si="4802">IF(CM296="","","|n"&amp;FS$2&amp;"+"&amp;CM296&amp;FS$1)</f>
        <v/>
      </c>
    </row>
    <row r="297" spans="1:175">
      <c r="A297" s="80"/>
      <c r="B297" s="80" t="s">
        <v>906</v>
      </c>
      <c r="C297" s="70" t="s">
        <v>882</v>
      </c>
      <c r="T297" s="148"/>
      <c r="U297" s="85"/>
      <c r="CN297" s="69" t="str">
        <f t="shared" si="4656"/>
        <v>InitUnitState('IF25',,,,,,,,,,)</v>
      </c>
      <c r="CO297" s="69" t="str">
        <f t="shared" si="4657"/>
        <v>InitUnitNormal('IF25',,,,,,,,,,)</v>
      </c>
      <c r="CP297" s="69" t="str">
        <f t="shared" si="4658"/>
        <v>InitUnitMagic('IF25',,,,,,,,,,)</v>
      </c>
      <c r="CQ297" s="69" t="str">
        <f t="shared" si="4659"/>
        <v>InitUnitAdd('IF25',,,,,,,,,,)</v>
      </c>
      <c r="CR297" s="69" t="str">
        <f t="shared" si="4660"/>
        <v>InitEquipData('IF25',,"",,,,,'','','','','','',"")</v>
      </c>
      <c r="CU297" s="95" t="str">
        <f t="shared" si="4732"/>
        <v>|n</v>
      </c>
      <c r="CW297" s="60"/>
      <c r="CX297" s="60"/>
      <c r="CY297" s="60"/>
      <c r="CZ297" s="60"/>
      <c r="DA297" s="60"/>
      <c r="DB297" s="71" t="str">
        <f t="shared" si="4733"/>
        <v/>
      </c>
      <c r="DC297" s="71" t="str">
        <f t="shared" si="4734"/>
        <v/>
      </c>
      <c r="DD297" s="71" t="str">
        <f t="shared" si="4735"/>
        <v/>
      </c>
      <c r="DE297" s="71" t="str">
        <f t="shared" si="4736"/>
        <v/>
      </c>
      <c r="DF297" s="71" t="str">
        <f t="shared" si="4737"/>
        <v/>
      </c>
      <c r="DG297" s="71" t="str">
        <f t="shared" si="4738"/>
        <v/>
      </c>
      <c r="DH297" s="71" t="str">
        <f t="shared" si="4739"/>
        <v/>
      </c>
      <c r="DI297" s="71" t="str">
        <f t="shared" si="4740"/>
        <v/>
      </c>
      <c r="DJ297" s="71" t="str">
        <f t="shared" si="4741"/>
        <v/>
      </c>
      <c r="DK297" s="71" t="str">
        <f t="shared" si="4742"/>
        <v/>
      </c>
      <c r="DL297" s="71" t="str">
        <f t="shared" si="4743"/>
        <v/>
      </c>
      <c r="DM297" s="71" t="str">
        <f t="shared" si="4744"/>
        <v/>
      </c>
      <c r="DN297" s="71" t="str">
        <f t="shared" si="4745"/>
        <v/>
      </c>
      <c r="DO297" s="71" t="str">
        <f t="shared" si="4746"/>
        <v/>
      </c>
      <c r="DP297" s="71" t="str">
        <f t="shared" si="4747"/>
        <v/>
      </c>
      <c r="DQ297" s="71" t="str">
        <f t="shared" si="4748"/>
        <v/>
      </c>
      <c r="DR297" s="71" t="str">
        <f t="shared" si="4749"/>
        <v/>
      </c>
      <c r="DS297" s="71" t="str">
        <f t="shared" si="4750"/>
        <v/>
      </c>
      <c r="DT297" s="71" t="str">
        <f t="shared" si="4751"/>
        <v/>
      </c>
      <c r="DU297" s="71" t="str">
        <f t="shared" si="4752"/>
        <v/>
      </c>
      <c r="DV297" s="71" t="str">
        <f t="shared" si="4753"/>
        <v/>
      </c>
      <c r="DW297" s="71" t="str">
        <f t="shared" si="4754"/>
        <v/>
      </c>
      <c r="DX297" s="71" t="str">
        <f t="shared" si="4755"/>
        <v/>
      </c>
      <c r="DY297" s="71" t="str">
        <f t="shared" si="4756"/>
        <v/>
      </c>
      <c r="DZ297" s="71" t="str">
        <f t="shared" si="4757"/>
        <v/>
      </c>
      <c r="EA297" s="71" t="str">
        <f t="shared" si="4758"/>
        <v/>
      </c>
      <c r="EB297" s="71" t="str">
        <f t="shared" si="4759"/>
        <v/>
      </c>
      <c r="EC297" s="71" t="str">
        <f t="shared" si="4760"/>
        <v/>
      </c>
      <c r="ED297" s="71" t="str">
        <f t="shared" si="4761"/>
        <v/>
      </c>
      <c r="EE297" s="71" t="str">
        <f t="shared" si="4762"/>
        <v/>
      </c>
      <c r="EF297" s="71" t="str">
        <f t="shared" si="4763"/>
        <v/>
      </c>
      <c r="EG297" s="71" t="str">
        <f t="shared" si="4764"/>
        <v/>
      </c>
      <c r="EH297" s="71" t="str">
        <f t="shared" si="4765"/>
        <v/>
      </c>
      <c r="EI297" s="71" t="str">
        <f t="shared" si="4766"/>
        <v/>
      </c>
      <c r="EJ297" s="71" t="str">
        <f t="shared" si="4767"/>
        <v/>
      </c>
      <c r="EK297" s="71" t="str">
        <f t="shared" si="4768"/>
        <v/>
      </c>
      <c r="EL297" s="71" t="str">
        <f t="shared" si="4769"/>
        <v/>
      </c>
      <c r="EM297" s="71" t="str">
        <f t="shared" si="4770"/>
        <v/>
      </c>
      <c r="EN297" s="71" t="str">
        <f t="shared" si="4771"/>
        <v/>
      </c>
      <c r="EO297" s="71" t="str">
        <f t="shared" si="4772"/>
        <v/>
      </c>
      <c r="EP297" s="71" t="str">
        <f t="shared" si="4773"/>
        <v/>
      </c>
      <c r="EQ297" s="71" t="str">
        <f t="shared" si="4774"/>
        <v/>
      </c>
      <c r="ER297" s="71" t="str">
        <f t="shared" si="4775"/>
        <v/>
      </c>
      <c r="ES297" s="71" t="str">
        <f t="shared" si="4776"/>
        <v/>
      </c>
      <c r="ET297" s="71" t="str">
        <f t="shared" si="4777"/>
        <v/>
      </c>
      <c r="EU297" s="71" t="str">
        <f t="shared" si="4778"/>
        <v/>
      </c>
      <c r="EV297" s="71" t="str">
        <f t="shared" si="4779"/>
        <v/>
      </c>
      <c r="EW297" s="71" t="str">
        <f t="shared" si="4780"/>
        <v/>
      </c>
      <c r="EX297" s="71" t="str">
        <f t="shared" si="4781"/>
        <v/>
      </c>
      <c r="EY297" s="71" t="str">
        <f t="shared" si="4782"/>
        <v/>
      </c>
      <c r="EZ297" s="71" t="str">
        <f t="shared" si="4783"/>
        <v/>
      </c>
      <c r="FA297" s="71" t="str">
        <f t="shared" si="4784"/>
        <v/>
      </c>
      <c r="FB297" s="71" t="str">
        <f t="shared" si="4785"/>
        <v/>
      </c>
      <c r="FC297" s="71" t="str">
        <f t="shared" si="4786"/>
        <v/>
      </c>
      <c r="FD297" s="71" t="str">
        <f t="shared" si="4787"/>
        <v/>
      </c>
      <c r="FE297" s="71" t="str">
        <f t="shared" si="4788"/>
        <v/>
      </c>
      <c r="FF297" s="71" t="str">
        <f t="shared" si="4789"/>
        <v/>
      </c>
      <c r="FG297" s="71" t="str">
        <f t="shared" si="4790"/>
        <v/>
      </c>
      <c r="FH297" s="71" t="str">
        <f t="shared" si="4791"/>
        <v/>
      </c>
      <c r="FI297" s="71" t="str">
        <f t="shared" si="4792"/>
        <v/>
      </c>
      <c r="FJ297" s="71" t="str">
        <f t="shared" si="4793"/>
        <v/>
      </c>
      <c r="FK297" s="71" t="str">
        <f t="shared" si="4794"/>
        <v/>
      </c>
      <c r="FL297" s="71" t="str">
        <f t="shared" si="4795"/>
        <v/>
      </c>
      <c r="FM297" s="71" t="str">
        <f t="shared" si="4796"/>
        <v/>
      </c>
      <c r="FN297" s="71" t="str">
        <f t="shared" si="4797"/>
        <v/>
      </c>
      <c r="FO297" s="71" t="str">
        <f t="shared" si="4798"/>
        <v/>
      </c>
      <c r="FP297" s="71" t="str">
        <f t="shared" si="4799"/>
        <v/>
      </c>
      <c r="FQ297" s="71" t="str">
        <f t="shared" si="4800"/>
        <v/>
      </c>
      <c r="FR297" s="71" t="str">
        <f t="shared" si="4801"/>
        <v/>
      </c>
      <c r="FS297" s="71" t="str">
        <f t="shared" si="4802"/>
        <v/>
      </c>
    </row>
    <row r="298" spans="1:175">
      <c r="A298" s="80"/>
      <c r="B298" s="80" t="s">
        <v>907</v>
      </c>
      <c r="C298" s="70" t="s">
        <v>882</v>
      </c>
      <c r="T298" s="148"/>
      <c r="U298" s="85"/>
      <c r="CN298" s="69" t="str">
        <f t="shared" si="4656"/>
        <v>InitUnitState('IF26',,,,,,,,,,)</v>
      </c>
      <c r="CO298" s="69" t="str">
        <f t="shared" si="4657"/>
        <v>InitUnitNormal('IF26',,,,,,,,,,)</v>
      </c>
      <c r="CP298" s="69" t="str">
        <f t="shared" si="4658"/>
        <v>InitUnitMagic('IF26',,,,,,,,,,)</v>
      </c>
      <c r="CQ298" s="69" t="str">
        <f t="shared" si="4659"/>
        <v>InitUnitAdd('IF26',,,,,,,,,,)</v>
      </c>
      <c r="CR298" s="69" t="str">
        <f t="shared" si="4660"/>
        <v>InitEquipData('IF26',,"",,,,,'','','','','','',"")</v>
      </c>
      <c r="CU298" s="95" t="str">
        <f t="shared" si="4732"/>
        <v>|n</v>
      </c>
      <c r="CW298" s="60"/>
      <c r="CX298" s="60"/>
      <c r="CY298" s="60"/>
      <c r="CZ298" s="60"/>
      <c r="DA298" s="60"/>
      <c r="DB298" s="71" t="str">
        <f t="shared" si="4733"/>
        <v/>
      </c>
      <c r="DC298" s="71" t="str">
        <f t="shared" si="4734"/>
        <v/>
      </c>
      <c r="DD298" s="71" t="str">
        <f t="shared" si="4735"/>
        <v/>
      </c>
      <c r="DE298" s="71" t="str">
        <f t="shared" si="4736"/>
        <v/>
      </c>
      <c r="DF298" s="71" t="str">
        <f t="shared" si="4737"/>
        <v/>
      </c>
      <c r="DG298" s="71" t="str">
        <f t="shared" si="4738"/>
        <v/>
      </c>
      <c r="DH298" s="71" t="str">
        <f t="shared" si="4739"/>
        <v/>
      </c>
      <c r="DI298" s="71" t="str">
        <f t="shared" si="4740"/>
        <v/>
      </c>
      <c r="DJ298" s="71" t="str">
        <f t="shared" si="4741"/>
        <v/>
      </c>
      <c r="DK298" s="71" t="str">
        <f t="shared" si="4742"/>
        <v/>
      </c>
      <c r="DL298" s="71" t="str">
        <f t="shared" si="4743"/>
        <v/>
      </c>
      <c r="DM298" s="71" t="str">
        <f t="shared" si="4744"/>
        <v/>
      </c>
      <c r="DN298" s="71" t="str">
        <f t="shared" si="4745"/>
        <v/>
      </c>
      <c r="DO298" s="71" t="str">
        <f t="shared" si="4746"/>
        <v/>
      </c>
      <c r="DP298" s="71" t="str">
        <f t="shared" si="4747"/>
        <v/>
      </c>
      <c r="DQ298" s="71" t="str">
        <f t="shared" si="4748"/>
        <v/>
      </c>
      <c r="DR298" s="71" t="str">
        <f t="shared" si="4749"/>
        <v/>
      </c>
      <c r="DS298" s="71" t="str">
        <f t="shared" si="4750"/>
        <v/>
      </c>
      <c r="DT298" s="71" t="str">
        <f t="shared" si="4751"/>
        <v/>
      </c>
      <c r="DU298" s="71" t="str">
        <f t="shared" si="4752"/>
        <v/>
      </c>
      <c r="DV298" s="71" t="str">
        <f t="shared" si="4753"/>
        <v/>
      </c>
      <c r="DW298" s="71" t="str">
        <f t="shared" si="4754"/>
        <v/>
      </c>
      <c r="DX298" s="71" t="str">
        <f t="shared" si="4755"/>
        <v/>
      </c>
      <c r="DY298" s="71" t="str">
        <f t="shared" si="4756"/>
        <v/>
      </c>
      <c r="DZ298" s="71" t="str">
        <f t="shared" si="4757"/>
        <v/>
      </c>
      <c r="EA298" s="71" t="str">
        <f t="shared" si="4758"/>
        <v/>
      </c>
      <c r="EB298" s="71" t="str">
        <f t="shared" si="4759"/>
        <v/>
      </c>
      <c r="EC298" s="71" t="str">
        <f t="shared" si="4760"/>
        <v/>
      </c>
      <c r="ED298" s="71" t="str">
        <f t="shared" si="4761"/>
        <v/>
      </c>
      <c r="EE298" s="71" t="str">
        <f t="shared" si="4762"/>
        <v/>
      </c>
      <c r="EF298" s="71" t="str">
        <f t="shared" si="4763"/>
        <v/>
      </c>
      <c r="EG298" s="71" t="str">
        <f t="shared" si="4764"/>
        <v/>
      </c>
      <c r="EH298" s="71" t="str">
        <f t="shared" si="4765"/>
        <v/>
      </c>
      <c r="EI298" s="71" t="str">
        <f t="shared" si="4766"/>
        <v/>
      </c>
      <c r="EJ298" s="71" t="str">
        <f t="shared" si="4767"/>
        <v/>
      </c>
      <c r="EK298" s="71" t="str">
        <f t="shared" si="4768"/>
        <v/>
      </c>
      <c r="EL298" s="71" t="str">
        <f t="shared" si="4769"/>
        <v/>
      </c>
      <c r="EM298" s="71" t="str">
        <f t="shared" si="4770"/>
        <v/>
      </c>
      <c r="EN298" s="71" t="str">
        <f t="shared" si="4771"/>
        <v/>
      </c>
      <c r="EO298" s="71" t="str">
        <f t="shared" si="4772"/>
        <v/>
      </c>
      <c r="EP298" s="71" t="str">
        <f t="shared" si="4773"/>
        <v/>
      </c>
      <c r="EQ298" s="71" t="str">
        <f t="shared" si="4774"/>
        <v/>
      </c>
      <c r="ER298" s="71" t="str">
        <f t="shared" si="4775"/>
        <v/>
      </c>
      <c r="ES298" s="71" t="str">
        <f t="shared" si="4776"/>
        <v/>
      </c>
      <c r="ET298" s="71" t="str">
        <f t="shared" si="4777"/>
        <v/>
      </c>
      <c r="EU298" s="71" t="str">
        <f t="shared" si="4778"/>
        <v/>
      </c>
      <c r="EV298" s="71" t="str">
        <f t="shared" si="4779"/>
        <v/>
      </c>
      <c r="EW298" s="71" t="str">
        <f t="shared" si="4780"/>
        <v/>
      </c>
      <c r="EX298" s="71" t="str">
        <f t="shared" si="4781"/>
        <v/>
      </c>
      <c r="EY298" s="71" t="str">
        <f t="shared" si="4782"/>
        <v/>
      </c>
      <c r="EZ298" s="71" t="str">
        <f t="shared" si="4783"/>
        <v/>
      </c>
      <c r="FA298" s="71" t="str">
        <f t="shared" si="4784"/>
        <v/>
      </c>
      <c r="FB298" s="71" t="str">
        <f t="shared" si="4785"/>
        <v/>
      </c>
      <c r="FC298" s="71" t="str">
        <f t="shared" si="4786"/>
        <v/>
      </c>
      <c r="FD298" s="71" t="str">
        <f t="shared" si="4787"/>
        <v/>
      </c>
      <c r="FE298" s="71" t="str">
        <f t="shared" si="4788"/>
        <v/>
      </c>
      <c r="FF298" s="71" t="str">
        <f t="shared" si="4789"/>
        <v/>
      </c>
      <c r="FG298" s="71" t="str">
        <f t="shared" si="4790"/>
        <v/>
      </c>
      <c r="FH298" s="71" t="str">
        <f t="shared" si="4791"/>
        <v/>
      </c>
      <c r="FI298" s="71" t="str">
        <f t="shared" si="4792"/>
        <v/>
      </c>
      <c r="FJ298" s="71" t="str">
        <f t="shared" si="4793"/>
        <v/>
      </c>
      <c r="FK298" s="71" t="str">
        <f t="shared" si="4794"/>
        <v/>
      </c>
      <c r="FL298" s="71" t="str">
        <f t="shared" si="4795"/>
        <v/>
      </c>
      <c r="FM298" s="71" t="str">
        <f t="shared" si="4796"/>
        <v/>
      </c>
      <c r="FN298" s="71" t="str">
        <f t="shared" si="4797"/>
        <v/>
      </c>
      <c r="FO298" s="71" t="str">
        <f t="shared" si="4798"/>
        <v/>
      </c>
      <c r="FP298" s="71" t="str">
        <f t="shared" si="4799"/>
        <v/>
      </c>
      <c r="FQ298" s="71" t="str">
        <f t="shared" si="4800"/>
        <v/>
      </c>
      <c r="FR298" s="71" t="str">
        <f t="shared" si="4801"/>
        <v/>
      </c>
      <c r="FS298" s="71" t="str">
        <f t="shared" si="4802"/>
        <v/>
      </c>
    </row>
    <row r="299" spans="1:175">
      <c r="A299" s="80"/>
      <c r="B299" s="80" t="s">
        <v>908</v>
      </c>
      <c r="C299" s="70" t="s">
        <v>882</v>
      </c>
      <c r="T299" s="148"/>
      <c r="U299" s="85"/>
      <c r="CN299" s="69" t="str">
        <f t="shared" si="4656"/>
        <v>InitUnitState('IF27',,,,,,,,,,)</v>
      </c>
      <c r="CO299" s="69" t="str">
        <f t="shared" si="4657"/>
        <v>InitUnitNormal('IF27',,,,,,,,,,)</v>
      </c>
      <c r="CP299" s="69" t="str">
        <f t="shared" si="4658"/>
        <v>InitUnitMagic('IF27',,,,,,,,,,)</v>
      </c>
      <c r="CQ299" s="69" t="str">
        <f t="shared" si="4659"/>
        <v>InitUnitAdd('IF27',,,,,,,,,,)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InitEquipData('IF27',,"",,,,,'','','','','','',"")</v>
      </c>
      <c r="CU299" s="95" t="str">
        <f t="shared" si="4732"/>
        <v>|n</v>
      </c>
      <c r="CW299" s="60"/>
      <c r="CX299" s="60"/>
      <c r="CY299" s="60"/>
      <c r="CZ299" s="60"/>
      <c r="DA299" s="60"/>
      <c r="DB299" s="71" t="str">
        <f t="shared" si="4733"/>
        <v/>
      </c>
      <c r="DC299" s="71" t="str">
        <f t="shared" si="4734"/>
        <v/>
      </c>
      <c r="DD299" s="71" t="str">
        <f t="shared" si="4735"/>
        <v/>
      </c>
      <c r="DE299" s="71" t="str">
        <f t="shared" si="4736"/>
        <v/>
      </c>
      <c r="DF299" s="71" t="str">
        <f t="shared" si="4737"/>
        <v/>
      </c>
      <c r="DG299" s="71" t="str">
        <f t="shared" si="4738"/>
        <v/>
      </c>
      <c r="DH299" s="71" t="str">
        <f t="shared" si="4739"/>
        <v/>
      </c>
      <c r="DI299" s="71" t="str">
        <f t="shared" si="4740"/>
        <v/>
      </c>
      <c r="DJ299" s="71" t="str">
        <f t="shared" si="4741"/>
        <v/>
      </c>
      <c r="DK299" s="71" t="str">
        <f t="shared" si="4742"/>
        <v/>
      </c>
      <c r="DL299" s="71" t="str">
        <f t="shared" si="4743"/>
        <v/>
      </c>
      <c r="DM299" s="71" t="str">
        <f t="shared" si="4744"/>
        <v/>
      </c>
      <c r="DN299" s="71" t="str">
        <f t="shared" si="4745"/>
        <v/>
      </c>
      <c r="DO299" s="71" t="str">
        <f t="shared" si="4746"/>
        <v/>
      </c>
      <c r="DP299" s="71" t="str">
        <f t="shared" si="4747"/>
        <v/>
      </c>
      <c r="DQ299" s="71" t="str">
        <f t="shared" si="4748"/>
        <v/>
      </c>
      <c r="DR299" s="71" t="str">
        <f t="shared" si="4749"/>
        <v/>
      </c>
      <c r="DS299" s="71" t="str">
        <f t="shared" si="4750"/>
        <v/>
      </c>
      <c r="DT299" s="71" t="str">
        <f t="shared" si="4751"/>
        <v/>
      </c>
      <c r="DU299" s="71" t="str">
        <f t="shared" si="4752"/>
        <v/>
      </c>
      <c r="DV299" s="71" t="str">
        <f t="shared" si="4753"/>
        <v/>
      </c>
      <c r="DW299" s="71" t="str">
        <f t="shared" si="4754"/>
        <v/>
      </c>
      <c r="DX299" s="71" t="str">
        <f t="shared" si="4755"/>
        <v/>
      </c>
      <c r="DY299" s="71" t="str">
        <f t="shared" si="4756"/>
        <v/>
      </c>
      <c r="DZ299" s="71" t="str">
        <f t="shared" si="4757"/>
        <v/>
      </c>
      <c r="EA299" s="71" t="str">
        <f t="shared" si="4758"/>
        <v/>
      </c>
      <c r="EB299" s="71" t="str">
        <f t="shared" si="4759"/>
        <v/>
      </c>
      <c r="EC299" s="71" t="str">
        <f t="shared" si="4760"/>
        <v/>
      </c>
      <c r="ED299" s="71" t="str">
        <f t="shared" si="4761"/>
        <v/>
      </c>
      <c r="EE299" s="71" t="str">
        <f t="shared" si="4762"/>
        <v/>
      </c>
      <c r="EF299" s="71" t="str">
        <f t="shared" si="4763"/>
        <v/>
      </c>
      <c r="EG299" s="71" t="str">
        <f t="shared" si="4764"/>
        <v/>
      </c>
      <c r="EH299" s="71" t="str">
        <f t="shared" si="4765"/>
        <v/>
      </c>
      <c r="EI299" s="71" t="str">
        <f t="shared" si="4766"/>
        <v/>
      </c>
      <c r="EJ299" s="71" t="str">
        <f t="shared" si="4767"/>
        <v/>
      </c>
      <c r="EK299" s="71" t="str">
        <f t="shared" si="4768"/>
        <v/>
      </c>
      <c r="EL299" s="71" t="str">
        <f t="shared" si="4769"/>
        <v/>
      </c>
      <c r="EM299" s="71" t="str">
        <f t="shared" si="4770"/>
        <v/>
      </c>
      <c r="EN299" s="71" t="str">
        <f t="shared" si="4771"/>
        <v/>
      </c>
      <c r="EO299" s="71" t="str">
        <f t="shared" si="4772"/>
        <v/>
      </c>
      <c r="EP299" s="71" t="str">
        <f t="shared" si="4773"/>
        <v/>
      </c>
      <c r="EQ299" s="71" t="str">
        <f t="shared" si="4774"/>
        <v/>
      </c>
      <c r="ER299" s="71" t="str">
        <f t="shared" si="4775"/>
        <v/>
      </c>
      <c r="ES299" s="71" t="str">
        <f t="shared" si="4776"/>
        <v/>
      </c>
      <c r="ET299" s="71" t="str">
        <f t="shared" si="4777"/>
        <v/>
      </c>
      <c r="EU299" s="71" t="str">
        <f t="shared" si="4778"/>
        <v/>
      </c>
      <c r="EV299" s="71" t="str">
        <f t="shared" si="4779"/>
        <v/>
      </c>
      <c r="EW299" s="71" t="str">
        <f t="shared" si="4780"/>
        <v/>
      </c>
      <c r="EX299" s="71" t="str">
        <f t="shared" si="4781"/>
        <v/>
      </c>
      <c r="EY299" s="71" t="str">
        <f t="shared" si="4782"/>
        <v/>
      </c>
      <c r="EZ299" s="71" t="str">
        <f t="shared" si="4783"/>
        <v/>
      </c>
      <c r="FA299" s="71" t="str">
        <f t="shared" si="4784"/>
        <v/>
      </c>
      <c r="FB299" s="71" t="str">
        <f t="shared" si="4785"/>
        <v/>
      </c>
      <c r="FC299" s="71" t="str">
        <f t="shared" si="4786"/>
        <v/>
      </c>
      <c r="FD299" s="71" t="str">
        <f t="shared" si="4787"/>
        <v/>
      </c>
      <c r="FE299" s="71" t="str">
        <f t="shared" si="4788"/>
        <v/>
      </c>
      <c r="FF299" s="71" t="str">
        <f t="shared" si="4789"/>
        <v/>
      </c>
      <c r="FG299" s="71" t="str">
        <f t="shared" si="4790"/>
        <v/>
      </c>
      <c r="FH299" s="71" t="str">
        <f t="shared" si="4791"/>
        <v/>
      </c>
      <c r="FI299" s="71" t="str">
        <f t="shared" si="4792"/>
        <v/>
      </c>
      <c r="FJ299" s="71" t="str">
        <f t="shared" si="4793"/>
        <v/>
      </c>
      <c r="FK299" s="71" t="str">
        <f t="shared" si="4794"/>
        <v/>
      </c>
      <c r="FL299" s="71" t="str">
        <f t="shared" si="4795"/>
        <v/>
      </c>
      <c r="FM299" s="71" t="str">
        <f t="shared" si="4796"/>
        <v/>
      </c>
      <c r="FN299" s="71" t="str">
        <f t="shared" si="4797"/>
        <v/>
      </c>
      <c r="FO299" s="71" t="str">
        <f t="shared" si="4798"/>
        <v/>
      </c>
      <c r="FP299" s="71" t="str">
        <f t="shared" si="4799"/>
        <v/>
      </c>
      <c r="FQ299" s="71" t="str">
        <f t="shared" si="4800"/>
        <v/>
      </c>
      <c r="FR299" s="71" t="str">
        <f t="shared" si="4801"/>
        <v/>
      </c>
      <c r="FS299" s="71" t="str">
        <f t="shared" si="4802"/>
        <v/>
      </c>
    </row>
    <row r="300" spans="1:175">
      <c r="A300" s="80"/>
      <c r="B300" s="80" t="s">
        <v>909</v>
      </c>
      <c r="C300" s="70" t="s">
        <v>882</v>
      </c>
      <c r="T300" s="148"/>
      <c r="U300" s="85"/>
      <c r="CN300" s="69" t="str">
        <f t="shared" ref="CN300:CN305" si="4803">"InitUnitState('"&amp;B300&amp;"',"&amp;V300&amp;","&amp;W300&amp;","&amp;X300&amp;","&amp;Y300&amp;","&amp;Z300&amp;","&amp;AA300&amp;","&amp;AB300&amp;","&amp;AC300&amp;","&amp;AD300&amp;","&amp;AE300&amp;")"</f>
        <v>InitUnitState('IF28',,,,,,,,,,)</v>
      </c>
      <c r="CO300" s="69" t="str">
        <f t="shared" ref="CO300:CO305" si="4804">"InitUnitNormal('"&amp;B300&amp;"',"&amp;AF300&amp;","&amp;AG300&amp;","&amp;AH300&amp;","&amp;AI300&amp;","&amp;AJ300&amp;","&amp;AK300&amp;","&amp;AL300&amp;","&amp;AM300&amp;","&amp;AN300&amp;","&amp;AO300&amp;")"</f>
        <v>InitUnitNormal('IF28',,,,,,,,,,)</v>
      </c>
      <c r="CP300" s="69" t="str">
        <f t="shared" ref="CP300:CP305" si="4805">"InitUnitMagic('"&amp;B300&amp;"',"&amp;AP300&amp;","&amp;AQ300&amp;","&amp;AR300&amp;","&amp;AS300&amp;","&amp;AT300&amp;","&amp;AU300&amp;","&amp;AV300&amp;","&amp;AW300&amp;","&amp;BI300&amp;","&amp;BJ300&amp;")"</f>
        <v>InitUnitMagic('IF28',,,,,,,,,,)</v>
      </c>
      <c r="CQ300" s="69" t="str">
        <f t="shared" ref="CQ300:CQ305" si="4806">"InitUnitAdd('"&amp;B300&amp;"',"&amp;BK300&amp;","&amp;BL300&amp;","&amp;BM300&amp;","&amp;BN300&amp;","&amp;BO300&amp;","&amp;BP300&amp;","&amp;BQ300&amp;","&amp;BR300&amp;","&amp;BS300&amp;","&amp;BT300&amp;")"</f>
        <v>InitUnitAdd('IF28',,,,,,,,,,)</v>
      </c>
      <c r="CR300" s="69" t="str">
        <f t="shared" ref="CR300:CR302" si="4807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InitEquipData('IF28',,"",,,,,'','','','','','',"")</v>
      </c>
      <c r="CU300" s="95" t="str">
        <f t="shared" ref="CU300:CU305" si="4808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W300" s="60"/>
      <c r="CX300" s="60"/>
      <c r="CY300" s="60"/>
      <c r="CZ300" s="60"/>
      <c r="DA300" s="60"/>
      <c r="DB300" s="71" t="str">
        <f t="shared" ref="DB300:DB305" si="4809">IF(V300="","","|n"&amp;DB$2&amp;"+"&amp;V300&amp;DB$1)</f>
        <v/>
      </c>
      <c r="DC300" s="71" t="str">
        <f t="shared" ref="DC300:DC305" si="4810">IF(W300="","","|n"&amp;DC$2&amp;"+"&amp;W300&amp;DC$1)</f>
        <v/>
      </c>
      <c r="DD300" s="71" t="str">
        <f t="shared" ref="DD300:DD305" si="4811">IF(X300="","","|n"&amp;DD$2&amp;"+"&amp;X300&amp;DD$1)</f>
        <v/>
      </c>
      <c r="DE300" s="71" t="str">
        <f t="shared" ref="DE300:DE305" si="4812">IF(Y300="","","|n"&amp;DE$2&amp;"+"&amp;Y300&amp;DE$1)</f>
        <v/>
      </c>
      <c r="DF300" s="71" t="str">
        <f t="shared" ref="DF300:DF305" si="4813">IF(Z300="","","|n"&amp;DF$2&amp;"+"&amp;Z300&amp;DF$1)</f>
        <v/>
      </c>
      <c r="DG300" s="71" t="str">
        <f t="shared" ref="DG300:DG305" si="4814">IF(AA300="","","|n"&amp;DG$2&amp;"+"&amp;AA300&amp;DG$1)</f>
        <v/>
      </c>
      <c r="DH300" s="71" t="str">
        <f t="shared" ref="DH300:DH305" si="4815">IF(AB300="","","|n"&amp;DH$2&amp;"+"&amp;AB300&amp;DH$1)</f>
        <v/>
      </c>
      <c r="DI300" s="71" t="str">
        <f t="shared" ref="DI300:DI305" si="4816">IF(AC300="","","|n"&amp;DI$2&amp;"+"&amp;AC300&amp;DI$1)</f>
        <v/>
      </c>
      <c r="DJ300" s="71" t="str">
        <f t="shared" ref="DJ300:DJ305" si="4817">IF(AD300="","","|n"&amp;DJ$2&amp;"+"&amp;AD300&amp;DJ$1)</f>
        <v/>
      </c>
      <c r="DK300" s="71" t="str">
        <f t="shared" ref="DK300:DK305" si="4818">IF(AE300="","","|n"&amp;DK$2&amp;"+"&amp;AE300&amp;DK$1)</f>
        <v/>
      </c>
      <c r="DL300" s="71" t="str">
        <f t="shared" ref="DL300:DL305" si="4819">IF(AF300="","","|n"&amp;DL$2&amp;"+"&amp;AF300&amp;DL$1)</f>
        <v/>
      </c>
      <c r="DM300" s="71" t="str">
        <f t="shared" ref="DM300:DM305" si="4820">IF(AG300="","","|n"&amp;DM$2&amp;"+"&amp;AG300&amp;DM$1)</f>
        <v/>
      </c>
      <c r="DN300" s="71" t="str">
        <f t="shared" ref="DN300:DN305" si="4821">IF(AH300="","","|n"&amp;DN$2&amp;"+"&amp;AH300&amp;DN$1)</f>
        <v/>
      </c>
      <c r="DO300" s="71" t="str">
        <f t="shared" ref="DO300:DO305" si="4822">IF(AI300="","","|n"&amp;DO$2&amp;"+"&amp;AI300&amp;DO$1)</f>
        <v/>
      </c>
      <c r="DP300" s="71" t="str">
        <f t="shared" ref="DP300:DP305" si="4823">IF(AJ300="","","|n"&amp;DP$2&amp;"+"&amp;AJ300&amp;DP$1)</f>
        <v/>
      </c>
      <c r="DQ300" s="71" t="str">
        <f t="shared" ref="DQ300:DQ305" si="4824">IF(AK300="","","|n"&amp;DQ$2&amp;"+"&amp;AK300&amp;DQ$1)</f>
        <v/>
      </c>
      <c r="DR300" s="71" t="str">
        <f t="shared" ref="DR300:DR305" si="4825">IF(AL300="","","|n"&amp;DR$2&amp;"+"&amp;AL300&amp;DR$1)</f>
        <v/>
      </c>
      <c r="DS300" s="71" t="str">
        <f t="shared" ref="DS300:DS305" si="4826">IF(AM300="","","|n"&amp;DS$2&amp;"+"&amp;AM300&amp;DS$1)</f>
        <v/>
      </c>
      <c r="DT300" s="71" t="str">
        <f t="shared" ref="DT300:DT305" si="4827">IF(AN300="","","|n"&amp;DT$2&amp;"+"&amp;AN300&amp;DT$1)</f>
        <v/>
      </c>
      <c r="DU300" s="71" t="str">
        <f t="shared" ref="DU300:DU305" si="4828">IF(AO300="","","|n"&amp;DU$2&amp;"+"&amp;AO300&amp;DU$1)</f>
        <v/>
      </c>
      <c r="DV300" s="71" t="str">
        <f t="shared" ref="DV300:DV305" si="4829">IF(AP300="","","|n"&amp;DV$2&amp;"+"&amp;AP300&amp;DV$1)</f>
        <v/>
      </c>
      <c r="DW300" s="71" t="str">
        <f t="shared" ref="DW300:DW305" si="4830">IF(AQ300="","","|n"&amp;DW$2&amp;"+"&amp;AQ300&amp;DW$1)</f>
        <v/>
      </c>
      <c r="DX300" s="71" t="str">
        <f t="shared" ref="DX300:DX305" si="4831">IF(AR300="","","|n"&amp;DX$2&amp;"+"&amp;AR300&amp;DX$1)</f>
        <v/>
      </c>
      <c r="DY300" s="71" t="str">
        <f t="shared" ref="DY300:DY305" si="4832">IF(AS300="","","|n"&amp;DY$2&amp;"+"&amp;AS300&amp;DY$1)</f>
        <v/>
      </c>
      <c r="DZ300" s="71" t="str">
        <f t="shared" ref="DZ300:DZ305" si="4833">IF(AT300="","","|n"&amp;DZ$2&amp;"+"&amp;AT300&amp;DZ$1)</f>
        <v/>
      </c>
      <c r="EA300" s="71" t="str">
        <f t="shared" ref="EA300:EA305" si="4834">IF(AU300="","","|n"&amp;EA$2&amp;"+"&amp;AU300&amp;EA$1)</f>
        <v/>
      </c>
      <c r="EB300" s="71" t="str">
        <f t="shared" ref="EB300:EB305" si="4835">IF(AV300="","","|n"&amp;EB$2&amp;"+"&amp;AV300&amp;EB$1)</f>
        <v/>
      </c>
      <c r="EC300" s="71" t="str">
        <f t="shared" ref="EC300:EC305" si="4836">IF(AW300="","","|n"&amp;EC$2&amp;"+"&amp;AW300&amp;EC$1)</f>
        <v/>
      </c>
      <c r="ED300" s="71" t="str">
        <f t="shared" ref="ED300:ED305" si="4837">IF(AX300="","","|n"&amp;ED$2&amp;"+"&amp;AX300&amp;ED$1)</f>
        <v/>
      </c>
      <c r="EE300" s="71" t="str">
        <f t="shared" ref="EE300:EE305" si="4838">IF(AY300="","","|n"&amp;EE$2&amp;"+"&amp;AY300&amp;EE$1)</f>
        <v/>
      </c>
      <c r="EF300" s="71" t="str">
        <f t="shared" ref="EF300:EF305" si="4839">IF(AZ300="","","|n"&amp;EF$2&amp;"+"&amp;AZ300&amp;EF$1)</f>
        <v/>
      </c>
      <c r="EG300" s="71" t="str">
        <f t="shared" ref="EG300:EG305" si="4840">IF(BA300="","","|n"&amp;EG$2&amp;"+"&amp;BA300&amp;EG$1)</f>
        <v/>
      </c>
      <c r="EH300" s="71" t="str">
        <f t="shared" ref="EH300:EH305" si="4841">IF(BB300="","","|n"&amp;EH$2&amp;"+"&amp;BB300&amp;EH$1)</f>
        <v/>
      </c>
      <c r="EI300" s="71" t="str">
        <f t="shared" ref="EI300:EI305" si="4842">IF(BC300="","","|n"&amp;EI$2&amp;"+"&amp;BC300&amp;EI$1)</f>
        <v/>
      </c>
      <c r="EJ300" s="71" t="str">
        <f t="shared" ref="EJ300:EJ305" si="4843">IF(BD300="","","|n"&amp;EJ$2&amp;"+"&amp;BD300&amp;EJ$1)</f>
        <v/>
      </c>
      <c r="EK300" s="71" t="str">
        <f t="shared" ref="EK300:EK305" si="4844">IF(BE300="","","|n"&amp;EK$2&amp;"+"&amp;BE300&amp;EK$1)</f>
        <v/>
      </c>
      <c r="EL300" s="71" t="str">
        <f t="shared" ref="EL300:EL305" si="4845">IF(BF300="","","|n"&amp;EL$2&amp;"+"&amp;BF300&amp;EL$1)</f>
        <v/>
      </c>
      <c r="EM300" s="71" t="str">
        <f t="shared" ref="EM300:EM305" si="4846">IF(BG300="","","|n"&amp;EM$2&amp;"+"&amp;BG300&amp;EM$1)</f>
        <v/>
      </c>
      <c r="EN300" s="71" t="str">
        <f t="shared" ref="EN300:EN305" si="4847">IF(BH300="","","|n"&amp;EN$2&amp;"+"&amp;BH300&amp;EN$1)</f>
        <v/>
      </c>
      <c r="EO300" s="71" t="str">
        <f t="shared" ref="EO300:EO305" si="4848">IF(BI300="","","|n"&amp;EO$2&amp;"+"&amp;BI300&amp;EO$1)</f>
        <v/>
      </c>
      <c r="EP300" s="71" t="str">
        <f t="shared" ref="EP300:EP305" si="4849">IF(BJ300="","","|n"&amp;EP$2&amp;"+"&amp;BJ300&amp;EP$1)</f>
        <v/>
      </c>
      <c r="EQ300" s="71" t="str">
        <f t="shared" ref="EQ300:EQ305" si="4850">IF(BK300="","","|n"&amp;EQ$2&amp;"+"&amp;BK300&amp;EQ$1)</f>
        <v/>
      </c>
      <c r="ER300" s="71" t="str">
        <f t="shared" ref="ER300:ER305" si="4851">IF(BL300="","","|n"&amp;ER$2&amp;"+"&amp;BL300&amp;ER$1)</f>
        <v/>
      </c>
      <c r="ES300" s="71" t="str">
        <f t="shared" ref="ES300:ES305" si="4852">IF(BM300="","","|n"&amp;ES$2&amp;"+"&amp;BM300&amp;ES$1)</f>
        <v/>
      </c>
      <c r="ET300" s="71" t="str">
        <f t="shared" ref="ET300:ET305" si="4853">IF(BN300="","","|n"&amp;ET$2&amp;"+"&amp;BN300&amp;ET$1)</f>
        <v/>
      </c>
      <c r="EU300" s="71" t="str">
        <f t="shared" ref="EU300:EU305" si="4854">IF(BO300="","","|n"&amp;EU$2&amp;"+"&amp;BO300&amp;EU$1)</f>
        <v/>
      </c>
      <c r="EV300" s="71" t="str">
        <f t="shared" ref="EV300:EV305" si="4855">IF(BP300="","","|n"&amp;EV$2&amp;"+"&amp;BP300&amp;EV$1)</f>
        <v/>
      </c>
      <c r="EW300" s="71" t="str">
        <f t="shared" ref="EW300:EW305" si="4856">IF(BQ300="","","|n"&amp;EW$2&amp;"+"&amp;BQ300&amp;EW$1)</f>
        <v/>
      </c>
      <c r="EX300" s="71" t="str">
        <f t="shared" ref="EX300:EX305" si="4857">IF(BR300="","","|n"&amp;EX$2&amp;"+"&amp;BR300&amp;EX$1)</f>
        <v/>
      </c>
      <c r="EY300" s="71" t="str">
        <f t="shared" ref="EY300:EY305" si="4858">IF(BS300="","","|n"&amp;EY$2&amp;"+"&amp;BS300&amp;EY$1)</f>
        <v/>
      </c>
      <c r="EZ300" s="71" t="str">
        <f t="shared" ref="EZ300:EZ305" si="4859">IF(BT300="","","|n"&amp;EZ$2&amp;"+"&amp;BT300&amp;EZ$1)</f>
        <v/>
      </c>
      <c r="FA300" s="71" t="str">
        <f t="shared" ref="FA300:FA305" si="4860">IF(BU300="","","|n"&amp;FA$2&amp;"+"&amp;BU300&amp;FA$1)</f>
        <v/>
      </c>
      <c r="FB300" s="71" t="str">
        <f t="shared" ref="FB300:FB305" si="4861">IF(BV300="","","|n"&amp;FB$2&amp;"+"&amp;BV300&amp;FB$1)</f>
        <v/>
      </c>
      <c r="FC300" s="71" t="str">
        <f t="shared" ref="FC300:FC305" si="4862">IF(BW300="","","|n"&amp;FC$2&amp;"+"&amp;BW300&amp;FC$1)</f>
        <v/>
      </c>
      <c r="FD300" s="71" t="str">
        <f t="shared" ref="FD300:FD305" si="4863">IF(BX300="","","|n"&amp;FD$2&amp;"+"&amp;BX300&amp;FD$1)</f>
        <v/>
      </c>
      <c r="FE300" s="71" t="str">
        <f t="shared" ref="FE300:FE305" si="4864">IF(BY300="","","|n"&amp;FE$2&amp;"+"&amp;BY300&amp;FE$1)</f>
        <v/>
      </c>
      <c r="FF300" s="71" t="str">
        <f t="shared" ref="FF300:FF305" si="4865">IF(BZ300="","","|n"&amp;FF$2&amp;"+"&amp;BZ300&amp;FF$1)</f>
        <v/>
      </c>
      <c r="FG300" s="71" t="str">
        <f t="shared" ref="FG300:FG305" si="4866">IF(CA300="","","|n"&amp;FG$2&amp;"+"&amp;CA300&amp;FG$1)</f>
        <v/>
      </c>
      <c r="FH300" s="71" t="str">
        <f t="shared" ref="FH300:FH305" si="4867">IF(CB300="","","|n"&amp;FH$2&amp;"+"&amp;CB300&amp;FH$1)</f>
        <v/>
      </c>
      <c r="FI300" s="71" t="str">
        <f t="shared" ref="FI300:FI305" si="4868">IF(CC300="","","|n"&amp;FI$2&amp;"+"&amp;CC300&amp;FI$1)</f>
        <v/>
      </c>
      <c r="FJ300" s="71" t="str">
        <f t="shared" ref="FJ300:FJ305" si="4869">IF(CD300="","","|n"&amp;FJ$2&amp;"+"&amp;CD300&amp;FJ$1)</f>
        <v/>
      </c>
      <c r="FK300" s="71" t="str">
        <f t="shared" ref="FK300:FK305" si="4870">IF(CE300="","","|n"&amp;FK$2&amp;"+"&amp;CE300&amp;FK$1)</f>
        <v/>
      </c>
      <c r="FL300" s="71" t="str">
        <f t="shared" ref="FL300:FL305" si="4871">IF(CF300="","","|n"&amp;FL$2&amp;"+"&amp;CF300&amp;FL$1)</f>
        <v/>
      </c>
      <c r="FM300" s="71" t="str">
        <f t="shared" ref="FM300:FM305" si="4872">IF(CG300="","","|n"&amp;FM$2&amp;"+"&amp;CG300&amp;FM$1)</f>
        <v/>
      </c>
      <c r="FN300" s="71" t="str">
        <f t="shared" ref="FN300:FN305" si="4873">IF(CH300="","","|n"&amp;FN$2&amp;"+"&amp;CH300&amp;FN$1)</f>
        <v/>
      </c>
      <c r="FO300" s="71" t="str">
        <f t="shared" ref="FO300:FO305" si="4874">IF(CI300="","","|n"&amp;FO$2&amp;"+"&amp;CI300&amp;FO$1)</f>
        <v/>
      </c>
      <c r="FP300" s="71" t="str">
        <f t="shared" ref="FP300:FP305" si="4875">IF(CJ300="","","|n"&amp;FP$2&amp;"+"&amp;CJ300&amp;FP$1)</f>
        <v/>
      </c>
      <c r="FQ300" s="71" t="str">
        <f t="shared" ref="FQ300:FQ305" si="4876">IF(CK300="","","|n"&amp;FQ$2&amp;"+"&amp;CK300&amp;FQ$1)</f>
        <v/>
      </c>
      <c r="FR300" s="71" t="str">
        <f t="shared" ref="FR300:FR305" si="4877">IF(CL300="","","|n"&amp;FR$2&amp;"+"&amp;CL300&amp;FR$1)</f>
        <v/>
      </c>
      <c r="FS300" s="71" t="str">
        <f t="shared" ref="FS300:FS305" si="4878">IF(CM300="","","|n"&amp;FS$2&amp;"+"&amp;CM300&amp;FS$1)</f>
        <v/>
      </c>
    </row>
    <row r="301" spans="1:175">
      <c r="A301" s="80"/>
      <c r="B301" s="80" t="s">
        <v>910</v>
      </c>
      <c r="C301" s="70" t="s">
        <v>882</v>
      </c>
      <c r="T301" s="148"/>
      <c r="U301" s="85"/>
      <c r="CN301" s="69" t="str">
        <f t="shared" si="4803"/>
        <v>InitUnitState('IF29',,,,,,,,,,)</v>
      </c>
      <c r="CO301" s="69" t="str">
        <f t="shared" si="4804"/>
        <v>InitUnitNormal('IF29',,,,,,,,,,)</v>
      </c>
      <c r="CP301" s="69" t="str">
        <f t="shared" si="4805"/>
        <v>InitUnitMagic('IF29',,,,,,,,,,)</v>
      </c>
      <c r="CQ301" s="69" t="str">
        <f t="shared" si="4806"/>
        <v>InitUnitAdd('IF29',,,,,,,,,,)</v>
      </c>
      <c r="CR301" s="69" t="str">
        <f t="shared" si="4807"/>
        <v>InitEquipData('IF29',,"",,,,,'','','','','','',"")</v>
      </c>
      <c r="CU301" s="95" t="str">
        <f t="shared" si="4808"/>
        <v>|n</v>
      </c>
      <c r="CW301" s="60"/>
      <c r="CX301" s="60"/>
      <c r="CY301" s="60"/>
      <c r="CZ301" s="60"/>
      <c r="DA301" s="60"/>
      <c r="DB301" s="71" t="str">
        <f t="shared" si="4809"/>
        <v/>
      </c>
      <c r="DC301" s="71" t="str">
        <f t="shared" si="4810"/>
        <v/>
      </c>
      <c r="DD301" s="71" t="str">
        <f t="shared" si="4811"/>
        <v/>
      </c>
      <c r="DE301" s="71" t="str">
        <f t="shared" si="4812"/>
        <v/>
      </c>
      <c r="DF301" s="71" t="str">
        <f t="shared" si="4813"/>
        <v/>
      </c>
      <c r="DG301" s="71" t="str">
        <f t="shared" si="4814"/>
        <v/>
      </c>
      <c r="DH301" s="71" t="str">
        <f t="shared" si="4815"/>
        <v/>
      </c>
      <c r="DI301" s="71" t="str">
        <f t="shared" si="4816"/>
        <v/>
      </c>
      <c r="DJ301" s="71" t="str">
        <f t="shared" si="4817"/>
        <v/>
      </c>
      <c r="DK301" s="71" t="str">
        <f t="shared" si="4818"/>
        <v/>
      </c>
      <c r="DL301" s="71" t="str">
        <f t="shared" si="4819"/>
        <v/>
      </c>
      <c r="DM301" s="71" t="str">
        <f t="shared" si="4820"/>
        <v/>
      </c>
      <c r="DN301" s="71" t="str">
        <f t="shared" si="4821"/>
        <v/>
      </c>
      <c r="DO301" s="71" t="str">
        <f t="shared" si="4822"/>
        <v/>
      </c>
      <c r="DP301" s="71" t="str">
        <f t="shared" si="4823"/>
        <v/>
      </c>
      <c r="DQ301" s="71" t="str">
        <f t="shared" si="4824"/>
        <v/>
      </c>
      <c r="DR301" s="71" t="str">
        <f t="shared" si="4825"/>
        <v/>
      </c>
      <c r="DS301" s="71" t="str">
        <f t="shared" si="4826"/>
        <v/>
      </c>
      <c r="DT301" s="71" t="str">
        <f t="shared" si="4827"/>
        <v/>
      </c>
      <c r="DU301" s="71" t="str">
        <f t="shared" si="4828"/>
        <v/>
      </c>
      <c r="DV301" s="71" t="str">
        <f t="shared" si="4829"/>
        <v/>
      </c>
      <c r="DW301" s="71" t="str">
        <f t="shared" si="4830"/>
        <v/>
      </c>
      <c r="DX301" s="71" t="str">
        <f t="shared" si="4831"/>
        <v/>
      </c>
      <c r="DY301" s="71" t="str">
        <f t="shared" si="4832"/>
        <v/>
      </c>
      <c r="DZ301" s="71" t="str">
        <f t="shared" si="4833"/>
        <v/>
      </c>
      <c r="EA301" s="71" t="str">
        <f t="shared" si="4834"/>
        <v/>
      </c>
      <c r="EB301" s="71" t="str">
        <f t="shared" si="4835"/>
        <v/>
      </c>
      <c r="EC301" s="71" t="str">
        <f t="shared" si="4836"/>
        <v/>
      </c>
      <c r="ED301" s="71" t="str">
        <f t="shared" si="4837"/>
        <v/>
      </c>
      <c r="EE301" s="71" t="str">
        <f t="shared" si="4838"/>
        <v/>
      </c>
      <c r="EF301" s="71" t="str">
        <f t="shared" si="4839"/>
        <v/>
      </c>
      <c r="EG301" s="71" t="str">
        <f t="shared" si="4840"/>
        <v/>
      </c>
      <c r="EH301" s="71" t="str">
        <f t="shared" si="4841"/>
        <v/>
      </c>
      <c r="EI301" s="71" t="str">
        <f t="shared" si="4842"/>
        <v/>
      </c>
      <c r="EJ301" s="71" t="str">
        <f t="shared" si="4843"/>
        <v/>
      </c>
      <c r="EK301" s="71" t="str">
        <f t="shared" si="4844"/>
        <v/>
      </c>
      <c r="EL301" s="71" t="str">
        <f t="shared" si="4845"/>
        <v/>
      </c>
      <c r="EM301" s="71" t="str">
        <f t="shared" si="4846"/>
        <v/>
      </c>
      <c r="EN301" s="71" t="str">
        <f t="shared" si="4847"/>
        <v/>
      </c>
      <c r="EO301" s="71" t="str">
        <f t="shared" si="4848"/>
        <v/>
      </c>
      <c r="EP301" s="71" t="str">
        <f t="shared" si="4849"/>
        <v/>
      </c>
      <c r="EQ301" s="71" t="str">
        <f t="shared" si="4850"/>
        <v/>
      </c>
      <c r="ER301" s="71" t="str">
        <f t="shared" si="4851"/>
        <v/>
      </c>
      <c r="ES301" s="71" t="str">
        <f t="shared" si="4852"/>
        <v/>
      </c>
      <c r="ET301" s="71" t="str">
        <f t="shared" si="4853"/>
        <v/>
      </c>
      <c r="EU301" s="71" t="str">
        <f t="shared" si="4854"/>
        <v/>
      </c>
      <c r="EV301" s="71" t="str">
        <f t="shared" si="4855"/>
        <v/>
      </c>
      <c r="EW301" s="71" t="str">
        <f t="shared" si="4856"/>
        <v/>
      </c>
      <c r="EX301" s="71" t="str">
        <f t="shared" si="4857"/>
        <v/>
      </c>
      <c r="EY301" s="71" t="str">
        <f t="shared" si="4858"/>
        <v/>
      </c>
      <c r="EZ301" s="71" t="str">
        <f t="shared" si="4859"/>
        <v/>
      </c>
      <c r="FA301" s="71" t="str">
        <f t="shared" si="4860"/>
        <v/>
      </c>
      <c r="FB301" s="71" t="str">
        <f t="shared" si="4861"/>
        <v/>
      </c>
      <c r="FC301" s="71" t="str">
        <f t="shared" si="4862"/>
        <v/>
      </c>
      <c r="FD301" s="71" t="str">
        <f t="shared" si="4863"/>
        <v/>
      </c>
      <c r="FE301" s="71" t="str">
        <f t="shared" si="4864"/>
        <v/>
      </c>
      <c r="FF301" s="71" t="str">
        <f t="shared" si="4865"/>
        <v/>
      </c>
      <c r="FG301" s="71" t="str">
        <f t="shared" si="4866"/>
        <v/>
      </c>
      <c r="FH301" s="71" t="str">
        <f t="shared" si="4867"/>
        <v/>
      </c>
      <c r="FI301" s="71" t="str">
        <f t="shared" si="4868"/>
        <v/>
      </c>
      <c r="FJ301" s="71" t="str">
        <f t="shared" si="4869"/>
        <v/>
      </c>
      <c r="FK301" s="71" t="str">
        <f t="shared" si="4870"/>
        <v/>
      </c>
      <c r="FL301" s="71" t="str">
        <f t="shared" si="4871"/>
        <v/>
      </c>
      <c r="FM301" s="71" t="str">
        <f t="shared" si="4872"/>
        <v/>
      </c>
      <c r="FN301" s="71" t="str">
        <f t="shared" si="4873"/>
        <v/>
      </c>
      <c r="FO301" s="71" t="str">
        <f t="shared" si="4874"/>
        <v/>
      </c>
      <c r="FP301" s="71" t="str">
        <f t="shared" si="4875"/>
        <v/>
      </c>
      <c r="FQ301" s="71" t="str">
        <f t="shared" si="4876"/>
        <v/>
      </c>
      <c r="FR301" s="71" t="str">
        <f t="shared" si="4877"/>
        <v/>
      </c>
      <c r="FS301" s="71" t="str">
        <f t="shared" si="4878"/>
        <v/>
      </c>
    </row>
    <row r="302" spans="1:175">
      <c r="A302" s="80"/>
      <c r="B302" s="80" t="s">
        <v>911</v>
      </c>
      <c r="C302" s="70" t="s">
        <v>882</v>
      </c>
      <c r="T302" s="148"/>
      <c r="U302" s="85"/>
      <c r="CN302" s="69" t="str">
        <f t="shared" si="4803"/>
        <v>InitUnitState('IF30',,,,,,,,,,)</v>
      </c>
      <c r="CO302" s="69" t="str">
        <f t="shared" si="4804"/>
        <v>InitUnitNormal('IF30',,,,,,,,,,)</v>
      </c>
      <c r="CP302" s="69" t="str">
        <f t="shared" si="4805"/>
        <v>InitUnitMagic('IF30',,,,,,,,,,)</v>
      </c>
      <c r="CQ302" s="69" t="str">
        <f t="shared" si="4806"/>
        <v>InitUnitAdd('IF30',,,,,,,,,,)</v>
      </c>
      <c r="CR302" s="69" t="str">
        <f t="shared" si="4807"/>
        <v>InitEquipData('IF30',,"",,,,,'','','','','','',"")</v>
      </c>
      <c r="CU302" s="95" t="str">
        <f t="shared" si="4808"/>
        <v>|n</v>
      </c>
      <c r="CW302" s="60"/>
      <c r="CX302" s="60"/>
      <c r="CY302" s="60"/>
      <c r="CZ302" s="60"/>
      <c r="DA302" s="60"/>
      <c r="DB302" s="71" t="str">
        <f t="shared" si="4809"/>
        <v/>
      </c>
      <c r="DC302" s="71" t="str">
        <f t="shared" si="4810"/>
        <v/>
      </c>
      <c r="DD302" s="71" t="str">
        <f t="shared" si="4811"/>
        <v/>
      </c>
      <c r="DE302" s="71" t="str">
        <f t="shared" si="4812"/>
        <v/>
      </c>
      <c r="DF302" s="71" t="str">
        <f t="shared" si="4813"/>
        <v/>
      </c>
      <c r="DG302" s="71" t="str">
        <f t="shared" si="4814"/>
        <v/>
      </c>
      <c r="DH302" s="71" t="str">
        <f t="shared" si="4815"/>
        <v/>
      </c>
      <c r="DI302" s="71" t="str">
        <f t="shared" si="4816"/>
        <v/>
      </c>
      <c r="DJ302" s="71" t="str">
        <f t="shared" si="4817"/>
        <v/>
      </c>
      <c r="DK302" s="71" t="str">
        <f t="shared" si="4818"/>
        <v/>
      </c>
      <c r="DL302" s="71" t="str">
        <f t="shared" si="4819"/>
        <v/>
      </c>
      <c r="DM302" s="71" t="str">
        <f t="shared" si="4820"/>
        <v/>
      </c>
      <c r="DN302" s="71" t="str">
        <f t="shared" si="4821"/>
        <v/>
      </c>
      <c r="DO302" s="71" t="str">
        <f t="shared" si="4822"/>
        <v/>
      </c>
      <c r="DP302" s="71" t="str">
        <f t="shared" si="4823"/>
        <v/>
      </c>
      <c r="DQ302" s="71" t="str">
        <f t="shared" si="4824"/>
        <v/>
      </c>
      <c r="DR302" s="71" t="str">
        <f t="shared" si="4825"/>
        <v/>
      </c>
      <c r="DS302" s="71" t="str">
        <f t="shared" si="4826"/>
        <v/>
      </c>
      <c r="DT302" s="71" t="str">
        <f t="shared" si="4827"/>
        <v/>
      </c>
      <c r="DU302" s="71" t="str">
        <f t="shared" si="4828"/>
        <v/>
      </c>
      <c r="DV302" s="71" t="str">
        <f t="shared" si="4829"/>
        <v/>
      </c>
      <c r="DW302" s="71" t="str">
        <f t="shared" si="4830"/>
        <v/>
      </c>
      <c r="DX302" s="71" t="str">
        <f t="shared" si="4831"/>
        <v/>
      </c>
      <c r="DY302" s="71" t="str">
        <f t="shared" si="4832"/>
        <v/>
      </c>
      <c r="DZ302" s="71" t="str">
        <f t="shared" si="4833"/>
        <v/>
      </c>
      <c r="EA302" s="71" t="str">
        <f t="shared" si="4834"/>
        <v/>
      </c>
      <c r="EB302" s="71" t="str">
        <f t="shared" si="4835"/>
        <v/>
      </c>
      <c r="EC302" s="71" t="str">
        <f t="shared" si="4836"/>
        <v/>
      </c>
      <c r="ED302" s="71" t="str">
        <f t="shared" si="4837"/>
        <v/>
      </c>
      <c r="EE302" s="71" t="str">
        <f t="shared" si="4838"/>
        <v/>
      </c>
      <c r="EF302" s="71" t="str">
        <f t="shared" si="4839"/>
        <v/>
      </c>
      <c r="EG302" s="71" t="str">
        <f t="shared" si="4840"/>
        <v/>
      </c>
      <c r="EH302" s="71" t="str">
        <f t="shared" si="4841"/>
        <v/>
      </c>
      <c r="EI302" s="71" t="str">
        <f t="shared" si="4842"/>
        <v/>
      </c>
      <c r="EJ302" s="71" t="str">
        <f t="shared" si="4843"/>
        <v/>
      </c>
      <c r="EK302" s="71" t="str">
        <f t="shared" si="4844"/>
        <v/>
      </c>
      <c r="EL302" s="71" t="str">
        <f t="shared" si="4845"/>
        <v/>
      </c>
      <c r="EM302" s="71" t="str">
        <f t="shared" si="4846"/>
        <v/>
      </c>
      <c r="EN302" s="71" t="str">
        <f t="shared" si="4847"/>
        <v/>
      </c>
      <c r="EO302" s="71" t="str">
        <f t="shared" si="4848"/>
        <v/>
      </c>
      <c r="EP302" s="71" t="str">
        <f t="shared" si="4849"/>
        <v/>
      </c>
      <c r="EQ302" s="71" t="str">
        <f t="shared" si="4850"/>
        <v/>
      </c>
      <c r="ER302" s="71" t="str">
        <f t="shared" si="4851"/>
        <v/>
      </c>
      <c r="ES302" s="71" t="str">
        <f t="shared" si="4852"/>
        <v/>
      </c>
      <c r="ET302" s="71" t="str">
        <f t="shared" si="4853"/>
        <v/>
      </c>
      <c r="EU302" s="71" t="str">
        <f t="shared" si="4854"/>
        <v/>
      </c>
      <c r="EV302" s="71" t="str">
        <f t="shared" si="4855"/>
        <v/>
      </c>
      <c r="EW302" s="71" t="str">
        <f t="shared" si="4856"/>
        <v/>
      </c>
      <c r="EX302" s="71" t="str">
        <f t="shared" si="4857"/>
        <v/>
      </c>
      <c r="EY302" s="71" t="str">
        <f t="shared" si="4858"/>
        <v/>
      </c>
      <c r="EZ302" s="71" t="str">
        <f t="shared" si="4859"/>
        <v/>
      </c>
      <c r="FA302" s="71" t="str">
        <f t="shared" si="4860"/>
        <v/>
      </c>
      <c r="FB302" s="71" t="str">
        <f t="shared" si="4861"/>
        <v/>
      </c>
      <c r="FC302" s="71" t="str">
        <f t="shared" si="4862"/>
        <v/>
      </c>
      <c r="FD302" s="71" t="str">
        <f t="shared" si="4863"/>
        <v/>
      </c>
      <c r="FE302" s="71" t="str">
        <f t="shared" si="4864"/>
        <v/>
      </c>
      <c r="FF302" s="71" t="str">
        <f t="shared" si="4865"/>
        <v/>
      </c>
      <c r="FG302" s="71" t="str">
        <f t="shared" si="4866"/>
        <v/>
      </c>
      <c r="FH302" s="71" t="str">
        <f t="shared" si="4867"/>
        <v/>
      </c>
      <c r="FI302" s="71" t="str">
        <f t="shared" si="4868"/>
        <v/>
      </c>
      <c r="FJ302" s="71" t="str">
        <f t="shared" si="4869"/>
        <v/>
      </c>
      <c r="FK302" s="71" t="str">
        <f t="shared" si="4870"/>
        <v/>
      </c>
      <c r="FL302" s="71" t="str">
        <f t="shared" si="4871"/>
        <v/>
      </c>
      <c r="FM302" s="71" t="str">
        <f t="shared" si="4872"/>
        <v/>
      </c>
      <c r="FN302" s="71" t="str">
        <f t="shared" si="4873"/>
        <v/>
      </c>
      <c r="FO302" s="71" t="str">
        <f t="shared" si="4874"/>
        <v/>
      </c>
      <c r="FP302" s="71" t="str">
        <f t="shared" si="4875"/>
        <v/>
      </c>
      <c r="FQ302" s="71" t="str">
        <f t="shared" si="4876"/>
        <v/>
      </c>
      <c r="FR302" s="71" t="str">
        <f t="shared" si="4877"/>
        <v/>
      </c>
      <c r="FS302" s="71" t="str">
        <f t="shared" si="4878"/>
        <v/>
      </c>
    </row>
    <row r="303" spans="1:175">
      <c r="A303" s="80"/>
      <c r="B303" s="80" t="s">
        <v>912</v>
      </c>
      <c r="C303" s="70" t="s">
        <v>882</v>
      </c>
      <c r="T303" s="148"/>
      <c r="U303" s="85"/>
      <c r="CN303" s="69" t="str">
        <f t="shared" si="4803"/>
        <v>InitUnitState('IF31',,,,,,,,,,)</v>
      </c>
      <c r="CO303" s="69" t="str">
        <f t="shared" si="4804"/>
        <v>InitUnitNormal('IF31',,,,,,,,,,)</v>
      </c>
      <c r="CP303" s="69" t="str">
        <f t="shared" si="4805"/>
        <v>InitUnitMagic('IF31',,,,,,,,,,)</v>
      </c>
      <c r="CQ303" s="69" t="str">
        <f t="shared" si="4806"/>
        <v>InitUnitAdd('IF31',,,,,,,,,,)</v>
      </c>
      <c r="CR303" s="69" t="str">
        <f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310&amp;CR$1&amp;")"</f>
        <v>InitEquipData('IF31',,"",,,,,'','','','','','',"")</v>
      </c>
      <c r="CU303" s="95" t="str">
        <f t="shared" si="4808"/>
        <v>|n</v>
      </c>
      <c r="CW303" s="60"/>
      <c r="CX303" s="60"/>
      <c r="CY303" s="60"/>
      <c r="CZ303" s="60"/>
      <c r="DA303" s="60"/>
      <c r="DB303" s="71" t="str">
        <f t="shared" si="4809"/>
        <v/>
      </c>
      <c r="DC303" s="71" t="str">
        <f t="shared" si="4810"/>
        <v/>
      </c>
      <c r="DD303" s="71" t="str">
        <f t="shared" si="4811"/>
        <v/>
      </c>
      <c r="DE303" s="71" t="str">
        <f t="shared" si="4812"/>
        <v/>
      </c>
      <c r="DF303" s="71" t="str">
        <f t="shared" si="4813"/>
        <v/>
      </c>
      <c r="DG303" s="71" t="str">
        <f t="shared" si="4814"/>
        <v/>
      </c>
      <c r="DH303" s="71" t="str">
        <f t="shared" si="4815"/>
        <v/>
      </c>
      <c r="DI303" s="71" t="str">
        <f t="shared" si="4816"/>
        <v/>
      </c>
      <c r="DJ303" s="71" t="str">
        <f t="shared" si="4817"/>
        <v/>
      </c>
      <c r="DK303" s="71" t="str">
        <f t="shared" si="4818"/>
        <v/>
      </c>
      <c r="DL303" s="71" t="str">
        <f t="shared" si="4819"/>
        <v/>
      </c>
      <c r="DM303" s="71" t="str">
        <f t="shared" si="4820"/>
        <v/>
      </c>
      <c r="DN303" s="71" t="str">
        <f t="shared" si="4821"/>
        <v/>
      </c>
      <c r="DO303" s="71" t="str">
        <f t="shared" si="4822"/>
        <v/>
      </c>
      <c r="DP303" s="71" t="str">
        <f t="shared" si="4823"/>
        <v/>
      </c>
      <c r="DQ303" s="71" t="str">
        <f t="shared" si="4824"/>
        <v/>
      </c>
      <c r="DR303" s="71" t="str">
        <f t="shared" si="4825"/>
        <v/>
      </c>
      <c r="DS303" s="71" t="str">
        <f t="shared" si="4826"/>
        <v/>
      </c>
      <c r="DT303" s="71" t="str">
        <f t="shared" si="4827"/>
        <v/>
      </c>
      <c r="DU303" s="71" t="str">
        <f t="shared" si="4828"/>
        <v/>
      </c>
      <c r="DV303" s="71" t="str">
        <f t="shared" si="4829"/>
        <v/>
      </c>
      <c r="DW303" s="71" t="str">
        <f t="shared" si="4830"/>
        <v/>
      </c>
      <c r="DX303" s="71" t="str">
        <f t="shared" si="4831"/>
        <v/>
      </c>
      <c r="DY303" s="71" t="str">
        <f t="shared" si="4832"/>
        <v/>
      </c>
      <c r="DZ303" s="71" t="str">
        <f t="shared" si="4833"/>
        <v/>
      </c>
      <c r="EA303" s="71" t="str">
        <f t="shared" si="4834"/>
        <v/>
      </c>
      <c r="EB303" s="71" t="str">
        <f t="shared" si="4835"/>
        <v/>
      </c>
      <c r="EC303" s="71" t="str">
        <f t="shared" si="4836"/>
        <v/>
      </c>
      <c r="ED303" s="71" t="str">
        <f t="shared" si="4837"/>
        <v/>
      </c>
      <c r="EE303" s="71" t="str">
        <f t="shared" si="4838"/>
        <v/>
      </c>
      <c r="EF303" s="71" t="str">
        <f t="shared" si="4839"/>
        <v/>
      </c>
      <c r="EG303" s="71" t="str">
        <f t="shared" si="4840"/>
        <v/>
      </c>
      <c r="EH303" s="71" t="str">
        <f t="shared" si="4841"/>
        <v/>
      </c>
      <c r="EI303" s="71" t="str">
        <f t="shared" si="4842"/>
        <v/>
      </c>
      <c r="EJ303" s="71" t="str">
        <f t="shared" si="4843"/>
        <v/>
      </c>
      <c r="EK303" s="71" t="str">
        <f t="shared" si="4844"/>
        <v/>
      </c>
      <c r="EL303" s="71" t="str">
        <f t="shared" si="4845"/>
        <v/>
      </c>
      <c r="EM303" s="71" t="str">
        <f t="shared" si="4846"/>
        <v/>
      </c>
      <c r="EN303" s="71" t="str">
        <f t="shared" si="4847"/>
        <v/>
      </c>
      <c r="EO303" s="71" t="str">
        <f t="shared" si="4848"/>
        <v/>
      </c>
      <c r="EP303" s="71" t="str">
        <f t="shared" si="4849"/>
        <v/>
      </c>
      <c r="EQ303" s="71" t="str">
        <f t="shared" si="4850"/>
        <v/>
      </c>
      <c r="ER303" s="71" t="str">
        <f t="shared" si="4851"/>
        <v/>
      </c>
      <c r="ES303" s="71" t="str">
        <f t="shared" si="4852"/>
        <v/>
      </c>
      <c r="ET303" s="71" t="str">
        <f t="shared" si="4853"/>
        <v/>
      </c>
      <c r="EU303" s="71" t="str">
        <f t="shared" si="4854"/>
        <v/>
      </c>
      <c r="EV303" s="71" t="str">
        <f t="shared" si="4855"/>
        <v/>
      </c>
      <c r="EW303" s="71" t="str">
        <f t="shared" si="4856"/>
        <v/>
      </c>
      <c r="EX303" s="71" t="str">
        <f t="shared" si="4857"/>
        <v/>
      </c>
      <c r="EY303" s="71" t="str">
        <f t="shared" si="4858"/>
        <v/>
      </c>
      <c r="EZ303" s="71" t="str">
        <f t="shared" si="4859"/>
        <v/>
      </c>
      <c r="FA303" s="71" t="str">
        <f t="shared" si="4860"/>
        <v/>
      </c>
      <c r="FB303" s="71" t="str">
        <f t="shared" si="4861"/>
        <v/>
      </c>
      <c r="FC303" s="71" t="str">
        <f t="shared" si="4862"/>
        <v/>
      </c>
      <c r="FD303" s="71" t="str">
        <f t="shared" si="4863"/>
        <v/>
      </c>
      <c r="FE303" s="71" t="str">
        <f t="shared" si="4864"/>
        <v/>
      </c>
      <c r="FF303" s="71" t="str">
        <f t="shared" si="4865"/>
        <v/>
      </c>
      <c r="FG303" s="71" t="str">
        <f t="shared" si="4866"/>
        <v/>
      </c>
      <c r="FH303" s="71" t="str">
        <f t="shared" si="4867"/>
        <v/>
      </c>
      <c r="FI303" s="71" t="str">
        <f t="shared" si="4868"/>
        <v/>
      </c>
      <c r="FJ303" s="71" t="str">
        <f t="shared" si="4869"/>
        <v/>
      </c>
      <c r="FK303" s="71" t="str">
        <f t="shared" si="4870"/>
        <v/>
      </c>
      <c r="FL303" s="71" t="str">
        <f t="shared" si="4871"/>
        <v/>
      </c>
      <c r="FM303" s="71" t="str">
        <f t="shared" si="4872"/>
        <v/>
      </c>
      <c r="FN303" s="71" t="str">
        <f t="shared" si="4873"/>
        <v/>
      </c>
      <c r="FO303" s="71" t="str">
        <f t="shared" si="4874"/>
        <v/>
      </c>
      <c r="FP303" s="71" t="str">
        <f t="shared" si="4875"/>
        <v/>
      </c>
      <c r="FQ303" s="71" t="str">
        <f t="shared" si="4876"/>
        <v/>
      </c>
      <c r="FR303" s="71" t="str">
        <f t="shared" si="4877"/>
        <v/>
      </c>
      <c r="FS303" s="71" t="str">
        <f t="shared" si="4878"/>
        <v/>
      </c>
    </row>
    <row r="304" spans="1:175">
      <c r="A304" s="80"/>
      <c r="B304" s="80" t="s">
        <v>913</v>
      </c>
      <c r="C304" s="70" t="s">
        <v>882</v>
      </c>
      <c r="T304" s="148"/>
      <c r="U304" s="85"/>
      <c r="CN304" s="69" t="str">
        <f t="shared" ref="CN304" si="4879">"InitUnitState('"&amp;B304&amp;"',"&amp;V304&amp;","&amp;W304&amp;","&amp;X304&amp;","&amp;Y304&amp;","&amp;Z304&amp;","&amp;AA304&amp;","&amp;AB304&amp;","&amp;AC304&amp;","&amp;AD304&amp;","&amp;AE304&amp;")"</f>
        <v>InitUnitState('IF32',,,,,,,,,,)</v>
      </c>
      <c r="CO304" s="69" t="str">
        <f t="shared" ref="CO304" si="4880">"InitUnitNormal('"&amp;B304&amp;"',"&amp;AF304&amp;","&amp;AG304&amp;","&amp;AH304&amp;","&amp;AI304&amp;","&amp;AJ304&amp;","&amp;AK304&amp;","&amp;AL304&amp;","&amp;AM304&amp;","&amp;AN304&amp;","&amp;AO304&amp;")"</f>
        <v>InitUnitNormal('IF32',,,,,,,,,,)</v>
      </c>
      <c r="CP304" s="69" t="str">
        <f t="shared" ref="CP304" si="4881">"InitUnitMagic('"&amp;B304&amp;"',"&amp;AP304&amp;","&amp;AQ304&amp;","&amp;AR304&amp;","&amp;AS304&amp;","&amp;AT304&amp;","&amp;AU304&amp;","&amp;AV304&amp;","&amp;AW304&amp;","&amp;BI304&amp;","&amp;BJ304&amp;")"</f>
        <v>InitUnitMagic('IF32',,,,,,,,,,)</v>
      </c>
      <c r="CQ304" s="69" t="str">
        <f t="shared" ref="CQ304" si="4882">"InitUnitAdd('"&amp;B304&amp;"',"&amp;BK304&amp;","&amp;BL304&amp;","&amp;BM304&amp;","&amp;BN304&amp;","&amp;BO304&amp;","&amp;BP304&amp;","&amp;BQ304&amp;","&amp;BR304&amp;","&amp;BS304&amp;","&amp;BT304&amp;")"</f>
        <v>InitUnitAdd('IF32',,,,,,,,,,)</v>
      </c>
      <c r="CR304" s="69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311&amp;CR$1&amp;")"</f>
        <v>InitEquipData('IF32',,"",,,,,'','','','','','',"")</v>
      </c>
      <c r="CU304" s="95" t="str">
        <f t="shared" ref="CU304" si="4883">CONCATENATE(DB304,DC304,DD304,DE304,DF304,DG304,DH304,DI304,DJ304,DK304,DL304,DM304,DN304,DO304,DP304,DQ304,DR304,DS304,DT304,DU304,DV304,DW304,DX304,DY304,DZ304,EA304,EB304,EC304,ED304,EE304,EF304,EG304,EH304,EI304,EJ304,EK304,EL304,EM304,EN304,EO304,EP304&amp;"|n")</f>
        <v>|n</v>
      </c>
      <c r="CW304" s="60"/>
      <c r="CX304" s="60"/>
      <c r="CY304" s="60"/>
      <c r="CZ304" s="60"/>
      <c r="DA304" s="60"/>
      <c r="DB304" s="71" t="str">
        <f t="shared" ref="DB304" si="4884">IF(V304="","","|n"&amp;DB$2&amp;"+"&amp;V304&amp;DB$1)</f>
        <v/>
      </c>
      <c r="DC304" s="71" t="str">
        <f t="shared" ref="DC304" si="4885">IF(W304="","","|n"&amp;DC$2&amp;"+"&amp;W304&amp;DC$1)</f>
        <v/>
      </c>
      <c r="DD304" s="71" t="str">
        <f t="shared" ref="DD304" si="4886">IF(X304="","","|n"&amp;DD$2&amp;"+"&amp;X304&amp;DD$1)</f>
        <v/>
      </c>
      <c r="DE304" s="71" t="str">
        <f t="shared" ref="DE304" si="4887">IF(Y304="","","|n"&amp;DE$2&amp;"+"&amp;Y304&amp;DE$1)</f>
        <v/>
      </c>
      <c r="DF304" s="71" t="str">
        <f t="shared" ref="DF304" si="4888">IF(Z304="","","|n"&amp;DF$2&amp;"+"&amp;Z304&amp;DF$1)</f>
        <v/>
      </c>
      <c r="DG304" s="71" t="str">
        <f t="shared" ref="DG304" si="4889">IF(AA304="","","|n"&amp;DG$2&amp;"+"&amp;AA304&amp;DG$1)</f>
        <v/>
      </c>
      <c r="DH304" s="71" t="str">
        <f t="shared" ref="DH304" si="4890">IF(AB304="","","|n"&amp;DH$2&amp;"+"&amp;AB304&amp;DH$1)</f>
        <v/>
      </c>
      <c r="DI304" s="71" t="str">
        <f t="shared" ref="DI304" si="4891">IF(AC304="","","|n"&amp;DI$2&amp;"+"&amp;AC304&amp;DI$1)</f>
        <v/>
      </c>
      <c r="DJ304" s="71" t="str">
        <f t="shared" ref="DJ304" si="4892">IF(AD304="","","|n"&amp;DJ$2&amp;"+"&amp;AD304&amp;DJ$1)</f>
        <v/>
      </c>
      <c r="DK304" s="71" t="str">
        <f t="shared" ref="DK304" si="4893">IF(AE304="","","|n"&amp;DK$2&amp;"+"&amp;AE304&amp;DK$1)</f>
        <v/>
      </c>
      <c r="DL304" s="71" t="str">
        <f t="shared" ref="DL304" si="4894">IF(AF304="","","|n"&amp;DL$2&amp;"+"&amp;AF304&amp;DL$1)</f>
        <v/>
      </c>
      <c r="DM304" s="71" t="str">
        <f t="shared" ref="DM304" si="4895">IF(AG304="","","|n"&amp;DM$2&amp;"+"&amp;AG304&amp;DM$1)</f>
        <v/>
      </c>
      <c r="DN304" s="71" t="str">
        <f t="shared" ref="DN304" si="4896">IF(AH304="","","|n"&amp;DN$2&amp;"+"&amp;AH304&amp;DN$1)</f>
        <v/>
      </c>
      <c r="DO304" s="71" t="str">
        <f t="shared" ref="DO304" si="4897">IF(AI304="","","|n"&amp;DO$2&amp;"+"&amp;AI304&amp;DO$1)</f>
        <v/>
      </c>
      <c r="DP304" s="71" t="str">
        <f t="shared" ref="DP304" si="4898">IF(AJ304="","","|n"&amp;DP$2&amp;"+"&amp;AJ304&amp;DP$1)</f>
        <v/>
      </c>
      <c r="DQ304" s="71" t="str">
        <f t="shared" ref="DQ304" si="4899">IF(AK304="","","|n"&amp;DQ$2&amp;"+"&amp;AK304&amp;DQ$1)</f>
        <v/>
      </c>
      <c r="DR304" s="71" t="str">
        <f t="shared" ref="DR304" si="4900">IF(AL304="","","|n"&amp;DR$2&amp;"+"&amp;AL304&amp;DR$1)</f>
        <v/>
      </c>
      <c r="DS304" s="71" t="str">
        <f t="shared" ref="DS304" si="4901">IF(AM304="","","|n"&amp;DS$2&amp;"+"&amp;AM304&amp;DS$1)</f>
        <v/>
      </c>
      <c r="DT304" s="71" t="str">
        <f t="shared" ref="DT304" si="4902">IF(AN304="","","|n"&amp;DT$2&amp;"+"&amp;AN304&amp;DT$1)</f>
        <v/>
      </c>
      <c r="DU304" s="71" t="str">
        <f t="shared" ref="DU304" si="4903">IF(AO304="","","|n"&amp;DU$2&amp;"+"&amp;AO304&amp;DU$1)</f>
        <v/>
      </c>
      <c r="DV304" s="71" t="str">
        <f t="shared" ref="DV304" si="4904">IF(AP304="","","|n"&amp;DV$2&amp;"+"&amp;AP304&amp;DV$1)</f>
        <v/>
      </c>
      <c r="DW304" s="71" t="str">
        <f t="shared" ref="DW304" si="4905">IF(AQ304="","","|n"&amp;DW$2&amp;"+"&amp;AQ304&amp;DW$1)</f>
        <v/>
      </c>
      <c r="DX304" s="71" t="str">
        <f t="shared" ref="DX304" si="4906">IF(AR304="","","|n"&amp;DX$2&amp;"+"&amp;AR304&amp;DX$1)</f>
        <v/>
      </c>
      <c r="DY304" s="71" t="str">
        <f t="shared" ref="DY304" si="4907">IF(AS304="","","|n"&amp;DY$2&amp;"+"&amp;AS304&amp;DY$1)</f>
        <v/>
      </c>
      <c r="DZ304" s="71" t="str">
        <f t="shared" ref="DZ304" si="4908">IF(AT304="","","|n"&amp;DZ$2&amp;"+"&amp;AT304&amp;DZ$1)</f>
        <v/>
      </c>
      <c r="EA304" s="71" t="str">
        <f t="shared" ref="EA304" si="4909">IF(AU304="","","|n"&amp;EA$2&amp;"+"&amp;AU304&amp;EA$1)</f>
        <v/>
      </c>
      <c r="EB304" s="71" t="str">
        <f t="shared" ref="EB304" si="4910">IF(AV304="","","|n"&amp;EB$2&amp;"+"&amp;AV304&amp;EB$1)</f>
        <v/>
      </c>
      <c r="EC304" s="71" t="str">
        <f t="shared" ref="EC304" si="4911">IF(AW304="","","|n"&amp;EC$2&amp;"+"&amp;AW304&amp;EC$1)</f>
        <v/>
      </c>
      <c r="ED304" s="71" t="str">
        <f t="shared" ref="ED304" si="4912">IF(AX304="","","|n"&amp;ED$2&amp;"+"&amp;AX304&amp;ED$1)</f>
        <v/>
      </c>
      <c r="EE304" s="71" t="str">
        <f t="shared" ref="EE304" si="4913">IF(AY304="","","|n"&amp;EE$2&amp;"+"&amp;AY304&amp;EE$1)</f>
        <v/>
      </c>
      <c r="EF304" s="71" t="str">
        <f t="shared" ref="EF304" si="4914">IF(AZ304="","","|n"&amp;EF$2&amp;"+"&amp;AZ304&amp;EF$1)</f>
        <v/>
      </c>
      <c r="EG304" s="71" t="str">
        <f t="shared" ref="EG304" si="4915">IF(BA304="","","|n"&amp;EG$2&amp;"+"&amp;BA304&amp;EG$1)</f>
        <v/>
      </c>
      <c r="EH304" s="71" t="str">
        <f t="shared" ref="EH304" si="4916">IF(BB304="","","|n"&amp;EH$2&amp;"+"&amp;BB304&amp;EH$1)</f>
        <v/>
      </c>
      <c r="EI304" s="71" t="str">
        <f t="shared" ref="EI304" si="4917">IF(BC304="","","|n"&amp;EI$2&amp;"+"&amp;BC304&amp;EI$1)</f>
        <v/>
      </c>
      <c r="EJ304" s="71" t="str">
        <f t="shared" ref="EJ304" si="4918">IF(BD304="","","|n"&amp;EJ$2&amp;"+"&amp;BD304&amp;EJ$1)</f>
        <v/>
      </c>
      <c r="EK304" s="71" t="str">
        <f t="shared" ref="EK304" si="4919">IF(BE304="","","|n"&amp;EK$2&amp;"+"&amp;BE304&amp;EK$1)</f>
        <v/>
      </c>
      <c r="EL304" s="71" t="str">
        <f t="shared" ref="EL304" si="4920">IF(BF304="","","|n"&amp;EL$2&amp;"+"&amp;BF304&amp;EL$1)</f>
        <v/>
      </c>
      <c r="EM304" s="71" t="str">
        <f t="shared" ref="EM304" si="4921">IF(BG304="","","|n"&amp;EM$2&amp;"+"&amp;BG304&amp;EM$1)</f>
        <v/>
      </c>
      <c r="EN304" s="71" t="str">
        <f t="shared" ref="EN304" si="4922">IF(BH304="","","|n"&amp;EN$2&amp;"+"&amp;BH304&amp;EN$1)</f>
        <v/>
      </c>
      <c r="EO304" s="71" t="str">
        <f t="shared" ref="EO304" si="4923">IF(BI304="","","|n"&amp;EO$2&amp;"+"&amp;BI304&amp;EO$1)</f>
        <v/>
      </c>
      <c r="EP304" s="71" t="str">
        <f t="shared" ref="EP304" si="4924">IF(BJ304="","","|n"&amp;EP$2&amp;"+"&amp;BJ304&amp;EP$1)</f>
        <v/>
      </c>
      <c r="EQ304" s="71" t="str">
        <f t="shared" ref="EQ304" si="4925">IF(BK304="","","|n"&amp;EQ$2&amp;"+"&amp;BK304&amp;EQ$1)</f>
        <v/>
      </c>
      <c r="ER304" s="71" t="str">
        <f t="shared" ref="ER304" si="4926">IF(BL304="","","|n"&amp;ER$2&amp;"+"&amp;BL304&amp;ER$1)</f>
        <v/>
      </c>
      <c r="ES304" s="71" t="str">
        <f t="shared" ref="ES304" si="4927">IF(BM304="","","|n"&amp;ES$2&amp;"+"&amp;BM304&amp;ES$1)</f>
        <v/>
      </c>
      <c r="ET304" s="71" t="str">
        <f t="shared" ref="ET304" si="4928">IF(BN304="","","|n"&amp;ET$2&amp;"+"&amp;BN304&amp;ET$1)</f>
        <v/>
      </c>
      <c r="EU304" s="71" t="str">
        <f t="shared" ref="EU304" si="4929">IF(BO304="","","|n"&amp;EU$2&amp;"+"&amp;BO304&amp;EU$1)</f>
        <v/>
      </c>
      <c r="EV304" s="71" t="str">
        <f t="shared" ref="EV304" si="4930">IF(BP304="","","|n"&amp;EV$2&amp;"+"&amp;BP304&amp;EV$1)</f>
        <v/>
      </c>
      <c r="EW304" s="71" t="str">
        <f t="shared" ref="EW304" si="4931">IF(BQ304="","","|n"&amp;EW$2&amp;"+"&amp;BQ304&amp;EW$1)</f>
        <v/>
      </c>
      <c r="EX304" s="71" t="str">
        <f t="shared" ref="EX304" si="4932">IF(BR304="","","|n"&amp;EX$2&amp;"+"&amp;BR304&amp;EX$1)</f>
        <v/>
      </c>
      <c r="EY304" s="71" t="str">
        <f t="shared" ref="EY304" si="4933">IF(BS304="","","|n"&amp;EY$2&amp;"+"&amp;BS304&amp;EY$1)</f>
        <v/>
      </c>
      <c r="EZ304" s="71" t="str">
        <f t="shared" ref="EZ304" si="4934">IF(BT304="","","|n"&amp;EZ$2&amp;"+"&amp;BT304&amp;EZ$1)</f>
        <v/>
      </c>
      <c r="FA304" s="71" t="str">
        <f t="shared" ref="FA304" si="4935">IF(BU304="","","|n"&amp;FA$2&amp;"+"&amp;BU304&amp;FA$1)</f>
        <v/>
      </c>
      <c r="FB304" s="71" t="str">
        <f t="shared" ref="FB304" si="4936">IF(BV304="","","|n"&amp;FB$2&amp;"+"&amp;BV304&amp;FB$1)</f>
        <v/>
      </c>
      <c r="FC304" s="71" t="str">
        <f t="shared" ref="FC304" si="4937">IF(BW304="","","|n"&amp;FC$2&amp;"+"&amp;BW304&amp;FC$1)</f>
        <v/>
      </c>
      <c r="FD304" s="71" t="str">
        <f t="shared" ref="FD304" si="4938">IF(BX304="","","|n"&amp;FD$2&amp;"+"&amp;BX304&amp;FD$1)</f>
        <v/>
      </c>
      <c r="FE304" s="71" t="str">
        <f t="shared" ref="FE304" si="4939">IF(BY304="","","|n"&amp;FE$2&amp;"+"&amp;BY304&amp;FE$1)</f>
        <v/>
      </c>
      <c r="FF304" s="71" t="str">
        <f t="shared" ref="FF304" si="4940">IF(BZ304="","","|n"&amp;FF$2&amp;"+"&amp;BZ304&amp;FF$1)</f>
        <v/>
      </c>
      <c r="FG304" s="71" t="str">
        <f t="shared" ref="FG304" si="4941">IF(CA304="","","|n"&amp;FG$2&amp;"+"&amp;CA304&amp;FG$1)</f>
        <v/>
      </c>
      <c r="FH304" s="71" t="str">
        <f t="shared" ref="FH304" si="4942">IF(CB304="","","|n"&amp;FH$2&amp;"+"&amp;CB304&amp;FH$1)</f>
        <v/>
      </c>
      <c r="FI304" s="71" t="str">
        <f t="shared" ref="FI304" si="4943">IF(CC304="","","|n"&amp;FI$2&amp;"+"&amp;CC304&amp;FI$1)</f>
        <v/>
      </c>
      <c r="FJ304" s="71" t="str">
        <f t="shared" ref="FJ304" si="4944">IF(CD304="","","|n"&amp;FJ$2&amp;"+"&amp;CD304&amp;FJ$1)</f>
        <v/>
      </c>
      <c r="FK304" s="71" t="str">
        <f t="shared" ref="FK304" si="4945">IF(CE304="","","|n"&amp;FK$2&amp;"+"&amp;CE304&amp;FK$1)</f>
        <v/>
      </c>
      <c r="FL304" s="71" t="str">
        <f t="shared" ref="FL304" si="4946">IF(CF304="","","|n"&amp;FL$2&amp;"+"&amp;CF304&amp;FL$1)</f>
        <v/>
      </c>
      <c r="FM304" s="71" t="str">
        <f t="shared" ref="FM304" si="4947">IF(CG304="","","|n"&amp;FM$2&amp;"+"&amp;CG304&amp;FM$1)</f>
        <v/>
      </c>
      <c r="FN304" s="71" t="str">
        <f t="shared" ref="FN304" si="4948">IF(CH304="","","|n"&amp;FN$2&amp;"+"&amp;CH304&amp;FN$1)</f>
        <v/>
      </c>
      <c r="FO304" s="71" t="str">
        <f t="shared" ref="FO304" si="4949">IF(CI304="","","|n"&amp;FO$2&amp;"+"&amp;CI304&amp;FO$1)</f>
        <v/>
      </c>
      <c r="FP304" s="71" t="str">
        <f t="shared" ref="FP304" si="4950">IF(CJ304="","","|n"&amp;FP$2&amp;"+"&amp;CJ304&amp;FP$1)</f>
        <v/>
      </c>
      <c r="FQ304" s="71" t="str">
        <f t="shared" ref="FQ304" si="4951">IF(CK304="","","|n"&amp;FQ$2&amp;"+"&amp;CK304&amp;FQ$1)</f>
        <v/>
      </c>
      <c r="FR304" s="71" t="str">
        <f t="shared" ref="FR304" si="4952">IF(CL304="","","|n"&amp;FR$2&amp;"+"&amp;CL304&amp;FR$1)</f>
        <v/>
      </c>
      <c r="FS304" s="71" t="str">
        <f t="shared" ref="FS304" si="4953">IF(CM304="","","|n"&amp;FS$2&amp;"+"&amp;CM304&amp;FS$1)</f>
        <v/>
      </c>
    </row>
    <row r="305" spans="1:175" ht="16.5">
      <c r="A305" s="134"/>
      <c r="B305" s="101" t="s">
        <v>914</v>
      </c>
      <c r="C305" s="101" t="s">
        <v>915</v>
      </c>
      <c r="T305" s="144"/>
      <c r="U305" s="85"/>
      <c r="CN305" s="69" t="str">
        <f t="shared" si="4803"/>
        <v>InitUnitState('IC00',,,,,,,,,,)</v>
      </c>
      <c r="CO305" s="69" t="str">
        <f t="shared" si="4804"/>
        <v>InitUnitNormal('IC00',,,,,,,,,,)</v>
      </c>
      <c r="CP305" s="69" t="str">
        <f t="shared" si="4805"/>
        <v>InitUnitMagic('IC00',,,,,,,,,,)</v>
      </c>
      <c r="CQ305" s="69" t="str">
        <f t="shared" si="4806"/>
        <v>InitUnitAdd('IC00',,,,,,,,,,)</v>
      </c>
      <c r="CR305" s="69" t="str">
        <f t="shared" ref="CR305" si="4954"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306&amp;CR$1&amp;")"</f>
        <v>InitEquipData('IC00',,"",,,,,'','','','','','',"")</v>
      </c>
      <c r="CU305" s="95" t="str">
        <f t="shared" si="4808"/>
        <v>|n</v>
      </c>
      <c r="CW305" s="60"/>
      <c r="CX305" s="60"/>
      <c r="CY305" s="60"/>
      <c r="CZ305" s="60"/>
      <c r="DA305" s="60"/>
      <c r="DB305" s="71" t="str">
        <f t="shared" si="4809"/>
        <v/>
      </c>
      <c r="DC305" s="71" t="str">
        <f t="shared" si="4810"/>
        <v/>
      </c>
      <c r="DD305" s="71" t="str">
        <f t="shared" si="4811"/>
        <v/>
      </c>
      <c r="DE305" s="71" t="str">
        <f t="shared" si="4812"/>
        <v/>
      </c>
      <c r="DF305" s="71" t="str">
        <f t="shared" si="4813"/>
        <v/>
      </c>
      <c r="DG305" s="71" t="str">
        <f t="shared" si="4814"/>
        <v/>
      </c>
      <c r="DH305" s="71" t="str">
        <f t="shared" si="4815"/>
        <v/>
      </c>
      <c r="DI305" s="71" t="str">
        <f t="shared" si="4816"/>
        <v/>
      </c>
      <c r="DJ305" s="71" t="str">
        <f t="shared" si="4817"/>
        <v/>
      </c>
      <c r="DK305" s="71" t="str">
        <f t="shared" si="4818"/>
        <v/>
      </c>
      <c r="DL305" s="71" t="str">
        <f t="shared" si="4819"/>
        <v/>
      </c>
      <c r="DM305" s="71" t="str">
        <f t="shared" si="4820"/>
        <v/>
      </c>
      <c r="DN305" s="71" t="str">
        <f t="shared" si="4821"/>
        <v/>
      </c>
      <c r="DO305" s="71" t="str">
        <f t="shared" si="4822"/>
        <v/>
      </c>
      <c r="DP305" s="71" t="str">
        <f t="shared" si="4823"/>
        <v/>
      </c>
      <c r="DQ305" s="71" t="str">
        <f t="shared" si="4824"/>
        <v/>
      </c>
      <c r="DR305" s="71" t="str">
        <f t="shared" si="4825"/>
        <v/>
      </c>
      <c r="DS305" s="71" t="str">
        <f t="shared" si="4826"/>
        <v/>
      </c>
      <c r="DT305" s="71" t="str">
        <f t="shared" si="4827"/>
        <v/>
      </c>
      <c r="DU305" s="71" t="str">
        <f t="shared" si="4828"/>
        <v/>
      </c>
      <c r="DV305" s="71" t="str">
        <f t="shared" si="4829"/>
        <v/>
      </c>
      <c r="DW305" s="71" t="str">
        <f t="shared" si="4830"/>
        <v/>
      </c>
      <c r="DX305" s="71" t="str">
        <f t="shared" si="4831"/>
        <v/>
      </c>
      <c r="DY305" s="71" t="str">
        <f t="shared" si="4832"/>
        <v/>
      </c>
      <c r="DZ305" s="71" t="str">
        <f t="shared" si="4833"/>
        <v/>
      </c>
      <c r="EA305" s="71" t="str">
        <f t="shared" si="4834"/>
        <v/>
      </c>
      <c r="EB305" s="71" t="str">
        <f t="shared" si="4835"/>
        <v/>
      </c>
      <c r="EC305" s="71" t="str">
        <f t="shared" si="4836"/>
        <v/>
      </c>
      <c r="ED305" s="71" t="str">
        <f t="shared" si="4837"/>
        <v/>
      </c>
      <c r="EE305" s="71" t="str">
        <f t="shared" si="4838"/>
        <v/>
      </c>
      <c r="EF305" s="71" t="str">
        <f t="shared" si="4839"/>
        <v/>
      </c>
      <c r="EG305" s="71" t="str">
        <f t="shared" si="4840"/>
        <v/>
      </c>
      <c r="EH305" s="71" t="str">
        <f t="shared" si="4841"/>
        <v/>
      </c>
      <c r="EI305" s="71" t="str">
        <f t="shared" si="4842"/>
        <v/>
      </c>
      <c r="EJ305" s="71" t="str">
        <f t="shared" si="4843"/>
        <v/>
      </c>
      <c r="EK305" s="71" t="str">
        <f t="shared" si="4844"/>
        <v/>
      </c>
      <c r="EL305" s="71" t="str">
        <f t="shared" si="4845"/>
        <v/>
      </c>
      <c r="EM305" s="71" t="str">
        <f t="shared" si="4846"/>
        <v/>
      </c>
      <c r="EN305" s="71" t="str">
        <f t="shared" si="4847"/>
        <v/>
      </c>
      <c r="EO305" s="71" t="str">
        <f t="shared" si="4848"/>
        <v/>
      </c>
      <c r="EP305" s="71" t="str">
        <f t="shared" si="4849"/>
        <v/>
      </c>
      <c r="EQ305" s="71" t="str">
        <f t="shared" si="4850"/>
        <v/>
      </c>
      <c r="ER305" s="71" t="str">
        <f t="shared" si="4851"/>
        <v/>
      </c>
      <c r="ES305" s="71" t="str">
        <f t="shared" si="4852"/>
        <v/>
      </c>
      <c r="ET305" s="71" t="str">
        <f t="shared" si="4853"/>
        <v/>
      </c>
      <c r="EU305" s="71" t="str">
        <f t="shared" si="4854"/>
        <v/>
      </c>
      <c r="EV305" s="71" t="str">
        <f t="shared" si="4855"/>
        <v/>
      </c>
      <c r="EW305" s="71" t="str">
        <f t="shared" si="4856"/>
        <v/>
      </c>
      <c r="EX305" s="71" t="str">
        <f t="shared" si="4857"/>
        <v/>
      </c>
      <c r="EY305" s="71" t="str">
        <f t="shared" si="4858"/>
        <v/>
      </c>
      <c r="EZ305" s="71" t="str">
        <f t="shared" si="4859"/>
        <v/>
      </c>
      <c r="FA305" s="71" t="str">
        <f t="shared" si="4860"/>
        <v/>
      </c>
      <c r="FB305" s="71" t="str">
        <f t="shared" si="4861"/>
        <v/>
      </c>
      <c r="FC305" s="71" t="str">
        <f t="shared" si="4862"/>
        <v/>
      </c>
      <c r="FD305" s="71" t="str">
        <f t="shared" si="4863"/>
        <v/>
      </c>
      <c r="FE305" s="71" t="str">
        <f t="shared" si="4864"/>
        <v/>
      </c>
      <c r="FF305" s="71" t="str">
        <f t="shared" si="4865"/>
        <v/>
      </c>
      <c r="FG305" s="71" t="str">
        <f t="shared" si="4866"/>
        <v/>
      </c>
      <c r="FH305" s="71" t="str">
        <f t="shared" si="4867"/>
        <v/>
      </c>
      <c r="FI305" s="71" t="str">
        <f t="shared" si="4868"/>
        <v/>
      </c>
      <c r="FJ305" s="71" t="str">
        <f t="shared" si="4869"/>
        <v/>
      </c>
      <c r="FK305" s="71" t="str">
        <f t="shared" si="4870"/>
        <v/>
      </c>
      <c r="FL305" s="71" t="str">
        <f t="shared" si="4871"/>
        <v/>
      </c>
      <c r="FM305" s="71" t="str">
        <f t="shared" si="4872"/>
        <v/>
      </c>
      <c r="FN305" s="71" t="str">
        <f t="shared" si="4873"/>
        <v/>
      </c>
      <c r="FO305" s="71" t="str">
        <f t="shared" si="4874"/>
        <v/>
      </c>
      <c r="FP305" s="71" t="str">
        <f t="shared" si="4875"/>
        <v/>
      </c>
      <c r="FQ305" s="71" t="str">
        <f t="shared" si="4876"/>
        <v/>
      </c>
      <c r="FR305" s="71" t="str">
        <f t="shared" si="4877"/>
        <v/>
      </c>
      <c r="FS305" s="71" t="str">
        <f t="shared" si="4878"/>
        <v/>
      </c>
    </row>
    <row r="306" spans="1:175" ht="16.5">
      <c r="A306" s="134"/>
      <c r="B306" s="101" t="s">
        <v>916</v>
      </c>
      <c r="C306" s="101" t="s">
        <v>917</v>
      </c>
      <c r="T306" s="144"/>
      <c r="U306" s="85"/>
      <c r="CN306" s="69" t="str">
        <f t="shared" ref="CN306" si="4955">"InitUnitState('"&amp;B306&amp;"',"&amp;V306&amp;","&amp;W306&amp;","&amp;X306&amp;","&amp;Y306&amp;","&amp;Z306&amp;","&amp;AA306&amp;","&amp;AB306&amp;","&amp;AC306&amp;","&amp;AD306&amp;","&amp;AE306&amp;")"</f>
        <v>InitUnitState('IC01',,,,,,,,,,)</v>
      </c>
      <c r="CO306" s="69" t="str">
        <f t="shared" ref="CO306" si="4956">"InitUnitNormal('"&amp;B306&amp;"',"&amp;AF306&amp;","&amp;AG306&amp;","&amp;AH306&amp;","&amp;AI306&amp;","&amp;AJ306&amp;","&amp;AK306&amp;","&amp;AL306&amp;","&amp;AM306&amp;","&amp;AN306&amp;","&amp;AO306&amp;")"</f>
        <v>InitUnitNormal('IC01',,,,,,,,,,)</v>
      </c>
      <c r="CP306" s="69" t="str">
        <f t="shared" ref="CP306" si="4957">"InitUnitMagic('"&amp;B306&amp;"',"&amp;AP306&amp;","&amp;AQ306&amp;","&amp;AR306&amp;","&amp;AS306&amp;","&amp;AT306&amp;","&amp;AU306&amp;","&amp;AV306&amp;","&amp;AW306&amp;","&amp;BI306&amp;","&amp;BJ306&amp;")"</f>
        <v>InitUnitMagic('IC01',,,,,,,,,,)</v>
      </c>
      <c r="CQ306" s="69" t="str">
        <f t="shared" ref="CQ306" si="4958">"InitUnitAdd('"&amp;B306&amp;"',"&amp;BK306&amp;","&amp;BL306&amp;","&amp;BM306&amp;","&amp;BN306&amp;","&amp;BO306&amp;","&amp;BP306&amp;","&amp;BQ306&amp;","&amp;BR306&amp;","&amp;BS306&amp;","&amp;BT306&amp;")"</f>
        <v>InitUnitAdd('IC01',,,,,,,,,,)</v>
      </c>
      <c r="CR306" s="69" t="str">
        <f t="shared" ref="CR306" si="4959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InitEquipData('IC01',,"",,,,,'','','','','','',"")</v>
      </c>
      <c r="CU306" s="95" t="str">
        <f t="shared" si="4732"/>
        <v>|n</v>
      </c>
      <c r="CW306" s="60"/>
      <c r="CX306" s="60"/>
      <c r="CY306" s="60"/>
      <c r="CZ306" s="60"/>
      <c r="DA306" s="60"/>
      <c r="DB306" s="71" t="str">
        <f t="shared" si="4733"/>
        <v/>
      </c>
      <c r="DC306" s="71" t="str">
        <f t="shared" si="4734"/>
        <v/>
      </c>
      <c r="DD306" s="71" t="str">
        <f t="shared" si="4735"/>
        <v/>
      </c>
      <c r="DE306" s="71" t="str">
        <f t="shared" si="4736"/>
        <v/>
      </c>
      <c r="DF306" s="71" t="str">
        <f t="shared" si="4737"/>
        <v/>
      </c>
      <c r="DG306" s="71" t="str">
        <f t="shared" si="4738"/>
        <v/>
      </c>
      <c r="DH306" s="71" t="str">
        <f t="shared" si="4739"/>
        <v/>
      </c>
      <c r="DI306" s="71" t="str">
        <f t="shared" si="4740"/>
        <v/>
      </c>
      <c r="DJ306" s="71" t="str">
        <f t="shared" si="4741"/>
        <v/>
      </c>
      <c r="DK306" s="71" t="str">
        <f t="shared" si="4742"/>
        <v/>
      </c>
      <c r="DL306" s="71" t="str">
        <f t="shared" si="4743"/>
        <v/>
      </c>
      <c r="DM306" s="71" t="str">
        <f t="shared" si="4744"/>
        <v/>
      </c>
      <c r="DN306" s="71" t="str">
        <f t="shared" si="4745"/>
        <v/>
      </c>
      <c r="DO306" s="71" t="str">
        <f t="shared" si="4746"/>
        <v/>
      </c>
      <c r="DP306" s="71" t="str">
        <f t="shared" si="4747"/>
        <v/>
      </c>
      <c r="DQ306" s="71" t="str">
        <f t="shared" si="4748"/>
        <v/>
      </c>
      <c r="DR306" s="71" t="str">
        <f t="shared" si="4749"/>
        <v/>
      </c>
      <c r="DS306" s="71" t="str">
        <f t="shared" si="4750"/>
        <v/>
      </c>
      <c r="DT306" s="71" t="str">
        <f t="shared" si="4751"/>
        <v/>
      </c>
      <c r="DU306" s="71" t="str">
        <f t="shared" si="4752"/>
        <v/>
      </c>
      <c r="DV306" s="71" t="str">
        <f t="shared" si="4753"/>
        <v/>
      </c>
      <c r="DW306" s="71" t="str">
        <f t="shared" si="4754"/>
        <v/>
      </c>
      <c r="DX306" s="71" t="str">
        <f t="shared" si="4755"/>
        <v/>
      </c>
      <c r="DY306" s="71" t="str">
        <f t="shared" si="4756"/>
        <v/>
      </c>
      <c r="DZ306" s="71" t="str">
        <f t="shared" si="4757"/>
        <v/>
      </c>
      <c r="EA306" s="71" t="str">
        <f t="shared" si="4758"/>
        <v/>
      </c>
      <c r="EB306" s="71" t="str">
        <f t="shared" si="4759"/>
        <v/>
      </c>
      <c r="EC306" s="71" t="str">
        <f t="shared" si="4760"/>
        <v/>
      </c>
      <c r="ED306" s="71" t="str">
        <f t="shared" si="4761"/>
        <v/>
      </c>
      <c r="EE306" s="71" t="str">
        <f t="shared" si="4762"/>
        <v/>
      </c>
      <c r="EF306" s="71" t="str">
        <f t="shared" si="4763"/>
        <v/>
      </c>
      <c r="EG306" s="71" t="str">
        <f t="shared" si="4764"/>
        <v/>
      </c>
      <c r="EH306" s="71" t="str">
        <f t="shared" si="4765"/>
        <v/>
      </c>
      <c r="EI306" s="71" t="str">
        <f t="shared" si="4766"/>
        <v/>
      </c>
      <c r="EJ306" s="71" t="str">
        <f t="shared" si="4767"/>
        <v/>
      </c>
      <c r="EK306" s="71" t="str">
        <f t="shared" si="4768"/>
        <v/>
      </c>
      <c r="EL306" s="71" t="str">
        <f t="shared" si="4769"/>
        <v/>
      </c>
      <c r="EM306" s="71" t="str">
        <f t="shared" si="4770"/>
        <v/>
      </c>
      <c r="EN306" s="71" t="str">
        <f t="shared" si="4771"/>
        <v/>
      </c>
      <c r="EO306" s="71" t="str">
        <f t="shared" si="4772"/>
        <v/>
      </c>
      <c r="EP306" s="71" t="str">
        <f t="shared" si="4773"/>
        <v/>
      </c>
      <c r="EQ306" s="71" t="str">
        <f t="shared" si="4774"/>
        <v/>
      </c>
      <c r="ER306" s="71" t="str">
        <f t="shared" si="4775"/>
        <v/>
      </c>
      <c r="ES306" s="71" t="str">
        <f t="shared" si="4776"/>
        <v/>
      </c>
      <c r="ET306" s="71" t="str">
        <f t="shared" si="4777"/>
        <v/>
      </c>
      <c r="EU306" s="71" t="str">
        <f t="shared" si="4778"/>
        <v/>
      </c>
      <c r="EV306" s="71" t="str">
        <f t="shared" si="4779"/>
        <v/>
      </c>
      <c r="EW306" s="71" t="str">
        <f t="shared" si="4780"/>
        <v/>
      </c>
      <c r="EX306" s="71" t="str">
        <f t="shared" si="4781"/>
        <v/>
      </c>
      <c r="EY306" s="71" t="str">
        <f t="shared" si="4782"/>
        <v/>
      </c>
      <c r="EZ306" s="71" t="str">
        <f t="shared" si="4783"/>
        <v/>
      </c>
      <c r="FA306" s="71" t="str">
        <f t="shared" si="4784"/>
        <v/>
      </c>
      <c r="FB306" s="71" t="str">
        <f t="shared" si="4785"/>
        <v/>
      </c>
      <c r="FC306" s="71" t="str">
        <f t="shared" si="4786"/>
        <v/>
      </c>
      <c r="FD306" s="71" t="str">
        <f t="shared" si="4787"/>
        <v/>
      </c>
      <c r="FE306" s="71" t="str">
        <f t="shared" si="4788"/>
        <v/>
      </c>
      <c r="FF306" s="71" t="str">
        <f t="shared" si="4789"/>
        <v/>
      </c>
      <c r="FG306" s="71" t="str">
        <f t="shared" si="4790"/>
        <v/>
      </c>
      <c r="FH306" s="71" t="str">
        <f t="shared" si="4791"/>
        <v/>
      </c>
      <c r="FI306" s="71" t="str">
        <f t="shared" si="4792"/>
        <v/>
      </c>
      <c r="FJ306" s="71" t="str">
        <f t="shared" si="4793"/>
        <v/>
      </c>
      <c r="FK306" s="71" t="str">
        <f t="shared" si="4794"/>
        <v/>
      </c>
      <c r="FL306" s="71" t="str">
        <f t="shared" si="4795"/>
        <v/>
      </c>
      <c r="FM306" s="71" t="str">
        <f t="shared" si="4796"/>
        <v/>
      </c>
      <c r="FN306" s="71" t="str">
        <f t="shared" si="4797"/>
        <v/>
      </c>
      <c r="FO306" s="71" t="str">
        <f t="shared" si="4798"/>
        <v/>
      </c>
      <c r="FP306" s="71" t="str">
        <f t="shared" si="4799"/>
        <v/>
      </c>
      <c r="FQ306" s="71" t="str">
        <f t="shared" si="4800"/>
        <v/>
      </c>
      <c r="FR306" s="71" t="str">
        <f t="shared" si="4801"/>
        <v/>
      </c>
      <c r="FS306" s="71" t="str">
        <f t="shared" si="4802"/>
        <v/>
      </c>
    </row>
    <row r="307" spans="1:175" ht="16.5">
      <c r="A307" s="80"/>
      <c r="B307" s="101" t="s">
        <v>918</v>
      </c>
      <c r="C307" s="101" t="s">
        <v>128</v>
      </c>
      <c r="T307" s="148"/>
      <c r="U307" s="85"/>
      <c r="CN307" s="69" t="str">
        <f t="shared" ref="CN307:CN315" si="4960">"InitUnitState('"&amp;B307&amp;"',"&amp;V307&amp;","&amp;W307&amp;","&amp;X307&amp;","&amp;Y307&amp;","&amp;Z307&amp;","&amp;AA307&amp;","&amp;AB307&amp;","&amp;AC307&amp;","&amp;AD307&amp;","&amp;AE307&amp;")"</f>
        <v>InitUnitState('IC02',,,,,,,,,,)</v>
      </c>
      <c r="CO307" s="69" t="str">
        <f t="shared" ref="CO307:CO315" si="4961">"InitUnitNormal('"&amp;B307&amp;"',"&amp;AF307&amp;","&amp;AG307&amp;","&amp;AH307&amp;","&amp;AI307&amp;","&amp;AJ307&amp;","&amp;AK307&amp;","&amp;AL307&amp;","&amp;AM307&amp;","&amp;AN307&amp;","&amp;AO307&amp;")"</f>
        <v>InitUnitNormal('IC02',,,,,,,,,,)</v>
      </c>
      <c r="CP307" s="69" t="str">
        <f t="shared" ref="CP307:CP315" si="4962">"InitUnitMagic('"&amp;B307&amp;"',"&amp;AP307&amp;","&amp;AQ307&amp;","&amp;AR307&amp;","&amp;AS307&amp;","&amp;AT307&amp;","&amp;AU307&amp;","&amp;AV307&amp;","&amp;AW307&amp;","&amp;BI307&amp;","&amp;BJ307&amp;")"</f>
        <v>InitUnitMagic('IC02',,,,,,,,,,)</v>
      </c>
      <c r="CQ307" s="69" t="str">
        <f t="shared" ref="CQ307:CQ315" si="4963">"InitUnitAdd('"&amp;B307&amp;"',"&amp;BK307&amp;","&amp;BL307&amp;","&amp;BM307&amp;","&amp;BN307&amp;","&amp;BO307&amp;","&amp;BP307&amp;","&amp;BQ307&amp;","&amp;BR307&amp;","&amp;BS307&amp;","&amp;BT307&amp;")"</f>
        <v>InitUnitAdd('IC02',,,,,,,,,,)</v>
      </c>
      <c r="CR307" s="69" t="str">
        <f t="shared" si="4660"/>
        <v>InitEquipData('IC02',,"",,,,,'','','','','','',"")</v>
      </c>
      <c r="CU307" s="95" t="str">
        <f t="shared" si="4732"/>
        <v>|n</v>
      </c>
      <c r="CW307" s="60"/>
      <c r="CX307" s="60"/>
      <c r="CY307" s="60"/>
      <c r="CZ307" s="60"/>
      <c r="DA307" s="60"/>
      <c r="DB307" s="71" t="str">
        <f t="shared" si="4733"/>
        <v/>
      </c>
      <c r="DC307" s="71" t="str">
        <f t="shared" si="4734"/>
        <v/>
      </c>
      <c r="DD307" s="71" t="str">
        <f t="shared" si="4735"/>
        <v/>
      </c>
      <c r="DE307" s="71" t="str">
        <f t="shared" si="4736"/>
        <v/>
      </c>
      <c r="DF307" s="71" t="str">
        <f t="shared" si="4737"/>
        <v/>
      </c>
      <c r="DG307" s="71" t="str">
        <f t="shared" si="4738"/>
        <v/>
      </c>
      <c r="DH307" s="71" t="str">
        <f t="shared" si="4739"/>
        <v/>
      </c>
      <c r="DI307" s="71" t="str">
        <f t="shared" si="4740"/>
        <v/>
      </c>
      <c r="DJ307" s="71" t="str">
        <f t="shared" si="4741"/>
        <v/>
      </c>
      <c r="DK307" s="71" t="str">
        <f t="shared" si="4742"/>
        <v/>
      </c>
      <c r="DL307" s="71" t="str">
        <f t="shared" si="4743"/>
        <v/>
      </c>
      <c r="DM307" s="71" t="str">
        <f t="shared" si="4744"/>
        <v/>
      </c>
      <c r="DN307" s="71" t="str">
        <f t="shared" si="4745"/>
        <v/>
      </c>
      <c r="DO307" s="71" t="str">
        <f t="shared" si="4746"/>
        <v/>
      </c>
      <c r="DP307" s="71" t="str">
        <f t="shared" si="4747"/>
        <v/>
      </c>
      <c r="DQ307" s="71" t="str">
        <f t="shared" si="4748"/>
        <v/>
      </c>
      <c r="DR307" s="71" t="str">
        <f t="shared" si="4749"/>
        <v/>
      </c>
      <c r="DS307" s="71" t="str">
        <f t="shared" si="4750"/>
        <v/>
      </c>
      <c r="DT307" s="71" t="str">
        <f t="shared" si="4751"/>
        <v/>
      </c>
      <c r="DU307" s="71" t="str">
        <f t="shared" si="4752"/>
        <v/>
      </c>
      <c r="DV307" s="71" t="str">
        <f t="shared" si="4753"/>
        <v/>
      </c>
      <c r="DW307" s="71" t="str">
        <f t="shared" si="4754"/>
        <v/>
      </c>
      <c r="DX307" s="71" t="str">
        <f t="shared" si="4755"/>
        <v/>
      </c>
      <c r="DY307" s="71" t="str">
        <f t="shared" si="4756"/>
        <v/>
      </c>
      <c r="DZ307" s="71" t="str">
        <f t="shared" si="4757"/>
        <v/>
      </c>
      <c r="EA307" s="71" t="str">
        <f t="shared" si="4758"/>
        <v/>
      </c>
      <c r="EB307" s="71" t="str">
        <f t="shared" si="4759"/>
        <v/>
      </c>
      <c r="EC307" s="71" t="str">
        <f t="shared" si="4760"/>
        <v/>
      </c>
      <c r="ED307" s="71" t="str">
        <f t="shared" si="4761"/>
        <v/>
      </c>
      <c r="EE307" s="71" t="str">
        <f t="shared" si="4762"/>
        <v/>
      </c>
      <c r="EF307" s="71" t="str">
        <f t="shared" si="4763"/>
        <v/>
      </c>
      <c r="EG307" s="71" t="str">
        <f t="shared" si="4764"/>
        <v/>
      </c>
      <c r="EH307" s="71" t="str">
        <f t="shared" si="4765"/>
        <v/>
      </c>
      <c r="EI307" s="71" t="str">
        <f t="shared" si="4766"/>
        <v/>
      </c>
      <c r="EJ307" s="71" t="str">
        <f t="shared" si="4767"/>
        <v/>
      </c>
      <c r="EK307" s="71" t="str">
        <f t="shared" si="4768"/>
        <v/>
      </c>
      <c r="EL307" s="71" t="str">
        <f t="shared" si="4769"/>
        <v/>
      </c>
      <c r="EM307" s="71" t="str">
        <f t="shared" si="4770"/>
        <v/>
      </c>
      <c r="EN307" s="71" t="str">
        <f t="shared" si="4771"/>
        <v/>
      </c>
      <c r="EO307" s="71" t="str">
        <f t="shared" si="4772"/>
        <v/>
      </c>
      <c r="EP307" s="71" t="str">
        <f t="shared" si="4773"/>
        <v/>
      </c>
      <c r="EQ307" s="71" t="str">
        <f t="shared" si="4774"/>
        <v/>
      </c>
      <c r="ER307" s="71" t="str">
        <f t="shared" si="4775"/>
        <v/>
      </c>
      <c r="ES307" s="71" t="str">
        <f t="shared" si="4776"/>
        <v/>
      </c>
      <c r="ET307" s="71" t="str">
        <f t="shared" si="4777"/>
        <v/>
      </c>
      <c r="EU307" s="71" t="str">
        <f t="shared" si="4778"/>
        <v/>
      </c>
      <c r="EV307" s="71" t="str">
        <f t="shared" si="4779"/>
        <v/>
      </c>
      <c r="EW307" s="71" t="str">
        <f t="shared" si="4780"/>
        <v/>
      </c>
      <c r="EX307" s="71" t="str">
        <f t="shared" si="4781"/>
        <v/>
      </c>
      <c r="EY307" s="71" t="str">
        <f t="shared" si="4782"/>
        <v/>
      </c>
      <c r="EZ307" s="71" t="str">
        <f t="shared" si="4783"/>
        <v/>
      </c>
      <c r="FA307" s="71" t="str">
        <f t="shared" si="4784"/>
        <v/>
      </c>
      <c r="FB307" s="71" t="str">
        <f t="shared" si="4785"/>
        <v/>
      </c>
      <c r="FC307" s="71" t="str">
        <f t="shared" si="4786"/>
        <v/>
      </c>
      <c r="FD307" s="71" t="str">
        <f t="shared" si="4787"/>
        <v/>
      </c>
      <c r="FE307" s="71" t="str">
        <f t="shared" si="4788"/>
        <v/>
      </c>
      <c r="FF307" s="71" t="str">
        <f t="shared" si="4789"/>
        <v/>
      </c>
      <c r="FG307" s="71" t="str">
        <f t="shared" si="4790"/>
        <v/>
      </c>
      <c r="FH307" s="71" t="str">
        <f t="shared" si="4791"/>
        <v/>
      </c>
      <c r="FI307" s="71" t="str">
        <f t="shared" si="4792"/>
        <v/>
      </c>
      <c r="FJ307" s="71" t="str">
        <f t="shared" si="4793"/>
        <v/>
      </c>
      <c r="FK307" s="71" t="str">
        <f t="shared" si="4794"/>
        <v/>
      </c>
      <c r="FL307" s="71" t="str">
        <f t="shared" si="4795"/>
        <v/>
      </c>
      <c r="FM307" s="71" t="str">
        <f t="shared" si="4796"/>
        <v/>
      </c>
      <c r="FN307" s="71" t="str">
        <f t="shared" si="4797"/>
        <v/>
      </c>
      <c r="FO307" s="71" t="str">
        <f t="shared" si="4798"/>
        <v/>
      </c>
      <c r="FP307" s="71" t="str">
        <f t="shared" si="4799"/>
        <v/>
      </c>
      <c r="FQ307" s="71" t="str">
        <f t="shared" si="4800"/>
        <v/>
      </c>
      <c r="FR307" s="71" t="str">
        <f t="shared" si="4801"/>
        <v/>
      </c>
      <c r="FS307" s="71" t="str">
        <f t="shared" si="4802"/>
        <v/>
      </c>
    </row>
    <row r="308" spans="1:175" s="60" customFormat="1" ht="16.5">
      <c r="A308" s="136"/>
      <c r="B308" s="101" t="s">
        <v>919</v>
      </c>
      <c r="C308" s="101" t="s">
        <v>920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960"/>
        <v>InitUnitState('IC03',,,,,,,,,,)</v>
      </c>
      <c r="CO308" s="93" t="str">
        <f t="shared" si="4961"/>
        <v>InitUnitNormal('IC03',,,,,,,,,,)</v>
      </c>
      <c r="CP308" s="93" t="str">
        <f t="shared" si="4962"/>
        <v>InitUnitMagic('IC03',,,,,,,,,,)</v>
      </c>
      <c r="CQ308" s="93" t="str">
        <f t="shared" si="4963"/>
        <v>InitUnitAdd('IC03',,,,,,,,,,)</v>
      </c>
      <c r="CR308" s="93" t="str">
        <f t="shared" si="4660"/>
        <v>InitEquipData('IC03',,"",,,,,'','','','','','',"")</v>
      </c>
      <c r="CS308" s="93"/>
      <c r="CT308" s="93"/>
      <c r="CU308" s="95" t="str">
        <f t="shared" si="4732"/>
        <v>|n</v>
      </c>
      <c r="CV308" s="70"/>
      <c r="DB308" s="71" t="str">
        <f t="shared" si="4733"/>
        <v/>
      </c>
      <c r="DC308" s="71" t="str">
        <f t="shared" si="4734"/>
        <v/>
      </c>
      <c r="DD308" s="71" t="str">
        <f t="shared" si="4735"/>
        <v/>
      </c>
      <c r="DE308" s="71" t="str">
        <f t="shared" si="4736"/>
        <v/>
      </c>
      <c r="DF308" s="71" t="str">
        <f t="shared" si="4737"/>
        <v/>
      </c>
      <c r="DG308" s="71" t="str">
        <f t="shared" si="4738"/>
        <v/>
      </c>
      <c r="DH308" s="71" t="str">
        <f t="shared" si="4739"/>
        <v/>
      </c>
      <c r="DI308" s="71" t="str">
        <f t="shared" si="4740"/>
        <v/>
      </c>
      <c r="DJ308" s="71" t="str">
        <f t="shared" si="4741"/>
        <v/>
      </c>
      <c r="DK308" s="71" t="str">
        <f t="shared" si="4742"/>
        <v/>
      </c>
      <c r="DL308" s="71" t="str">
        <f t="shared" si="4743"/>
        <v/>
      </c>
      <c r="DM308" s="71" t="str">
        <f t="shared" si="4744"/>
        <v/>
      </c>
      <c r="DN308" s="71" t="str">
        <f t="shared" si="4745"/>
        <v/>
      </c>
      <c r="DO308" s="71" t="str">
        <f t="shared" si="4746"/>
        <v/>
      </c>
      <c r="DP308" s="71" t="str">
        <f t="shared" si="4747"/>
        <v/>
      </c>
      <c r="DQ308" s="71" t="str">
        <f t="shared" si="4748"/>
        <v/>
      </c>
      <c r="DR308" s="71" t="str">
        <f t="shared" si="4749"/>
        <v/>
      </c>
      <c r="DS308" s="71" t="str">
        <f t="shared" si="4750"/>
        <v/>
      </c>
      <c r="DT308" s="71" t="str">
        <f t="shared" si="4751"/>
        <v/>
      </c>
      <c r="DU308" s="71" t="str">
        <f t="shared" si="4752"/>
        <v/>
      </c>
      <c r="DV308" s="71" t="str">
        <f t="shared" si="4753"/>
        <v/>
      </c>
      <c r="DW308" s="71" t="str">
        <f t="shared" si="4754"/>
        <v/>
      </c>
      <c r="DX308" s="71" t="str">
        <f t="shared" si="4755"/>
        <v/>
      </c>
      <c r="DY308" s="71" t="str">
        <f t="shared" si="4756"/>
        <v/>
      </c>
      <c r="DZ308" s="71" t="str">
        <f t="shared" si="4757"/>
        <v/>
      </c>
      <c r="EA308" s="71" t="str">
        <f t="shared" si="4758"/>
        <v/>
      </c>
      <c r="EB308" s="71" t="str">
        <f t="shared" si="4759"/>
        <v/>
      </c>
      <c r="EC308" s="71" t="str">
        <f t="shared" si="4760"/>
        <v/>
      </c>
      <c r="ED308" s="71" t="str">
        <f t="shared" si="4761"/>
        <v/>
      </c>
      <c r="EE308" s="71" t="str">
        <f t="shared" si="4762"/>
        <v/>
      </c>
      <c r="EF308" s="71" t="str">
        <f t="shared" si="4763"/>
        <v/>
      </c>
      <c r="EG308" s="71" t="str">
        <f t="shared" si="4764"/>
        <v/>
      </c>
      <c r="EH308" s="71" t="str">
        <f t="shared" si="4765"/>
        <v/>
      </c>
      <c r="EI308" s="71" t="str">
        <f t="shared" si="4766"/>
        <v/>
      </c>
      <c r="EJ308" s="71" t="str">
        <f t="shared" si="4767"/>
        <v/>
      </c>
      <c r="EK308" s="71" t="str">
        <f t="shared" si="4768"/>
        <v/>
      </c>
      <c r="EL308" s="71" t="str">
        <f t="shared" si="4769"/>
        <v/>
      </c>
      <c r="EM308" s="71" t="str">
        <f t="shared" si="4770"/>
        <v/>
      </c>
      <c r="EN308" s="71" t="str">
        <f t="shared" si="4771"/>
        <v/>
      </c>
      <c r="EO308" s="71" t="str">
        <f t="shared" si="4772"/>
        <v/>
      </c>
      <c r="EP308" s="71" t="str">
        <f t="shared" si="4773"/>
        <v/>
      </c>
      <c r="EQ308" s="71" t="str">
        <f t="shared" si="4774"/>
        <v/>
      </c>
      <c r="ER308" s="71" t="str">
        <f t="shared" si="4775"/>
        <v/>
      </c>
      <c r="ES308" s="71" t="str">
        <f t="shared" si="4776"/>
        <v/>
      </c>
      <c r="ET308" s="71" t="str">
        <f t="shared" si="4777"/>
        <v/>
      </c>
      <c r="EU308" s="71" t="str">
        <f t="shared" si="4778"/>
        <v/>
      </c>
      <c r="EV308" s="71" t="str">
        <f t="shared" si="4779"/>
        <v/>
      </c>
      <c r="EW308" s="71" t="str">
        <f t="shared" si="4780"/>
        <v/>
      </c>
      <c r="EX308" s="71" t="str">
        <f t="shared" si="4781"/>
        <v/>
      </c>
      <c r="EY308" s="71" t="str">
        <f t="shared" si="4782"/>
        <v/>
      </c>
      <c r="EZ308" s="71" t="str">
        <f t="shared" si="4783"/>
        <v/>
      </c>
      <c r="FA308" s="71" t="str">
        <f t="shared" si="4784"/>
        <v/>
      </c>
      <c r="FB308" s="71" t="str">
        <f t="shared" si="4785"/>
        <v/>
      </c>
      <c r="FC308" s="71" t="str">
        <f t="shared" si="4786"/>
        <v/>
      </c>
      <c r="FD308" s="71" t="str">
        <f t="shared" si="4787"/>
        <v/>
      </c>
      <c r="FE308" s="71" t="str">
        <f t="shared" si="4788"/>
        <v/>
      </c>
      <c r="FF308" s="71" t="str">
        <f t="shared" si="4789"/>
        <v/>
      </c>
      <c r="FG308" s="71" t="str">
        <f t="shared" si="4790"/>
        <v/>
      </c>
      <c r="FH308" s="71" t="str">
        <f t="shared" si="4791"/>
        <v/>
      </c>
      <c r="FI308" s="71" t="str">
        <f t="shared" si="4792"/>
        <v/>
      </c>
      <c r="FJ308" s="71" t="str">
        <f t="shared" si="4793"/>
        <v/>
      </c>
      <c r="FK308" s="71" t="str">
        <f t="shared" si="4794"/>
        <v/>
      </c>
      <c r="FL308" s="71" t="str">
        <f t="shared" si="4795"/>
        <v/>
      </c>
      <c r="FM308" s="71" t="str">
        <f t="shared" si="4796"/>
        <v/>
      </c>
      <c r="FN308" s="71" t="str">
        <f t="shared" si="4797"/>
        <v/>
      </c>
      <c r="FO308" s="71" t="str">
        <f t="shared" si="4798"/>
        <v/>
      </c>
      <c r="FP308" s="71" t="str">
        <f t="shared" si="4799"/>
        <v/>
      </c>
      <c r="FQ308" s="71" t="str">
        <f t="shared" si="4800"/>
        <v/>
      </c>
      <c r="FR308" s="71" t="str">
        <f t="shared" si="4801"/>
        <v/>
      </c>
      <c r="FS308" s="71" t="str">
        <f t="shared" si="4802"/>
        <v/>
      </c>
    </row>
    <row r="309" spans="1:175" s="60" customFormat="1" ht="16.5">
      <c r="A309" s="136"/>
      <c r="B309" s="101" t="s">
        <v>921</v>
      </c>
      <c r="C309" s="101" t="s">
        <v>922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960"/>
        <v>InitUnitState('IC04',,,,,,,,,,)</v>
      </c>
      <c r="CO309" s="93" t="str">
        <f t="shared" si="4961"/>
        <v>InitUnitNormal('IC04',,,,,,,,,,)</v>
      </c>
      <c r="CP309" s="93" t="str">
        <f t="shared" si="4962"/>
        <v>InitUnitMagic('IC04',,,,,,,,,,)</v>
      </c>
      <c r="CQ309" s="93" t="str">
        <f t="shared" si="4963"/>
        <v>InitUnitAdd('IC04',,,,,,,,,,)</v>
      </c>
      <c r="CR309" s="93" t="str">
        <f t="shared" si="4660"/>
        <v>InitEquipData('IC04',,"",,,,,'','','','','','',"")</v>
      </c>
      <c r="CS309" s="93"/>
      <c r="CT309" s="93"/>
      <c r="CU309" s="95" t="str">
        <f t="shared" si="4732"/>
        <v>|n</v>
      </c>
      <c r="CV309" s="70"/>
      <c r="DB309" s="71" t="str">
        <f t="shared" si="4733"/>
        <v/>
      </c>
      <c r="DC309" s="71" t="str">
        <f t="shared" si="4734"/>
        <v/>
      </c>
      <c r="DD309" s="71" t="str">
        <f t="shared" si="4735"/>
        <v/>
      </c>
      <c r="DE309" s="71" t="str">
        <f t="shared" si="4736"/>
        <v/>
      </c>
      <c r="DF309" s="71" t="str">
        <f t="shared" si="4737"/>
        <v/>
      </c>
      <c r="DG309" s="71" t="str">
        <f t="shared" si="4738"/>
        <v/>
      </c>
      <c r="DH309" s="71" t="str">
        <f t="shared" si="4739"/>
        <v/>
      </c>
      <c r="DI309" s="71" t="str">
        <f t="shared" si="4740"/>
        <v/>
      </c>
      <c r="DJ309" s="71" t="str">
        <f t="shared" si="4741"/>
        <v/>
      </c>
      <c r="DK309" s="71" t="str">
        <f t="shared" si="4742"/>
        <v/>
      </c>
      <c r="DL309" s="71" t="str">
        <f t="shared" si="4743"/>
        <v/>
      </c>
      <c r="DM309" s="71" t="str">
        <f t="shared" si="4744"/>
        <v/>
      </c>
      <c r="DN309" s="71" t="str">
        <f t="shared" si="4745"/>
        <v/>
      </c>
      <c r="DO309" s="71" t="str">
        <f t="shared" si="4746"/>
        <v/>
      </c>
      <c r="DP309" s="71" t="str">
        <f t="shared" si="4747"/>
        <v/>
      </c>
      <c r="DQ309" s="71" t="str">
        <f t="shared" si="4748"/>
        <v/>
      </c>
      <c r="DR309" s="71" t="str">
        <f t="shared" si="4749"/>
        <v/>
      </c>
      <c r="DS309" s="71" t="str">
        <f t="shared" si="4750"/>
        <v/>
      </c>
      <c r="DT309" s="71" t="str">
        <f t="shared" si="4751"/>
        <v/>
      </c>
      <c r="DU309" s="71" t="str">
        <f t="shared" si="4752"/>
        <v/>
      </c>
      <c r="DV309" s="71" t="str">
        <f t="shared" si="4753"/>
        <v/>
      </c>
      <c r="DW309" s="71" t="str">
        <f t="shared" si="4754"/>
        <v/>
      </c>
      <c r="DX309" s="71" t="str">
        <f t="shared" si="4755"/>
        <v/>
      </c>
      <c r="DY309" s="71" t="str">
        <f t="shared" si="4756"/>
        <v/>
      </c>
      <c r="DZ309" s="71" t="str">
        <f t="shared" si="4757"/>
        <v/>
      </c>
      <c r="EA309" s="71" t="str">
        <f t="shared" si="4758"/>
        <v/>
      </c>
      <c r="EB309" s="71" t="str">
        <f t="shared" si="4759"/>
        <v/>
      </c>
      <c r="EC309" s="71" t="str">
        <f t="shared" si="4760"/>
        <v/>
      </c>
      <c r="ED309" s="71" t="str">
        <f t="shared" si="4761"/>
        <v/>
      </c>
      <c r="EE309" s="71" t="str">
        <f t="shared" si="4762"/>
        <v/>
      </c>
      <c r="EF309" s="71" t="str">
        <f t="shared" si="4763"/>
        <v/>
      </c>
      <c r="EG309" s="71" t="str">
        <f t="shared" si="4764"/>
        <v/>
      </c>
      <c r="EH309" s="71" t="str">
        <f t="shared" si="4765"/>
        <v/>
      </c>
      <c r="EI309" s="71" t="str">
        <f t="shared" si="4766"/>
        <v/>
      </c>
      <c r="EJ309" s="71" t="str">
        <f t="shared" si="4767"/>
        <v/>
      </c>
      <c r="EK309" s="71" t="str">
        <f t="shared" si="4768"/>
        <v/>
      </c>
      <c r="EL309" s="71" t="str">
        <f t="shared" si="4769"/>
        <v/>
      </c>
      <c r="EM309" s="71" t="str">
        <f t="shared" si="4770"/>
        <v/>
      </c>
      <c r="EN309" s="71" t="str">
        <f t="shared" si="4771"/>
        <v/>
      </c>
      <c r="EO309" s="71" t="str">
        <f t="shared" si="4772"/>
        <v/>
      </c>
      <c r="EP309" s="71" t="str">
        <f t="shared" si="4773"/>
        <v/>
      </c>
      <c r="EQ309" s="71" t="str">
        <f t="shared" si="4774"/>
        <v/>
      </c>
      <c r="ER309" s="71" t="str">
        <f t="shared" si="4775"/>
        <v/>
      </c>
      <c r="ES309" s="71" t="str">
        <f t="shared" si="4776"/>
        <v/>
      </c>
      <c r="ET309" s="71" t="str">
        <f t="shared" si="4777"/>
        <v/>
      </c>
      <c r="EU309" s="71" t="str">
        <f t="shared" si="4778"/>
        <v/>
      </c>
      <c r="EV309" s="71" t="str">
        <f t="shared" si="4779"/>
        <v/>
      </c>
      <c r="EW309" s="71" t="str">
        <f t="shared" si="4780"/>
        <v/>
      </c>
      <c r="EX309" s="71" t="str">
        <f t="shared" si="4781"/>
        <v/>
      </c>
      <c r="EY309" s="71" t="str">
        <f t="shared" si="4782"/>
        <v/>
      </c>
      <c r="EZ309" s="71" t="str">
        <f t="shared" si="4783"/>
        <v/>
      </c>
      <c r="FA309" s="71" t="str">
        <f t="shared" si="4784"/>
        <v/>
      </c>
      <c r="FB309" s="71" t="str">
        <f t="shared" si="4785"/>
        <v/>
      </c>
      <c r="FC309" s="71" t="str">
        <f t="shared" si="4786"/>
        <v/>
      </c>
      <c r="FD309" s="71" t="str">
        <f t="shared" si="4787"/>
        <v/>
      </c>
      <c r="FE309" s="71" t="str">
        <f t="shared" si="4788"/>
        <v/>
      </c>
      <c r="FF309" s="71" t="str">
        <f t="shared" si="4789"/>
        <v/>
      </c>
      <c r="FG309" s="71" t="str">
        <f t="shared" si="4790"/>
        <v/>
      </c>
      <c r="FH309" s="71" t="str">
        <f t="shared" si="4791"/>
        <v/>
      </c>
      <c r="FI309" s="71" t="str">
        <f t="shared" si="4792"/>
        <v/>
      </c>
      <c r="FJ309" s="71" t="str">
        <f t="shared" si="4793"/>
        <v/>
      </c>
      <c r="FK309" s="71" t="str">
        <f t="shared" si="4794"/>
        <v/>
      </c>
      <c r="FL309" s="71" t="str">
        <f t="shared" si="4795"/>
        <v/>
      </c>
      <c r="FM309" s="71" t="str">
        <f t="shared" si="4796"/>
        <v/>
      </c>
      <c r="FN309" s="71" t="str">
        <f t="shared" si="4797"/>
        <v/>
      </c>
      <c r="FO309" s="71" t="str">
        <f t="shared" si="4798"/>
        <v/>
      </c>
      <c r="FP309" s="71" t="str">
        <f t="shared" si="4799"/>
        <v/>
      </c>
      <c r="FQ309" s="71" t="str">
        <f t="shared" si="4800"/>
        <v/>
      </c>
      <c r="FR309" s="71" t="str">
        <f t="shared" si="4801"/>
        <v/>
      </c>
      <c r="FS309" s="71" t="str">
        <f t="shared" si="4802"/>
        <v/>
      </c>
    </row>
    <row r="310" spans="1:175" s="60" customFormat="1" ht="16.5">
      <c r="A310" s="136"/>
      <c r="B310" s="101" t="s">
        <v>923</v>
      </c>
      <c r="C310" s="101" t="s">
        <v>924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960"/>
        <v>InitUnitState('IC05',,,,,,,,,,)</v>
      </c>
      <c r="CO310" s="93" t="str">
        <f t="shared" si="4961"/>
        <v>InitUnitNormal('IC05',,,,,,,,,,)</v>
      </c>
      <c r="CP310" s="93" t="str">
        <f t="shared" si="4962"/>
        <v>InitUnitMagic('IC05',,,,,,,,,,)</v>
      </c>
      <c r="CQ310" s="93" t="str">
        <f t="shared" si="4963"/>
        <v>InitUnitAdd('IC05',,,,,,,,,,)</v>
      </c>
      <c r="CR310" s="93" t="str">
        <f t="shared" si="4660"/>
        <v>InitEquipData('IC05',,"",,,,,'','','','','','',"")</v>
      </c>
      <c r="CS310" s="93"/>
      <c r="CT310" s="93"/>
      <c r="CU310" s="95" t="str">
        <f t="shared" si="4732"/>
        <v>|n</v>
      </c>
      <c r="CV310" s="70"/>
      <c r="DB310" s="71" t="str">
        <f t="shared" si="4733"/>
        <v/>
      </c>
      <c r="DC310" s="71" t="str">
        <f t="shared" si="4734"/>
        <v/>
      </c>
      <c r="DD310" s="71" t="str">
        <f t="shared" si="4735"/>
        <v/>
      </c>
      <c r="DE310" s="71" t="str">
        <f t="shared" si="4736"/>
        <v/>
      </c>
      <c r="DF310" s="71" t="str">
        <f t="shared" si="4737"/>
        <v/>
      </c>
      <c r="DG310" s="71" t="str">
        <f t="shared" si="4738"/>
        <v/>
      </c>
      <c r="DH310" s="71" t="str">
        <f t="shared" si="4739"/>
        <v/>
      </c>
      <c r="DI310" s="71" t="str">
        <f t="shared" si="4740"/>
        <v/>
      </c>
      <c r="DJ310" s="71" t="str">
        <f t="shared" si="4741"/>
        <v/>
      </c>
      <c r="DK310" s="71" t="str">
        <f t="shared" si="4742"/>
        <v/>
      </c>
      <c r="DL310" s="71" t="str">
        <f t="shared" si="4743"/>
        <v/>
      </c>
      <c r="DM310" s="71" t="str">
        <f t="shared" si="4744"/>
        <v/>
      </c>
      <c r="DN310" s="71" t="str">
        <f t="shared" si="4745"/>
        <v/>
      </c>
      <c r="DO310" s="71" t="str">
        <f t="shared" si="4746"/>
        <v/>
      </c>
      <c r="DP310" s="71" t="str">
        <f t="shared" si="4747"/>
        <v/>
      </c>
      <c r="DQ310" s="71" t="str">
        <f t="shared" si="4748"/>
        <v/>
      </c>
      <c r="DR310" s="71" t="str">
        <f t="shared" si="4749"/>
        <v/>
      </c>
      <c r="DS310" s="71" t="str">
        <f t="shared" si="4750"/>
        <v/>
      </c>
      <c r="DT310" s="71" t="str">
        <f t="shared" si="4751"/>
        <v/>
      </c>
      <c r="DU310" s="71" t="str">
        <f t="shared" si="4752"/>
        <v/>
      </c>
      <c r="DV310" s="71" t="str">
        <f t="shared" si="4753"/>
        <v/>
      </c>
      <c r="DW310" s="71" t="str">
        <f t="shared" si="4754"/>
        <v/>
      </c>
      <c r="DX310" s="71" t="str">
        <f t="shared" si="4755"/>
        <v/>
      </c>
      <c r="DY310" s="71" t="str">
        <f t="shared" si="4756"/>
        <v/>
      </c>
      <c r="DZ310" s="71" t="str">
        <f t="shared" si="4757"/>
        <v/>
      </c>
      <c r="EA310" s="71" t="str">
        <f t="shared" si="4758"/>
        <v/>
      </c>
      <c r="EB310" s="71" t="str">
        <f t="shared" si="4759"/>
        <v/>
      </c>
      <c r="EC310" s="71" t="str">
        <f t="shared" si="4760"/>
        <v/>
      </c>
      <c r="ED310" s="71" t="str">
        <f t="shared" si="4761"/>
        <v/>
      </c>
      <c r="EE310" s="71" t="str">
        <f t="shared" si="4762"/>
        <v/>
      </c>
      <c r="EF310" s="71" t="str">
        <f t="shared" si="4763"/>
        <v/>
      </c>
      <c r="EG310" s="71" t="str">
        <f t="shared" si="4764"/>
        <v/>
      </c>
      <c r="EH310" s="71" t="str">
        <f t="shared" si="4765"/>
        <v/>
      </c>
      <c r="EI310" s="71" t="str">
        <f t="shared" si="4766"/>
        <v/>
      </c>
      <c r="EJ310" s="71" t="str">
        <f t="shared" si="4767"/>
        <v/>
      </c>
      <c r="EK310" s="71" t="str">
        <f t="shared" si="4768"/>
        <v/>
      </c>
      <c r="EL310" s="71" t="str">
        <f t="shared" si="4769"/>
        <v/>
      </c>
      <c r="EM310" s="71" t="str">
        <f t="shared" si="4770"/>
        <v/>
      </c>
      <c r="EN310" s="71" t="str">
        <f t="shared" si="4771"/>
        <v/>
      </c>
      <c r="EO310" s="71" t="str">
        <f t="shared" si="4772"/>
        <v/>
      </c>
      <c r="EP310" s="71" t="str">
        <f t="shared" si="4773"/>
        <v/>
      </c>
      <c r="EQ310" s="71" t="str">
        <f t="shared" si="4774"/>
        <v/>
      </c>
      <c r="ER310" s="71" t="str">
        <f t="shared" si="4775"/>
        <v/>
      </c>
      <c r="ES310" s="71" t="str">
        <f t="shared" si="4776"/>
        <v/>
      </c>
      <c r="ET310" s="71" t="str">
        <f t="shared" si="4777"/>
        <v/>
      </c>
      <c r="EU310" s="71" t="str">
        <f t="shared" si="4778"/>
        <v/>
      </c>
      <c r="EV310" s="71" t="str">
        <f t="shared" si="4779"/>
        <v/>
      </c>
      <c r="EW310" s="71" t="str">
        <f t="shared" si="4780"/>
        <v/>
      </c>
      <c r="EX310" s="71" t="str">
        <f t="shared" si="4781"/>
        <v/>
      </c>
      <c r="EY310" s="71" t="str">
        <f t="shared" si="4782"/>
        <v/>
      </c>
      <c r="EZ310" s="71" t="str">
        <f t="shared" si="4783"/>
        <v/>
      </c>
      <c r="FA310" s="71" t="str">
        <f t="shared" si="4784"/>
        <v/>
      </c>
      <c r="FB310" s="71" t="str">
        <f t="shared" si="4785"/>
        <v/>
      </c>
      <c r="FC310" s="71" t="str">
        <f t="shared" si="4786"/>
        <v/>
      </c>
      <c r="FD310" s="71" t="str">
        <f t="shared" si="4787"/>
        <v/>
      </c>
      <c r="FE310" s="71" t="str">
        <f t="shared" si="4788"/>
        <v/>
      </c>
      <c r="FF310" s="71" t="str">
        <f t="shared" si="4789"/>
        <v/>
      </c>
      <c r="FG310" s="71" t="str">
        <f t="shared" si="4790"/>
        <v/>
      </c>
      <c r="FH310" s="71" t="str">
        <f t="shared" si="4791"/>
        <v/>
      </c>
      <c r="FI310" s="71" t="str">
        <f t="shared" si="4792"/>
        <v/>
      </c>
      <c r="FJ310" s="71" t="str">
        <f t="shared" si="4793"/>
        <v/>
      </c>
      <c r="FK310" s="71" t="str">
        <f t="shared" si="4794"/>
        <v/>
      </c>
      <c r="FL310" s="71" t="str">
        <f t="shared" si="4795"/>
        <v/>
      </c>
      <c r="FM310" s="71" t="str">
        <f t="shared" si="4796"/>
        <v/>
      </c>
      <c r="FN310" s="71" t="str">
        <f t="shared" si="4797"/>
        <v/>
      </c>
      <c r="FO310" s="71" t="str">
        <f t="shared" si="4798"/>
        <v/>
      </c>
      <c r="FP310" s="71" t="str">
        <f t="shared" si="4799"/>
        <v/>
      </c>
      <c r="FQ310" s="71" t="str">
        <f t="shared" si="4800"/>
        <v/>
      </c>
      <c r="FR310" s="71" t="str">
        <f t="shared" si="4801"/>
        <v/>
      </c>
      <c r="FS310" s="71" t="str">
        <f t="shared" si="4802"/>
        <v/>
      </c>
    </row>
    <row r="311" spans="1:175" s="60" customFormat="1" ht="16.5">
      <c r="A311" s="136"/>
      <c r="B311" s="101" t="s">
        <v>925</v>
      </c>
      <c r="C311" s="101" t="s">
        <v>926</v>
      </c>
      <c r="D311" s="74"/>
      <c r="E311" s="75"/>
      <c r="F311" s="137"/>
      <c r="G311" s="138"/>
      <c r="H311" s="138"/>
      <c r="I311" s="138"/>
      <c r="J311" s="138"/>
      <c r="K311" s="138"/>
      <c r="L311" s="138"/>
      <c r="M311" s="138"/>
      <c r="N311" s="138"/>
      <c r="O311" s="138"/>
      <c r="P311" s="82"/>
      <c r="Q311" s="82"/>
      <c r="R311" s="82"/>
      <c r="S311" s="82"/>
      <c r="T311" s="105"/>
      <c r="U311" s="85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1"/>
      <c r="AS311" s="91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3" t="str">
        <f t="shared" si="4960"/>
        <v>InitUnitState('IC06',,,,,,,,,,)</v>
      </c>
      <c r="CO311" s="93" t="str">
        <f t="shared" si="4961"/>
        <v>InitUnitNormal('IC06',,,,,,,,,,)</v>
      </c>
      <c r="CP311" s="93" t="str">
        <f t="shared" si="4962"/>
        <v>InitUnitMagic('IC06',,,,,,,,,,)</v>
      </c>
      <c r="CQ311" s="93" t="str">
        <f t="shared" si="4963"/>
        <v>InitUnitAdd('IC06',,,,,,,,,,)</v>
      </c>
      <c r="CR311" s="93" t="str">
        <f t="shared" si="4660"/>
        <v>InitEquipData('IC06',,"",,,,,'','','','','','',"")</v>
      </c>
      <c r="CS311" s="93"/>
      <c r="CT311" s="93"/>
      <c r="CU311" s="95" t="str">
        <f t="shared" si="4732"/>
        <v>|n</v>
      </c>
      <c r="CV311" s="70"/>
      <c r="DB311" s="71" t="str">
        <f t="shared" si="4733"/>
        <v/>
      </c>
      <c r="DC311" s="71" t="str">
        <f t="shared" si="4734"/>
        <v/>
      </c>
      <c r="DD311" s="71" t="str">
        <f t="shared" si="4735"/>
        <v/>
      </c>
      <c r="DE311" s="71" t="str">
        <f t="shared" si="4736"/>
        <v/>
      </c>
      <c r="DF311" s="71" t="str">
        <f t="shared" si="4737"/>
        <v/>
      </c>
      <c r="DG311" s="71" t="str">
        <f t="shared" si="4738"/>
        <v/>
      </c>
      <c r="DH311" s="71" t="str">
        <f t="shared" si="4739"/>
        <v/>
      </c>
      <c r="DI311" s="71" t="str">
        <f t="shared" si="4740"/>
        <v/>
      </c>
      <c r="DJ311" s="71" t="str">
        <f t="shared" si="4741"/>
        <v/>
      </c>
      <c r="DK311" s="71" t="str">
        <f t="shared" si="4742"/>
        <v/>
      </c>
      <c r="DL311" s="71" t="str">
        <f t="shared" si="4743"/>
        <v/>
      </c>
      <c r="DM311" s="71" t="str">
        <f t="shared" si="4744"/>
        <v/>
      </c>
      <c r="DN311" s="71" t="str">
        <f t="shared" si="4745"/>
        <v/>
      </c>
      <c r="DO311" s="71" t="str">
        <f t="shared" si="4746"/>
        <v/>
      </c>
      <c r="DP311" s="71" t="str">
        <f t="shared" si="4747"/>
        <v/>
      </c>
      <c r="DQ311" s="71" t="str">
        <f t="shared" si="4748"/>
        <v/>
      </c>
      <c r="DR311" s="71" t="str">
        <f t="shared" si="4749"/>
        <v/>
      </c>
      <c r="DS311" s="71" t="str">
        <f t="shared" si="4750"/>
        <v/>
      </c>
      <c r="DT311" s="71" t="str">
        <f t="shared" si="4751"/>
        <v/>
      </c>
      <c r="DU311" s="71" t="str">
        <f t="shared" si="4752"/>
        <v/>
      </c>
      <c r="DV311" s="71" t="str">
        <f t="shared" si="4753"/>
        <v/>
      </c>
      <c r="DW311" s="71" t="str">
        <f t="shared" si="4754"/>
        <v/>
      </c>
      <c r="DX311" s="71" t="str">
        <f t="shared" si="4755"/>
        <v/>
      </c>
      <c r="DY311" s="71" t="str">
        <f t="shared" si="4756"/>
        <v/>
      </c>
      <c r="DZ311" s="71" t="str">
        <f t="shared" si="4757"/>
        <v/>
      </c>
      <c r="EA311" s="71" t="str">
        <f t="shared" si="4758"/>
        <v/>
      </c>
      <c r="EB311" s="71" t="str">
        <f t="shared" si="4759"/>
        <v/>
      </c>
      <c r="EC311" s="71" t="str">
        <f t="shared" si="4760"/>
        <v/>
      </c>
      <c r="ED311" s="71" t="str">
        <f t="shared" si="4761"/>
        <v/>
      </c>
      <c r="EE311" s="71" t="str">
        <f t="shared" si="4762"/>
        <v/>
      </c>
      <c r="EF311" s="71" t="str">
        <f t="shared" si="4763"/>
        <v/>
      </c>
      <c r="EG311" s="71" t="str">
        <f t="shared" si="4764"/>
        <v/>
      </c>
      <c r="EH311" s="71" t="str">
        <f t="shared" si="4765"/>
        <v/>
      </c>
      <c r="EI311" s="71" t="str">
        <f t="shared" si="4766"/>
        <v/>
      </c>
      <c r="EJ311" s="71" t="str">
        <f t="shared" si="4767"/>
        <v/>
      </c>
      <c r="EK311" s="71" t="str">
        <f t="shared" si="4768"/>
        <v/>
      </c>
      <c r="EL311" s="71" t="str">
        <f t="shared" si="4769"/>
        <v/>
      </c>
      <c r="EM311" s="71" t="str">
        <f t="shared" si="4770"/>
        <v/>
      </c>
      <c r="EN311" s="71" t="str">
        <f t="shared" si="4771"/>
        <v/>
      </c>
      <c r="EO311" s="71" t="str">
        <f t="shared" si="4772"/>
        <v/>
      </c>
      <c r="EP311" s="71" t="str">
        <f t="shared" si="4773"/>
        <v/>
      </c>
      <c r="EQ311" s="71" t="str">
        <f t="shared" si="4774"/>
        <v/>
      </c>
      <c r="ER311" s="71" t="str">
        <f t="shared" si="4775"/>
        <v/>
      </c>
      <c r="ES311" s="71" t="str">
        <f t="shared" si="4776"/>
        <v/>
      </c>
      <c r="ET311" s="71" t="str">
        <f t="shared" si="4777"/>
        <v/>
      </c>
      <c r="EU311" s="71" t="str">
        <f t="shared" si="4778"/>
        <v/>
      </c>
      <c r="EV311" s="71" t="str">
        <f t="shared" si="4779"/>
        <v/>
      </c>
      <c r="EW311" s="71" t="str">
        <f t="shared" si="4780"/>
        <v/>
      </c>
      <c r="EX311" s="71" t="str">
        <f t="shared" si="4781"/>
        <v/>
      </c>
      <c r="EY311" s="71" t="str">
        <f t="shared" si="4782"/>
        <v/>
      </c>
      <c r="EZ311" s="71" t="str">
        <f t="shared" si="4783"/>
        <v/>
      </c>
      <c r="FA311" s="71" t="str">
        <f t="shared" si="4784"/>
        <v/>
      </c>
      <c r="FB311" s="71" t="str">
        <f t="shared" si="4785"/>
        <v/>
      </c>
      <c r="FC311" s="71" t="str">
        <f t="shared" si="4786"/>
        <v/>
      </c>
      <c r="FD311" s="71" t="str">
        <f t="shared" si="4787"/>
        <v/>
      </c>
      <c r="FE311" s="71" t="str">
        <f t="shared" si="4788"/>
        <v/>
      </c>
      <c r="FF311" s="71" t="str">
        <f t="shared" si="4789"/>
        <v/>
      </c>
      <c r="FG311" s="71" t="str">
        <f t="shared" si="4790"/>
        <v/>
      </c>
      <c r="FH311" s="71" t="str">
        <f t="shared" si="4791"/>
        <v/>
      </c>
      <c r="FI311" s="71" t="str">
        <f t="shared" si="4792"/>
        <v/>
      </c>
      <c r="FJ311" s="71" t="str">
        <f t="shared" si="4793"/>
        <v/>
      </c>
      <c r="FK311" s="71" t="str">
        <f t="shared" si="4794"/>
        <v/>
      </c>
      <c r="FL311" s="71" t="str">
        <f t="shared" si="4795"/>
        <v/>
      </c>
      <c r="FM311" s="71" t="str">
        <f t="shared" si="4796"/>
        <v/>
      </c>
      <c r="FN311" s="71" t="str">
        <f t="shared" si="4797"/>
        <v/>
      </c>
      <c r="FO311" s="71" t="str">
        <f t="shared" si="4798"/>
        <v/>
      </c>
      <c r="FP311" s="71" t="str">
        <f t="shared" si="4799"/>
        <v/>
      </c>
      <c r="FQ311" s="71" t="str">
        <f t="shared" si="4800"/>
        <v/>
      </c>
      <c r="FR311" s="71" t="str">
        <f t="shared" si="4801"/>
        <v/>
      </c>
      <c r="FS311" s="71" t="str">
        <f t="shared" si="4802"/>
        <v/>
      </c>
    </row>
    <row r="312" spans="1:175" s="60" customFormat="1" ht="16.5">
      <c r="A312" s="136"/>
      <c r="B312" s="101" t="s">
        <v>927</v>
      </c>
      <c r="C312" s="101" t="s">
        <v>928</v>
      </c>
      <c r="D312" s="74"/>
      <c r="E312" s="75"/>
      <c r="F312" s="137"/>
      <c r="G312" s="138"/>
      <c r="H312" s="138"/>
      <c r="I312" s="138"/>
      <c r="J312" s="138"/>
      <c r="K312" s="138"/>
      <c r="L312" s="138"/>
      <c r="M312" s="138"/>
      <c r="N312" s="138"/>
      <c r="O312" s="138"/>
      <c r="P312" s="82"/>
      <c r="Q312" s="82"/>
      <c r="R312" s="82"/>
      <c r="S312" s="82"/>
      <c r="T312" s="105"/>
      <c r="U312" s="85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1"/>
      <c r="AS312" s="91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3" t="str">
        <f t="shared" si="4960"/>
        <v>InitUnitState('IC07',,,,,,,,,,)</v>
      </c>
      <c r="CO312" s="93" t="str">
        <f t="shared" si="4961"/>
        <v>InitUnitNormal('IC07',,,,,,,,,,)</v>
      </c>
      <c r="CP312" s="93" t="str">
        <f t="shared" si="4962"/>
        <v>InitUnitMagic('IC07',,,,,,,,,,)</v>
      </c>
      <c r="CQ312" s="93" t="str">
        <f t="shared" si="4963"/>
        <v>InitUnitAdd('IC07',,,,,,,,,,)</v>
      </c>
      <c r="CR312" s="93" t="str">
        <f t="shared" si="4660"/>
        <v>InitEquipData('IC07',,"",,,,,'','','','','','',"")</v>
      </c>
      <c r="CS312" s="93"/>
      <c r="CT312" s="93"/>
      <c r="CU312" s="95" t="str">
        <f t="shared" si="4732"/>
        <v>|n</v>
      </c>
      <c r="CV312" s="70"/>
      <c r="DB312" s="71" t="str">
        <f t="shared" si="4733"/>
        <v/>
      </c>
      <c r="DC312" s="71" t="str">
        <f t="shared" si="4734"/>
        <v/>
      </c>
      <c r="DD312" s="71" t="str">
        <f t="shared" si="4735"/>
        <v/>
      </c>
      <c r="DE312" s="71" t="str">
        <f t="shared" si="4736"/>
        <v/>
      </c>
      <c r="DF312" s="71" t="str">
        <f t="shared" si="4737"/>
        <v/>
      </c>
      <c r="DG312" s="71" t="str">
        <f t="shared" si="4738"/>
        <v/>
      </c>
      <c r="DH312" s="71" t="str">
        <f t="shared" si="4739"/>
        <v/>
      </c>
      <c r="DI312" s="71" t="str">
        <f t="shared" si="4740"/>
        <v/>
      </c>
      <c r="DJ312" s="71" t="str">
        <f t="shared" si="4741"/>
        <v/>
      </c>
      <c r="DK312" s="71" t="str">
        <f t="shared" si="4742"/>
        <v/>
      </c>
      <c r="DL312" s="71" t="str">
        <f t="shared" si="4743"/>
        <v/>
      </c>
      <c r="DM312" s="71" t="str">
        <f t="shared" si="4744"/>
        <v/>
      </c>
      <c r="DN312" s="71" t="str">
        <f t="shared" si="4745"/>
        <v/>
      </c>
      <c r="DO312" s="71" t="str">
        <f t="shared" si="4746"/>
        <v/>
      </c>
      <c r="DP312" s="71" t="str">
        <f t="shared" si="4747"/>
        <v/>
      </c>
      <c r="DQ312" s="71" t="str">
        <f t="shared" si="4748"/>
        <v/>
      </c>
      <c r="DR312" s="71" t="str">
        <f t="shared" si="4749"/>
        <v/>
      </c>
      <c r="DS312" s="71" t="str">
        <f t="shared" si="4750"/>
        <v/>
      </c>
      <c r="DT312" s="71" t="str">
        <f t="shared" si="4751"/>
        <v/>
      </c>
      <c r="DU312" s="71" t="str">
        <f t="shared" si="4752"/>
        <v/>
      </c>
      <c r="DV312" s="71" t="str">
        <f t="shared" si="4753"/>
        <v/>
      </c>
      <c r="DW312" s="71" t="str">
        <f t="shared" si="4754"/>
        <v/>
      </c>
      <c r="DX312" s="71" t="str">
        <f t="shared" si="4755"/>
        <v/>
      </c>
      <c r="DY312" s="71" t="str">
        <f t="shared" si="4756"/>
        <v/>
      </c>
      <c r="DZ312" s="71" t="str">
        <f t="shared" si="4757"/>
        <v/>
      </c>
      <c r="EA312" s="71" t="str">
        <f t="shared" si="4758"/>
        <v/>
      </c>
      <c r="EB312" s="71" t="str">
        <f t="shared" si="4759"/>
        <v/>
      </c>
      <c r="EC312" s="71" t="str">
        <f t="shared" si="4760"/>
        <v/>
      </c>
      <c r="ED312" s="71" t="str">
        <f t="shared" si="4761"/>
        <v/>
      </c>
      <c r="EE312" s="71" t="str">
        <f t="shared" si="4762"/>
        <v/>
      </c>
      <c r="EF312" s="71" t="str">
        <f t="shared" si="4763"/>
        <v/>
      </c>
      <c r="EG312" s="71" t="str">
        <f t="shared" si="4764"/>
        <v/>
      </c>
      <c r="EH312" s="71" t="str">
        <f t="shared" si="4765"/>
        <v/>
      </c>
      <c r="EI312" s="71" t="str">
        <f t="shared" si="4766"/>
        <v/>
      </c>
      <c r="EJ312" s="71" t="str">
        <f t="shared" si="4767"/>
        <v/>
      </c>
      <c r="EK312" s="71" t="str">
        <f t="shared" si="4768"/>
        <v/>
      </c>
      <c r="EL312" s="71" t="str">
        <f t="shared" si="4769"/>
        <v/>
      </c>
      <c r="EM312" s="71" t="str">
        <f t="shared" si="4770"/>
        <v/>
      </c>
      <c r="EN312" s="71" t="str">
        <f t="shared" si="4771"/>
        <v/>
      </c>
      <c r="EO312" s="71" t="str">
        <f t="shared" si="4772"/>
        <v/>
      </c>
      <c r="EP312" s="71" t="str">
        <f t="shared" si="4773"/>
        <v/>
      </c>
      <c r="EQ312" s="71" t="str">
        <f t="shared" si="4774"/>
        <v/>
      </c>
      <c r="ER312" s="71" t="str">
        <f t="shared" si="4775"/>
        <v/>
      </c>
      <c r="ES312" s="71" t="str">
        <f t="shared" si="4776"/>
        <v/>
      </c>
      <c r="ET312" s="71" t="str">
        <f t="shared" si="4777"/>
        <v/>
      </c>
      <c r="EU312" s="71" t="str">
        <f t="shared" si="4778"/>
        <v/>
      </c>
      <c r="EV312" s="71" t="str">
        <f t="shared" si="4779"/>
        <v/>
      </c>
      <c r="EW312" s="71" t="str">
        <f t="shared" si="4780"/>
        <v/>
      </c>
      <c r="EX312" s="71" t="str">
        <f t="shared" si="4781"/>
        <v/>
      </c>
      <c r="EY312" s="71" t="str">
        <f t="shared" si="4782"/>
        <v/>
      </c>
      <c r="EZ312" s="71" t="str">
        <f t="shared" si="4783"/>
        <v/>
      </c>
      <c r="FA312" s="71" t="str">
        <f t="shared" si="4784"/>
        <v/>
      </c>
      <c r="FB312" s="71" t="str">
        <f t="shared" si="4785"/>
        <v/>
      </c>
      <c r="FC312" s="71" t="str">
        <f t="shared" si="4786"/>
        <v/>
      </c>
      <c r="FD312" s="71" t="str">
        <f t="shared" si="4787"/>
        <v/>
      </c>
      <c r="FE312" s="71" t="str">
        <f t="shared" si="4788"/>
        <v/>
      </c>
      <c r="FF312" s="71" t="str">
        <f t="shared" si="4789"/>
        <v/>
      </c>
      <c r="FG312" s="71" t="str">
        <f t="shared" si="4790"/>
        <v/>
      </c>
      <c r="FH312" s="71" t="str">
        <f t="shared" si="4791"/>
        <v/>
      </c>
      <c r="FI312" s="71" t="str">
        <f t="shared" si="4792"/>
        <v/>
      </c>
      <c r="FJ312" s="71" t="str">
        <f t="shared" si="4793"/>
        <v/>
      </c>
      <c r="FK312" s="71" t="str">
        <f t="shared" si="4794"/>
        <v/>
      </c>
      <c r="FL312" s="71" t="str">
        <f t="shared" si="4795"/>
        <v/>
      </c>
      <c r="FM312" s="71" t="str">
        <f t="shared" si="4796"/>
        <v/>
      </c>
      <c r="FN312" s="71" t="str">
        <f t="shared" si="4797"/>
        <v/>
      </c>
      <c r="FO312" s="71" t="str">
        <f t="shared" si="4798"/>
        <v/>
      </c>
      <c r="FP312" s="71" t="str">
        <f t="shared" si="4799"/>
        <v/>
      </c>
      <c r="FQ312" s="71" t="str">
        <f t="shared" si="4800"/>
        <v/>
      </c>
      <c r="FR312" s="71" t="str">
        <f t="shared" si="4801"/>
        <v/>
      </c>
      <c r="FS312" s="71" t="str">
        <f t="shared" si="4802"/>
        <v/>
      </c>
    </row>
    <row r="313" spans="1:175" s="60" customFormat="1" ht="16.5">
      <c r="A313" s="136"/>
      <c r="B313" s="101" t="s">
        <v>929</v>
      </c>
      <c r="C313" s="101" t="s">
        <v>930</v>
      </c>
      <c r="D313" s="74"/>
      <c r="E313" s="75"/>
      <c r="F313" s="137"/>
      <c r="G313" s="138"/>
      <c r="H313" s="138"/>
      <c r="I313" s="138"/>
      <c r="J313" s="138"/>
      <c r="K313" s="138"/>
      <c r="L313" s="138"/>
      <c r="M313" s="138"/>
      <c r="N313" s="138"/>
      <c r="O313" s="138"/>
      <c r="P313" s="82"/>
      <c r="Q313" s="82"/>
      <c r="R313" s="82"/>
      <c r="S313" s="82"/>
      <c r="T313" s="105"/>
      <c r="U313" s="85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1"/>
      <c r="AS313" s="91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3" t="str">
        <f t="shared" si="4960"/>
        <v>InitUnitState('IC08',,,,,,,,,,)</v>
      </c>
      <c r="CO313" s="93" t="str">
        <f t="shared" si="4961"/>
        <v>InitUnitNormal('IC08',,,,,,,,,,)</v>
      </c>
      <c r="CP313" s="93" t="str">
        <f t="shared" si="4962"/>
        <v>InitUnitMagic('IC08',,,,,,,,,,)</v>
      </c>
      <c r="CQ313" s="93" t="str">
        <f t="shared" si="4963"/>
        <v>InitUnitAdd('IC08',,,,,,,,,,)</v>
      </c>
      <c r="CR313" s="93" t="str">
        <f t="shared" si="4660"/>
        <v>InitEquipData('IC08',,"",,,,,'','','','','','',"")</v>
      </c>
      <c r="CS313" s="93"/>
      <c r="CT313" s="93"/>
      <c r="CU313" s="95" t="str">
        <f t="shared" si="4732"/>
        <v>|n</v>
      </c>
      <c r="CV313" s="70"/>
      <c r="DB313" s="71" t="str">
        <f t="shared" si="4733"/>
        <v/>
      </c>
      <c r="DC313" s="71" t="str">
        <f t="shared" si="4734"/>
        <v/>
      </c>
      <c r="DD313" s="71" t="str">
        <f t="shared" si="4735"/>
        <v/>
      </c>
      <c r="DE313" s="71" t="str">
        <f t="shared" si="4736"/>
        <v/>
      </c>
      <c r="DF313" s="71" t="str">
        <f t="shared" si="4737"/>
        <v/>
      </c>
      <c r="DG313" s="71" t="str">
        <f t="shared" si="4738"/>
        <v/>
      </c>
      <c r="DH313" s="71" t="str">
        <f t="shared" si="4739"/>
        <v/>
      </c>
      <c r="DI313" s="71" t="str">
        <f t="shared" si="4740"/>
        <v/>
      </c>
      <c r="DJ313" s="71" t="str">
        <f t="shared" si="4741"/>
        <v/>
      </c>
      <c r="DK313" s="71" t="str">
        <f t="shared" si="4742"/>
        <v/>
      </c>
      <c r="DL313" s="71" t="str">
        <f t="shared" si="4743"/>
        <v/>
      </c>
      <c r="DM313" s="71" t="str">
        <f t="shared" si="4744"/>
        <v/>
      </c>
      <c r="DN313" s="71" t="str">
        <f t="shared" si="4745"/>
        <v/>
      </c>
      <c r="DO313" s="71" t="str">
        <f t="shared" si="4746"/>
        <v/>
      </c>
      <c r="DP313" s="71" t="str">
        <f t="shared" si="4747"/>
        <v/>
      </c>
      <c r="DQ313" s="71" t="str">
        <f t="shared" si="4748"/>
        <v/>
      </c>
      <c r="DR313" s="71" t="str">
        <f t="shared" si="4749"/>
        <v/>
      </c>
      <c r="DS313" s="71" t="str">
        <f t="shared" si="4750"/>
        <v/>
      </c>
      <c r="DT313" s="71" t="str">
        <f t="shared" si="4751"/>
        <v/>
      </c>
      <c r="DU313" s="71" t="str">
        <f t="shared" si="4752"/>
        <v/>
      </c>
      <c r="DV313" s="71" t="str">
        <f t="shared" si="4753"/>
        <v/>
      </c>
      <c r="DW313" s="71" t="str">
        <f t="shared" si="4754"/>
        <v/>
      </c>
      <c r="DX313" s="71" t="str">
        <f t="shared" si="4755"/>
        <v/>
      </c>
      <c r="DY313" s="71" t="str">
        <f t="shared" si="4756"/>
        <v/>
      </c>
      <c r="DZ313" s="71" t="str">
        <f t="shared" si="4757"/>
        <v/>
      </c>
      <c r="EA313" s="71" t="str">
        <f t="shared" si="4758"/>
        <v/>
      </c>
      <c r="EB313" s="71" t="str">
        <f t="shared" si="4759"/>
        <v/>
      </c>
      <c r="EC313" s="71" t="str">
        <f t="shared" si="4760"/>
        <v/>
      </c>
      <c r="ED313" s="71" t="str">
        <f t="shared" si="4761"/>
        <v/>
      </c>
      <c r="EE313" s="71" t="str">
        <f t="shared" si="4762"/>
        <v/>
      </c>
      <c r="EF313" s="71" t="str">
        <f t="shared" si="4763"/>
        <v/>
      </c>
      <c r="EG313" s="71" t="str">
        <f t="shared" si="4764"/>
        <v/>
      </c>
      <c r="EH313" s="71" t="str">
        <f t="shared" si="4765"/>
        <v/>
      </c>
      <c r="EI313" s="71" t="str">
        <f t="shared" si="4766"/>
        <v/>
      </c>
      <c r="EJ313" s="71" t="str">
        <f t="shared" si="4767"/>
        <v/>
      </c>
      <c r="EK313" s="71" t="str">
        <f t="shared" si="4768"/>
        <v/>
      </c>
      <c r="EL313" s="71" t="str">
        <f t="shared" si="4769"/>
        <v/>
      </c>
      <c r="EM313" s="71" t="str">
        <f t="shared" si="4770"/>
        <v/>
      </c>
      <c r="EN313" s="71" t="str">
        <f t="shared" si="4771"/>
        <v/>
      </c>
      <c r="EO313" s="71" t="str">
        <f t="shared" si="4772"/>
        <v/>
      </c>
      <c r="EP313" s="71" t="str">
        <f t="shared" si="4773"/>
        <v/>
      </c>
      <c r="EQ313" s="71" t="str">
        <f t="shared" si="4774"/>
        <v/>
      </c>
      <c r="ER313" s="71" t="str">
        <f t="shared" si="4775"/>
        <v/>
      </c>
      <c r="ES313" s="71" t="str">
        <f t="shared" si="4776"/>
        <v/>
      </c>
      <c r="ET313" s="71" t="str">
        <f t="shared" si="4777"/>
        <v/>
      </c>
      <c r="EU313" s="71" t="str">
        <f t="shared" si="4778"/>
        <v/>
      </c>
      <c r="EV313" s="71" t="str">
        <f t="shared" si="4779"/>
        <v/>
      </c>
      <c r="EW313" s="71" t="str">
        <f t="shared" si="4780"/>
        <v/>
      </c>
      <c r="EX313" s="71" t="str">
        <f t="shared" si="4781"/>
        <v/>
      </c>
      <c r="EY313" s="71" t="str">
        <f t="shared" si="4782"/>
        <v/>
      </c>
      <c r="EZ313" s="71" t="str">
        <f t="shared" si="4783"/>
        <v/>
      </c>
      <c r="FA313" s="71" t="str">
        <f t="shared" si="4784"/>
        <v/>
      </c>
      <c r="FB313" s="71" t="str">
        <f t="shared" si="4785"/>
        <v/>
      </c>
      <c r="FC313" s="71" t="str">
        <f t="shared" si="4786"/>
        <v/>
      </c>
      <c r="FD313" s="71" t="str">
        <f t="shared" si="4787"/>
        <v/>
      </c>
      <c r="FE313" s="71" t="str">
        <f t="shared" si="4788"/>
        <v/>
      </c>
      <c r="FF313" s="71" t="str">
        <f t="shared" si="4789"/>
        <v/>
      </c>
      <c r="FG313" s="71" t="str">
        <f t="shared" si="4790"/>
        <v/>
      </c>
      <c r="FH313" s="71" t="str">
        <f t="shared" si="4791"/>
        <v/>
      </c>
      <c r="FI313" s="71" t="str">
        <f t="shared" si="4792"/>
        <v/>
      </c>
      <c r="FJ313" s="71" t="str">
        <f t="shared" si="4793"/>
        <v/>
      </c>
      <c r="FK313" s="71" t="str">
        <f t="shared" si="4794"/>
        <v/>
      </c>
      <c r="FL313" s="71" t="str">
        <f t="shared" si="4795"/>
        <v/>
      </c>
      <c r="FM313" s="71" t="str">
        <f t="shared" si="4796"/>
        <v/>
      </c>
      <c r="FN313" s="71" t="str">
        <f t="shared" si="4797"/>
        <v/>
      </c>
      <c r="FO313" s="71" t="str">
        <f t="shared" si="4798"/>
        <v/>
      </c>
      <c r="FP313" s="71" t="str">
        <f t="shared" si="4799"/>
        <v/>
      </c>
      <c r="FQ313" s="71" t="str">
        <f t="shared" si="4800"/>
        <v/>
      </c>
      <c r="FR313" s="71" t="str">
        <f t="shared" si="4801"/>
        <v/>
      </c>
      <c r="FS313" s="71" t="str">
        <f t="shared" si="4802"/>
        <v/>
      </c>
    </row>
    <row r="314" spans="1:175" s="60" customFormat="1" ht="16.5">
      <c r="A314" s="136"/>
      <c r="B314" s="101" t="s">
        <v>931</v>
      </c>
      <c r="C314" s="101" t="s">
        <v>932</v>
      </c>
      <c r="D314" s="74"/>
      <c r="E314" s="75"/>
      <c r="F314" s="137"/>
      <c r="G314" s="138"/>
      <c r="H314" s="138"/>
      <c r="I314" s="138"/>
      <c r="J314" s="138"/>
      <c r="K314" s="138"/>
      <c r="L314" s="138"/>
      <c r="M314" s="138"/>
      <c r="N314" s="138"/>
      <c r="O314" s="138"/>
      <c r="P314" s="82"/>
      <c r="Q314" s="82"/>
      <c r="R314" s="82"/>
      <c r="S314" s="82"/>
      <c r="T314" s="105"/>
      <c r="U314" s="85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1"/>
      <c r="AS314" s="91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3" t="str">
        <f t="shared" si="4960"/>
        <v>InitUnitState('IC09',,,,,,,,,,)</v>
      </c>
      <c r="CO314" s="93" t="str">
        <f t="shared" si="4961"/>
        <v>InitUnitNormal('IC09',,,,,,,,,,)</v>
      </c>
      <c r="CP314" s="93" t="str">
        <f t="shared" si="4962"/>
        <v>InitUnitMagic('IC09',,,,,,,,,,)</v>
      </c>
      <c r="CQ314" s="93" t="str">
        <f t="shared" si="4963"/>
        <v>InitUnitAdd('IC09',,,,,,,,,,)</v>
      </c>
      <c r="CR314" s="93" t="str">
        <f t="shared" si="4660"/>
        <v>InitEquipData('IC09',,"",,,,,'','','','','','',"")</v>
      </c>
      <c r="CS314" s="93"/>
      <c r="CT314" s="93"/>
      <c r="CU314" s="95" t="str">
        <f t="shared" si="4732"/>
        <v>|n</v>
      </c>
      <c r="CV314" s="70"/>
      <c r="DB314" s="71" t="str">
        <f t="shared" si="4733"/>
        <v/>
      </c>
      <c r="DC314" s="71" t="str">
        <f t="shared" si="4734"/>
        <v/>
      </c>
      <c r="DD314" s="71" t="str">
        <f t="shared" si="4735"/>
        <v/>
      </c>
      <c r="DE314" s="71" t="str">
        <f t="shared" si="4736"/>
        <v/>
      </c>
      <c r="DF314" s="71" t="str">
        <f t="shared" si="4737"/>
        <v/>
      </c>
      <c r="DG314" s="71" t="str">
        <f t="shared" si="4738"/>
        <v/>
      </c>
      <c r="DH314" s="71" t="str">
        <f t="shared" si="4739"/>
        <v/>
      </c>
      <c r="DI314" s="71" t="str">
        <f t="shared" si="4740"/>
        <v/>
      </c>
      <c r="DJ314" s="71" t="str">
        <f t="shared" si="4741"/>
        <v/>
      </c>
      <c r="DK314" s="71" t="str">
        <f t="shared" si="4742"/>
        <v/>
      </c>
      <c r="DL314" s="71" t="str">
        <f t="shared" si="4743"/>
        <v/>
      </c>
      <c r="DM314" s="71" t="str">
        <f t="shared" si="4744"/>
        <v/>
      </c>
      <c r="DN314" s="71" t="str">
        <f t="shared" si="4745"/>
        <v/>
      </c>
      <c r="DO314" s="71" t="str">
        <f t="shared" si="4746"/>
        <v/>
      </c>
      <c r="DP314" s="71" t="str">
        <f t="shared" si="4747"/>
        <v/>
      </c>
      <c r="DQ314" s="71" t="str">
        <f t="shared" si="4748"/>
        <v/>
      </c>
      <c r="DR314" s="71" t="str">
        <f t="shared" si="4749"/>
        <v/>
      </c>
      <c r="DS314" s="71" t="str">
        <f t="shared" si="4750"/>
        <v/>
      </c>
      <c r="DT314" s="71" t="str">
        <f t="shared" si="4751"/>
        <v/>
      </c>
      <c r="DU314" s="71" t="str">
        <f t="shared" si="4752"/>
        <v/>
      </c>
      <c r="DV314" s="71" t="str">
        <f t="shared" si="4753"/>
        <v/>
      </c>
      <c r="DW314" s="71" t="str">
        <f t="shared" si="4754"/>
        <v/>
      </c>
      <c r="DX314" s="71" t="str">
        <f t="shared" si="4755"/>
        <v/>
      </c>
      <c r="DY314" s="71" t="str">
        <f t="shared" si="4756"/>
        <v/>
      </c>
      <c r="DZ314" s="71" t="str">
        <f t="shared" si="4757"/>
        <v/>
      </c>
      <c r="EA314" s="71" t="str">
        <f t="shared" si="4758"/>
        <v/>
      </c>
      <c r="EB314" s="71" t="str">
        <f t="shared" si="4759"/>
        <v/>
      </c>
      <c r="EC314" s="71" t="str">
        <f t="shared" si="4760"/>
        <v/>
      </c>
      <c r="ED314" s="71" t="str">
        <f t="shared" si="4761"/>
        <v/>
      </c>
      <c r="EE314" s="71" t="str">
        <f t="shared" si="4762"/>
        <v/>
      </c>
      <c r="EF314" s="71" t="str">
        <f t="shared" si="4763"/>
        <v/>
      </c>
      <c r="EG314" s="71" t="str">
        <f t="shared" si="4764"/>
        <v/>
      </c>
      <c r="EH314" s="71" t="str">
        <f t="shared" si="4765"/>
        <v/>
      </c>
      <c r="EI314" s="71" t="str">
        <f t="shared" si="4766"/>
        <v/>
      </c>
      <c r="EJ314" s="71" t="str">
        <f t="shared" si="4767"/>
        <v/>
      </c>
      <c r="EK314" s="71" t="str">
        <f t="shared" si="4768"/>
        <v/>
      </c>
      <c r="EL314" s="71" t="str">
        <f t="shared" si="4769"/>
        <v/>
      </c>
      <c r="EM314" s="71" t="str">
        <f t="shared" si="4770"/>
        <v/>
      </c>
      <c r="EN314" s="71" t="str">
        <f t="shared" si="4771"/>
        <v/>
      </c>
      <c r="EO314" s="71" t="str">
        <f t="shared" si="4772"/>
        <v/>
      </c>
      <c r="EP314" s="71" t="str">
        <f t="shared" si="4773"/>
        <v/>
      </c>
      <c r="EQ314" s="71" t="str">
        <f t="shared" si="4774"/>
        <v/>
      </c>
      <c r="ER314" s="71" t="str">
        <f t="shared" si="4775"/>
        <v/>
      </c>
      <c r="ES314" s="71" t="str">
        <f t="shared" si="4776"/>
        <v/>
      </c>
      <c r="ET314" s="71" t="str">
        <f t="shared" si="4777"/>
        <v/>
      </c>
      <c r="EU314" s="71" t="str">
        <f t="shared" si="4778"/>
        <v/>
      </c>
      <c r="EV314" s="71" t="str">
        <f t="shared" si="4779"/>
        <v/>
      </c>
      <c r="EW314" s="71" t="str">
        <f t="shared" si="4780"/>
        <v/>
      </c>
      <c r="EX314" s="71" t="str">
        <f t="shared" si="4781"/>
        <v/>
      </c>
      <c r="EY314" s="71" t="str">
        <f t="shared" si="4782"/>
        <v/>
      </c>
      <c r="EZ314" s="71" t="str">
        <f t="shared" si="4783"/>
        <v/>
      </c>
      <c r="FA314" s="71" t="str">
        <f t="shared" si="4784"/>
        <v/>
      </c>
      <c r="FB314" s="71" t="str">
        <f t="shared" si="4785"/>
        <v/>
      </c>
      <c r="FC314" s="71" t="str">
        <f t="shared" si="4786"/>
        <v/>
      </c>
      <c r="FD314" s="71" t="str">
        <f t="shared" si="4787"/>
        <v/>
      </c>
      <c r="FE314" s="71" t="str">
        <f t="shared" si="4788"/>
        <v/>
      </c>
      <c r="FF314" s="71" t="str">
        <f t="shared" si="4789"/>
        <v/>
      </c>
      <c r="FG314" s="71" t="str">
        <f t="shared" si="4790"/>
        <v/>
      </c>
      <c r="FH314" s="71" t="str">
        <f t="shared" si="4791"/>
        <v/>
      </c>
      <c r="FI314" s="71" t="str">
        <f t="shared" si="4792"/>
        <v/>
      </c>
      <c r="FJ314" s="71" t="str">
        <f t="shared" si="4793"/>
        <v/>
      </c>
      <c r="FK314" s="71" t="str">
        <f t="shared" si="4794"/>
        <v/>
      </c>
      <c r="FL314" s="71" t="str">
        <f t="shared" si="4795"/>
        <v/>
      </c>
      <c r="FM314" s="71" t="str">
        <f t="shared" si="4796"/>
        <v/>
      </c>
      <c r="FN314" s="71" t="str">
        <f t="shared" si="4797"/>
        <v/>
      </c>
      <c r="FO314" s="71" t="str">
        <f t="shared" si="4798"/>
        <v/>
      </c>
      <c r="FP314" s="71" t="str">
        <f t="shared" si="4799"/>
        <v/>
      </c>
      <c r="FQ314" s="71" t="str">
        <f t="shared" si="4800"/>
        <v/>
      </c>
      <c r="FR314" s="71" t="str">
        <f t="shared" si="4801"/>
        <v/>
      </c>
      <c r="FS314" s="71" t="str">
        <f t="shared" si="4802"/>
        <v/>
      </c>
    </row>
    <row r="315" spans="1:175" s="60" customFormat="1" ht="16.5">
      <c r="A315" s="136"/>
      <c r="B315" s="101" t="s">
        <v>933</v>
      </c>
      <c r="C315" s="101" t="s">
        <v>934</v>
      </c>
      <c r="D315" s="74"/>
      <c r="E315" s="75"/>
      <c r="F315" s="137"/>
      <c r="G315" s="138"/>
      <c r="H315" s="138"/>
      <c r="I315" s="138"/>
      <c r="J315" s="138"/>
      <c r="K315" s="138"/>
      <c r="L315" s="138"/>
      <c r="M315" s="138"/>
      <c r="N315" s="138"/>
      <c r="O315" s="138"/>
      <c r="P315" s="82"/>
      <c r="Q315" s="82"/>
      <c r="R315" s="82"/>
      <c r="S315" s="82"/>
      <c r="T315" s="105"/>
      <c r="U315" s="85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1"/>
      <c r="AS315" s="91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3" t="str">
        <f t="shared" si="4960"/>
        <v>InitUnitState('IC10',,,,,,,,,,)</v>
      </c>
      <c r="CO315" s="93" t="str">
        <f t="shared" si="4961"/>
        <v>InitUnitNormal('IC10',,,,,,,,,,)</v>
      </c>
      <c r="CP315" s="93" t="str">
        <f t="shared" si="4962"/>
        <v>InitUnitMagic('IC10',,,,,,,,,,)</v>
      </c>
      <c r="CQ315" s="93" t="str">
        <f t="shared" si="4963"/>
        <v>InitUnitAdd('IC10',,,,,,,,,,)</v>
      </c>
      <c r="CR315" s="93" t="str">
        <f t="shared" si="4660"/>
        <v>InitEquipData('IC10',,"",,,,,'','','','','','',"")</v>
      </c>
      <c r="CS315" s="93"/>
      <c r="CT315" s="93"/>
      <c r="CU315" s="95" t="str">
        <f t="shared" si="4732"/>
        <v>|n</v>
      </c>
      <c r="CV315" s="70"/>
      <c r="DB315" s="71" t="str">
        <f t="shared" si="4733"/>
        <v/>
      </c>
      <c r="DC315" s="71" t="str">
        <f t="shared" si="4734"/>
        <v/>
      </c>
      <c r="DD315" s="71" t="str">
        <f t="shared" si="4735"/>
        <v/>
      </c>
      <c r="DE315" s="71" t="str">
        <f t="shared" si="4736"/>
        <v/>
      </c>
      <c r="DF315" s="71" t="str">
        <f t="shared" si="4737"/>
        <v/>
      </c>
      <c r="DG315" s="71" t="str">
        <f t="shared" si="4738"/>
        <v/>
      </c>
      <c r="DH315" s="71" t="str">
        <f t="shared" si="4739"/>
        <v/>
      </c>
      <c r="DI315" s="71" t="str">
        <f t="shared" si="4740"/>
        <v/>
      </c>
      <c r="DJ315" s="71" t="str">
        <f t="shared" si="4741"/>
        <v/>
      </c>
      <c r="DK315" s="71" t="str">
        <f t="shared" si="4742"/>
        <v/>
      </c>
      <c r="DL315" s="71" t="str">
        <f t="shared" si="4743"/>
        <v/>
      </c>
      <c r="DM315" s="71" t="str">
        <f t="shared" si="4744"/>
        <v/>
      </c>
      <c r="DN315" s="71" t="str">
        <f t="shared" si="4745"/>
        <v/>
      </c>
      <c r="DO315" s="71" t="str">
        <f t="shared" si="4746"/>
        <v/>
      </c>
      <c r="DP315" s="71" t="str">
        <f t="shared" si="4747"/>
        <v/>
      </c>
      <c r="DQ315" s="71" t="str">
        <f t="shared" si="4748"/>
        <v/>
      </c>
      <c r="DR315" s="71" t="str">
        <f t="shared" si="4749"/>
        <v/>
      </c>
      <c r="DS315" s="71" t="str">
        <f t="shared" si="4750"/>
        <v/>
      </c>
      <c r="DT315" s="71" t="str">
        <f t="shared" si="4751"/>
        <v/>
      </c>
      <c r="DU315" s="71" t="str">
        <f t="shared" si="4752"/>
        <v/>
      </c>
      <c r="DV315" s="71" t="str">
        <f t="shared" si="4753"/>
        <v/>
      </c>
      <c r="DW315" s="71" t="str">
        <f t="shared" si="4754"/>
        <v/>
      </c>
      <c r="DX315" s="71" t="str">
        <f t="shared" si="4755"/>
        <v/>
      </c>
      <c r="DY315" s="71" t="str">
        <f t="shared" si="4756"/>
        <v/>
      </c>
      <c r="DZ315" s="71" t="str">
        <f t="shared" si="4757"/>
        <v/>
      </c>
      <c r="EA315" s="71" t="str">
        <f t="shared" si="4758"/>
        <v/>
      </c>
      <c r="EB315" s="71" t="str">
        <f t="shared" si="4759"/>
        <v/>
      </c>
      <c r="EC315" s="71" t="str">
        <f t="shared" si="4760"/>
        <v/>
      </c>
      <c r="ED315" s="71" t="str">
        <f t="shared" si="4761"/>
        <v/>
      </c>
      <c r="EE315" s="71" t="str">
        <f t="shared" si="4762"/>
        <v/>
      </c>
      <c r="EF315" s="71" t="str">
        <f t="shared" si="4763"/>
        <v/>
      </c>
      <c r="EG315" s="71" t="str">
        <f t="shared" si="4764"/>
        <v/>
      </c>
      <c r="EH315" s="71" t="str">
        <f t="shared" si="4765"/>
        <v/>
      </c>
      <c r="EI315" s="71" t="str">
        <f t="shared" si="4766"/>
        <v/>
      </c>
      <c r="EJ315" s="71" t="str">
        <f t="shared" si="4767"/>
        <v/>
      </c>
      <c r="EK315" s="71" t="str">
        <f t="shared" si="4768"/>
        <v/>
      </c>
      <c r="EL315" s="71" t="str">
        <f t="shared" si="4769"/>
        <v/>
      </c>
      <c r="EM315" s="71" t="str">
        <f t="shared" si="4770"/>
        <v/>
      </c>
      <c r="EN315" s="71" t="str">
        <f t="shared" si="4771"/>
        <v/>
      </c>
      <c r="EO315" s="71" t="str">
        <f t="shared" si="4772"/>
        <v/>
      </c>
      <c r="EP315" s="71" t="str">
        <f t="shared" si="4773"/>
        <v/>
      </c>
      <c r="EQ315" s="71" t="str">
        <f t="shared" si="4774"/>
        <v/>
      </c>
      <c r="ER315" s="71" t="str">
        <f t="shared" si="4775"/>
        <v/>
      </c>
      <c r="ES315" s="71" t="str">
        <f t="shared" si="4776"/>
        <v/>
      </c>
      <c r="ET315" s="71" t="str">
        <f t="shared" si="4777"/>
        <v/>
      </c>
      <c r="EU315" s="71" t="str">
        <f t="shared" si="4778"/>
        <v/>
      </c>
      <c r="EV315" s="71" t="str">
        <f t="shared" si="4779"/>
        <v/>
      </c>
      <c r="EW315" s="71" t="str">
        <f t="shared" si="4780"/>
        <v/>
      </c>
      <c r="EX315" s="71" t="str">
        <f t="shared" si="4781"/>
        <v/>
      </c>
      <c r="EY315" s="71" t="str">
        <f t="shared" si="4782"/>
        <v/>
      </c>
      <c r="EZ315" s="71" t="str">
        <f t="shared" si="4783"/>
        <v/>
      </c>
      <c r="FA315" s="71" t="str">
        <f t="shared" si="4784"/>
        <v/>
      </c>
      <c r="FB315" s="71" t="str">
        <f t="shared" si="4785"/>
        <v/>
      </c>
      <c r="FC315" s="71" t="str">
        <f t="shared" si="4786"/>
        <v/>
      </c>
      <c r="FD315" s="71" t="str">
        <f t="shared" si="4787"/>
        <v/>
      </c>
      <c r="FE315" s="71" t="str">
        <f t="shared" si="4788"/>
        <v/>
      </c>
      <c r="FF315" s="71" t="str">
        <f t="shared" si="4789"/>
        <v/>
      </c>
      <c r="FG315" s="71" t="str">
        <f t="shared" si="4790"/>
        <v/>
      </c>
      <c r="FH315" s="71" t="str">
        <f t="shared" si="4791"/>
        <v/>
      </c>
      <c r="FI315" s="71" t="str">
        <f t="shared" si="4792"/>
        <v/>
      </c>
      <c r="FJ315" s="71" t="str">
        <f t="shared" si="4793"/>
        <v/>
      </c>
      <c r="FK315" s="71" t="str">
        <f t="shared" si="4794"/>
        <v/>
      </c>
      <c r="FL315" s="71" t="str">
        <f t="shared" si="4795"/>
        <v/>
      </c>
      <c r="FM315" s="71" t="str">
        <f t="shared" si="4796"/>
        <v/>
      </c>
      <c r="FN315" s="71" t="str">
        <f t="shared" si="4797"/>
        <v/>
      </c>
      <c r="FO315" s="71" t="str">
        <f t="shared" si="4798"/>
        <v/>
      </c>
      <c r="FP315" s="71" t="str">
        <f t="shared" si="4799"/>
        <v/>
      </c>
      <c r="FQ315" s="71" t="str">
        <f t="shared" si="4800"/>
        <v/>
      </c>
      <c r="FR315" s="71" t="str">
        <f t="shared" si="4801"/>
        <v/>
      </c>
      <c r="FS315" s="71" t="str">
        <f t="shared" si="4802"/>
        <v/>
      </c>
    </row>
    <row r="316" spans="1:175" ht="16.5">
      <c r="A316" s="72"/>
      <c r="B316" s="101" t="s">
        <v>935</v>
      </c>
      <c r="C316" s="101" t="s">
        <v>936</v>
      </c>
      <c r="E316" s="139"/>
      <c r="T316" s="149"/>
      <c r="U316" s="85"/>
      <c r="CU316" s="95" t="str">
        <f t="shared" si="4732"/>
        <v>|n</v>
      </c>
      <c r="CW316" s="60"/>
      <c r="CX316" s="60"/>
      <c r="CY316" s="60"/>
      <c r="CZ316" s="60"/>
      <c r="DA316" s="60"/>
      <c r="DB316" s="71" t="str">
        <f t="shared" si="4733"/>
        <v/>
      </c>
      <c r="DC316" s="71" t="str">
        <f t="shared" si="4734"/>
        <v/>
      </c>
      <c r="DD316" s="71" t="str">
        <f t="shared" si="4735"/>
        <v/>
      </c>
      <c r="DE316" s="71" t="str">
        <f t="shared" si="4736"/>
        <v/>
      </c>
      <c r="DF316" s="71" t="str">
        <f t="shared" si="4737"/>
        <v/>
      </c>
      <c r="DG316" s="71" t="str">
        <f t="shared" si="4738"/>
        <v/>
      </c>
      <c r="DH316" s="71" t="str">
        <f t="shared" si="4739"/>
        <v/>
      </c>
      <c r="DI316" s="71" t="str">
        <f t="shared" si="4740"/>
        <v/>
      </c>
      <c r="DJ316" s="71" t="str">
        <f t="shared" si="4741"/>
        <v/>
      </c>
      <c r="DK316" s="71" t="str">
        <f t="shared" si="4742"/>
        <v/>
      </c>
      <c r="DL316" s="71" t="str">
        <f t="shared" si="4743"/>
        <v/>
      </c>
      <c r="DM316" s="71" t="str">
        <f t="shared" si="4744"/>
        <v/>
      </c>
      <c r="DN316" s="71" t="str">
        <f t="shared" si="4745"/>
        <v/>
      </c>
      <c r="DO316" s="71" t="str">
        <f t="shared" si="4746"/>
        <v/>
      </c>
      <c r="DP316" s="71" t="str">
        <f t="shared" si="4747"/>
        <v/>
      </c>
      <c r="DQ316" s="71" t="str">
        <f t="shared" si="4748"/>
        <v/>
      </c>
      <c r="DR316" s="71" t="str">
        <f t="shared" si="4749"/>
        <v/>
      </c>
      <c r="DS316" s="71" t="str">
        <f t="shared" si="4750"/>
        <v/>
      </c>
      <c r="DT316" s="71" t="str">
        <f t="shared" si="4751"/>
        <v/>
      </c>
      <c r="DU316" s="71" t="str">
        <f t="shared" si="4752"/>
        <v/>
      </c>
      <c r="DV316" s="71" t="str">
        <f t="shared" si="4753"/>
        <v/>
      </c>
      <c r="DW316" s="71" t="str">
        <f t="shared" si="4754"/>
        <v/>
      </c>
      <c r="DX316" s="71" t="str">
        <f t="shared" si="4755"/>
        <v/>
      </c>
      <c r="DY316" s="71" t="str">
        <f t="shared" si="4756"/>
        <v/>
      </c>
      <c r="DZ316" s="71" t="str">
        <f t="shared" si="4757"/>
        <v/>
      </c>
      <c r="EA316" s="71" t="str">
        <f t="shared" si="4758"/>
        <v/>
      </c>
      <c r="EB316" s="71" t="str">
        <f t="shared" si="4759"/>
        <v/>
      </c>
      <c r="EC316" s="71" t="str">
        <f t="shared" si="4760"/>
        <v/>
      </c>
      <c r="ED316" s="71" t="str">
        <f t="shared" si="4761"/>
        <v/>
      </c>
      <c r="EE316" s="71" t="str">
        <f t="shared" si="4762"/>
        <v/>
      </c>
      <c r="EF316" s="71" t="str">
        <f t="shared" si="4763"/>
        <v/>
      </c>
      <c r="EG316" s="71" t="str">
        <f t="shared" si="4764"/>
        <v/>
      </c>
      <c r="EH316" s="71" t="str">
        <f t="shared" si="4765"/>
        <v/>
      </c>
      <c r="EI316" s="71" t="str">
        <f t="shared" si="4766"/>
        <v/>
      </c>
      <c r="EJ316" s="71" t="str">
        <f t="shared" si="4767"/>
        <v/>
      </c>
      <c r="EK316" s="71" t="str">
        <f t="shared" si="4768"/>
        <v/>
      </c>
      <c r="EL316" s="71" t="str">
        <f t="shared" si="4769"/>
        <v/>
      </c>
      <c r="EM316" s="71" t="str">
        <f t="shared" si="4770"/>
        <v/>
      </c>
      <c r="EN316" s="71" t="str">
        <f t="shared" si="4771"/>
        <v/>
      </c>
      <c r="EO316" s="71" t="str">
        <f t="shared" si="4772"/>
        <v/>
      </c>
      <c r="EP316" s="71" t="str">
        <f t="shared" si="4773"/>
        <v/>
      </c>
      <c r="EQ316" s="71" t="str">
        <f t="shared" si="4774"/>
        <v/>
      </c>
      <c r="ER316" s="71" t="str">
        <f t="shared" si="4775"/>
        <v/>
      </c>
      <c r="ES316" s="71" t="str">
        <f t="shared" si="4776"/>
        <v/>
      </c>
      <c r="ET316" s="71" t="str">
        <f t="shared" si="4777"/>
        <v/>
      </c>
      <c r="EU316" s="71" t="str">
        <f t="shared" si="4778"/>
        <v/>
      </c>
      <c r="EV316" s="71" t="str">
        <f t="shared" si="4779"/>
        <v/>
      </c>
      <c r="EW316" s="71" t="str">
        <f t="shared" si="4780"/>
        <v/>
      </c>
      <c r="EX316" s="71" t="str">
        <f t="shared" si="4781"/>
        <v/>
      </c>
      <c r="EY316" s="71" t="str">
        <f t="shared" si="4782"/>
        <v/>
      </c>
      <c r="EZ316" s="71" t="str">
        <f t="shared" si="4783"/>
        <v/>
      </c>
      <c r="FA316" s="71" t="str">
        <f t="shared" si="4784"/>
        <v/>
      </c>
      <c r="FB316" s="71" t="str">
        <f t="shared" si="4785"/>
        <v/>
      </c>
      <c r="FC316" s="71" t="str">
        <f t="shared" si="4786"/>
        <v/>
      </c>
      <c r="FD316" s="71" t="str">
        <f t="shared" si="4787"/>
        <v/>
      </c>
      <c r="FE316" s="71" t="str">
        <f t="shared" si="4788"/>
        <v/>
      </c>
      <c r="FF316" s="71" t="str">
        <f t="shared" si="4789"/>
        <v/>
      </c>
      <c r="FG316" s="71" t="str">
        <f t="shared" si="4790"/>
        <v/>
      </c>
      <c r="FH316" s="71" t="str">
        <f t="shared" si="4791"/>
        <v/>
      </c>
      <c r="FI316" s="71" t="str">
        <f t="shared" si="4792"/>
        <v/>
      </c>
      <c r="FJ316" s="71" t="str">
        <f t="shared" si="4793"/>
        <v/>
      </c>
      <c r="FK316" s="71" t="str">
        <f t="shared" si="4794"/>
        <v/>
      </c>
      <c r="FL316" s="71" t="str">
        <f t="shared" si="4795"/>
        <v/>
      </c>
      <c r="FM316" s="71" t="str">
        <f t="shared" si="4796"/>
        <v/>
      </c>
      <c r="FN316" s="71" t="str">
        <f t="shared" si="4797"/>
        <v/>
      </c>
      <c r="FO316" s="71" t="str">
        <f t="shared" si="4798"/>
        <v/>
      </c>
      <c r="FP316" s="71" t="str">
        <f t="shared" si="4799"/>
        <v/>
      </c>
      <c r="FQ316" s="71" t="str">
        <f t="shared" si="4800"/>
        <v/>
      </c>
      <c r="FR316" s="71" t="str">
        <f t="shared" si="4801"/>
        <v/>
      </c>
      <c r="FS316" s="71" t="str">
        <f t="shared" si="4802"/>
        <v/>
      </c>
    </row>
    <row r="317" spans="1:175" ht="16.5">
      <c r="A317" s="134"/>
      <c r="B317" s="80" t="s">
        <v>937</v>
      </c>
      <c r="C317" s="140" t="s">
        <v>938</v>
      </c>
      <c r="T317" s="150" t="s">
        <v>939</v>
      </c>
      <c r="U317" s="85" t="s">
        <v>940</v>
      </c>
      <c r="CN317" s="69" t="str">
        <f t="shared" ref="CN317:CN324" si="4964">"InitUnitState('"&amp;B317&amp;"',"&amp;V317&amp;","&amp;W317&amp;","&amp;X317&amp;","&amp;Y317&amp;","&amp;Z317&amp;","&amp;AA317&amp;","&amp;AB317&amp;","&amp;AC317&amp;","&amp;AD317&amp;","&amp;AE317&amp;")"</f>
        <v>InitUnitState('IK01',,,,,,,,,,)</v>
      </c>
      <c r="CO317" s="69" t="str">
        <f t="shared" ref="CO317:CO324" si="4965">"InitUnitNormal('"&amp;B317&amp;"',"&amp;AF317&amp;","&amp;AG317&amp;","&amp;AH317&amp;","&amp;AI317&amp;","&amp;AJ317&amp;","&amp;AK317&amp;","&amp;AL317&amp;","&amp;AM317&amp;","&amp;AN317&amp;","&amp;AO317&amp;")"</f>
        <v>InitUnitNormal('IK01',,,,,,,,,,)</v>
      </c>
      <c r="CP317" s="69" t="str">
        <f t="shared" ref="CP317:CP324" si="4966">"InitUnitMagic('"&amp;B317&amp;"',"&amp;AP317&amp;","&amp;AQ317&amp;","&amp;AR317&amp;","&amp;AS317&amp;","&amp;AT317&amp;","&amp;AU317&amp;","&amp;AV317&amp;","&amp;AW317&amp;","&amp;BI317&amp;","&amp;BJ317&amp;")"</f>
        <v>InitUnitMagic('IK01',,,,,,,,,,)</v>
      </c>
      <c r="CQ317" s="69" t="str">
        <f t="shared" ref="CQ317:CQ324" si="4967">"InitUnitAdd('"&amp;B317&amp;"',"&amp;BK317&amp;","&amp;BL317&amp;","&amp;BM317&amp;","&amp;BN317&amp;","&amp;BO317&amp;","&amp;BP317&amp;","&amp;BQ317&amp;","&amp;BR317&amp;","&amp;BS317&amp;","&amp;BT317&amp;")"</f>
        <v>InitUnitAdd('IK01',,,,,,,,,,)</v>
      </c>
      <c r="CR317" s="69" t="str">
        <f t="shared" ref="CR317:CR324" si="4968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InitEquipData('IK01',,"",,,,,'','','','','','',"ReplaceableTextures\\CommandButtons\\BTNSST02.blp")</v>
      </c>
      <c r="CU317" s="95" t="str">
        <f t="shared" si="4732"/>
        <v>|n</v>
      </c>
      <c r="CV317" s="70" t="str">
        <f t="shared" ref="CV317:CV380" si="4969">T317</f>
        <v>致命倍率|Cffffc926+150%|n|n|r|Cffff00bf【白虎】|r+|Cffff00bf【白虎】|r=|Cffffc926【神威虎爪】|n|n|r|Cff00ff7f点击穿戴或脱卸。|r</v>
      </c>
      <c r="CW317" s="60"/>
      <c r="CX317" s="60"/>
      <c r="CY317" s="60"/>
      <c r="CZ317" s="60"/>
      <c r="DA317" s="60"/>
      <c r="DB317" s="71" t="str">
        <f t="shared" si="4733"/>
        <v/>
      </c>
      <c r="DC317" s="71" t="str">
        <f t="shared" si="4734"/>
        <v/>
      </c>
      <c r="DD317" s="71" t="str">
        <f t="shared" si="4735"/>
        <v/>
      </c>
      <c r="DE317" s="71" t="str">
        <f t="shared" si="4736"/>
        <v/>
      </c>
      <c r="DF317" s="71" t="str">
        <f t="shared" si="4737"/>
        <v/>
      </c>
      <c r="DG317" s="71" t="str">
        <f t="shared" si="4738"/>
        <v/>
      </c>
      <c r="DH317" s="71" t="str">
        <f t="shared" si="4739"/>
        <v/>
      </c>
      <c r="DI317" s="71" t="str">
        <f t="shared" si="4740"/>
        <v/>
      </c>
      <c r="DJ317" s="71" t="str">
        <f t="shared" si="4741"/>
        <v/>
      </c>
      <c r="DK317" s="71" t="str">
        <f t="shared" si="4742"/>
        <v/>
      </c>
      <c r="DL317" s="71" t="str">
        <f t="shared" si="4743"/>
        <v/>
      </c>
      <c r="DM317" s="71" t="str">
        <f t="shared" si="4744"/>
        <v/>
      </c>
      <c r="DN317" s="71" t="str">
        <f t="shared" si="4745"/>
        <v/>
      </c>
      <c r="DO317" s="71" t="str">
        <f t="shared" si="4746"/>
        <v/>
      </c>
      <c r="DP317" s="71" t="str">
        <f t="shared" si="4747"/>
        <v/>
      </c>
      <c r="DQ317" s="71" t="str">
        <f t="shared" si="4748"/>
        <v/>
      </c>
      <c r="DR317" s="71" t="str">
        <f t="shared" si="4749"/>
        <v/>
      </c>
      <c r="DS317" s="71" t="str">
        <f t="shared" si="4750"/>
        <v/>
      </c>
      <c r="DT317" s="71" t="str">
        <f t="shared" si="4751"/>
        <v/>
      </c>
      <c r="DU317" s="71" t="str">
        <f t="shared" si="4752"/>
        <v/>
      </c>
      <c r="DV317" s="71" t="str">
        <f t="shared" si="4753"/>
        <v/>
      </c>
      <c r="DW317" s="71" t="str">
        <f t="shared" si="4754"/>
        <v/>
      </c>
      <c r="DX317" s="71" t="str">
        <f t="shared" si="4755"/>
        <v/>
      </c>
      <c r="DY317" s="71" t="str">
        <f t="shared" si="4756"/>
        <v/>
      </c>
      <c r="DZ317" s="71" t="str">
        <f t="shared" si="4757"/>
        <v/>
      </c>
      <c r="EA317" s="71" t="str">
        <f t="shared" si="4758"/>
        <v/>
      </c>
      <c r="EB317" s="71" t="str">
        <f t="shared" si="4759"/>
        <v/>
      </c>
      <c r="EC317" s="71" t="str">
        <f t="shared" si="4760"/>
        <v/>
      </c>
      <c r="ED317" s="71" t="str">
        <f t="shared" si="4761"/>
        <v/>
      </c>
      <c r="EE317" s="71" t="str">
        <f t="shared" si="4762"/>
        <v/>
      </c>
      <c r="EF317" s="71" t="str">
        <f t="shared" si="4763"/>
        <v/>
      </c>
      <c r="EG317" s="71" t="str">
        <f t="shared" si="4764"/>
        <v/>
      </c>
      <c r="EH317" s="71" t="str">
        <f t="shared" si="4765"/>
        <v/>
      </c>
      <c r="EI317" s="71" t="str">
        <f t="shared" si="4766"/>
        <v/>
      </c>
      <c r="EJ317" s="71" t="str">
        <f t="shared" si="4767"/>
        <v/>
      </c>
      <c r="EK317" s="71" t="str">
        <f t="shared" si="4768"/>
        <v/>
      </c>
      <c r="EL317" s="71" t="str">
        <f t="shared" si="4769"/>
        <v/>
      </c>
      <c r="EM317" s="71" t="str">
        <f t="shared" si="4770"/>
        <v/>
      </c>
      <c r="EN317" s="71" t="str">
        <f t="shared" si="4771"/>
        <v/>
      </c>
      <c r="EO317" s="71" t="str">
        <f t="shared" si="4772"/>
        <v/>
      </c>
      <c r="EP317" s="71" t="str">
        <f t="shared" si="4773"/>
        <v/>
      </c>
      <c r="EQ317" s="71" t="str">
        <f t="shared" si="4774"/>
        <v/>
      </c>
      <c r="ER317" s="71" t="str">
        <f t="shared" si="4775"/>
        <v/>
      </c>
      <c r="ES317" s="71" t="str">
        <f t="shared" si="4776"/>
        <v/>
      </c>
      <c r="ET317" s="71" t="str">
        <f t="shared" si="4777"/>
        <v/>
      </c>
      <c r="EU317" s="71" t="str">
        <f t="shared" si="4778"/>
        <v/>
      </c>
      <c r="EV317" s="71" t="str">
        <f t="shared" si="4779"/>
        <v/>
      </c>
      <c r="EW317" s="71" t="str">
        <f t="shared" si="4780"/>
        <v/>
      </c>
      <c r="EX317" s="71" t="str">
        <f t="shared" si="4781"/>
        <v/>
      </c>
      <c r="EY317" s="71" t="str">
        <f t="shared" si="4782"/>
        <v/>
      </c>
      <c r="EZ317" s="71" t="str">
        <f t="shared" si="4783"/>
        <v/>
      </c>
      <c r="FA317" s="71" t="str">
        <f t="shared" si="4784"/>
        <v/>
      </c>
      <c r="FB317" s="71" t="str">
        <f t="shared" si="4785"/>
        <v/>
      </c>
      <c r="FC317" s="71" t="str">
        <f t="shared" si="4786"/>
        <v/>
      </c>
      <c r="FD317" s="71" t="str">
        <f t="shared" si="4787"/>
        <v/>
      </c>
      <c r="FE317" s="71" t="str">
        <f t="shared" si="4788"/>
        <v/>
      </c>
      <c r="FF317" s="71" t="str">
        <f t="shared" si="4789"/>
        <v/>
      </c>
      <c r="FG317" s="71" t="str">
        <f t="shared" si="4790"/>
        <v/>
      </c>
      <c r="FH317" s="71" t="str">
        <f t="shared" si="4791"/>
        <v/>
      </c>
      <c r="FI317" s="71" t="str">
        <f t="shared" si="4792"/>
        <v/>
      </c>
      <c r="FJ317" s="71" t="str">
        <f t="shared" si="4793"/>
        <v/>
      </c>
      <c r="FK317" s="71" t="str">
        <f t="shared" si="4794"/>
        <v/>
      </c>
      <c r="FL317" s="71" t="str">
        <f t="shared" si="4795"/>
        <v/>
      </c>
      <c r="FM317" s="71" t="str">
        <f t="shared" si="4796"/>
        <v/>
      </c>
      <c r="FN317" s="71" t="str">
        <f t="shared" si="4797"/>
        <v/>
      </c>
      <c r="FO317" s="71" t="str">
        <f t="shared" si="4798"/>
        <v/>
      </c>
      <c r="FP317" s="71" t="str">
        <f t="shared" si="4799"/>
        <v/>
      </c>
      <c r="FQ317" s="71" t="str">
        <f t="shared" si="4800"/>
        <v/>
      </c>
      <c r="FR317" s="71" t="str">
        <f t="shared" si="4801"/>
        <v/>
      </c>
      <c r="FS317" s="71" t="str">
        <f t="shared" si="4802"/>
        <v/>
      </c>
    </row>
    <row r="318" spans="1:175" ht="16.5">
      <c r="A318" s="134"/>
      <c r="B318" s="80" t="s">
        <v>941</v>
      </c>
      <c r="C318" s="141" t="s">
        <v>942</v>
      </c>
      <c r="T318" s="151" t="s">
        <v>943</v>
      </c>
      <c r="U318" s="85" t="s">
        <v>944</v>
      </c>
      <c r="CN318" s="69" t="str">
        <f t="shared" si="4964"/>
        <v>InitUnitState('IK02',,,,,,,,,,)</v>
      </c>
      <c r="CO318" s="69" t="str">
        <f t="shared" si="4965"/>
        <v>InitUnitNormal('IK02',,,,,,,,,,)</v>
      </c>
      <c r="CP318" s="69" t="str">
        <f t="shared" si="4966"/>
        <v>InitUnitMagic('IK02',,,,,,,,,,)</v>
      </c>
      <c r="CQ318" s="69" t="str">
        <f t="shared" si="4967"/>
        <v>InitUnitAdd('IK02',,,,,,,,,,)</v>
      </c>
      <c r="CR318" s="69" t="str">
        <f t="shared" si="4968"/>
        <v>InitEquipData('IK02',,"",,,,,'','','','','','',"ReplaceableTextures\\CommandButtons\\BTNSST03.blp")</v>
      </c>
      <c r="CU318" s="95" t="str">
        <f t="shared" si="4732"/>
        <v>|n</v>
      </c>
      <c r="CV318" s="70" t="str">
        <f t="shared" si="4969"/>
        <v>最大生命|Cffffc926+10%|n|n|r|Cffff00bf【玄武】|r+|Cffff00bf【玄武】|r=|Cffffc926【佛陀舍利】|n|n|r|Cff00ff7f点击穿戴或脱卸。|r</v>
      </c>
      <c r="CW318" s="60"/>
      <c r="CX318" s="60"/>
      <c r="CY318" s="60"/>
      <c r="CZ318" s="60"/>
      <c r="DA318" s="60"/>
      <c r="DB318" s="71" t="str">
        <f t="shared" si="4733"/>
        <v/>
      </c>
      <c r="DC318" s="71" t="str">
        <f t="shared" si="4734"/>
        <v/>
      </c>
      <c r="DD318" s="71" t="str">
        <f t="shared" si="4735"/>
        <v/>
      </c>
      <c r="DE318" s="71" t="str">
        <f t="shared" si="4736"/>
        <v/>
      </c>
      <c r="DF318" s="71" t="str">
        <f t="shared" si="4737"/>
        <v/>
      </c>
      <c r="DG318" s="71" t="str">
        <f t="shared" si="4738"/>
        <v/>
      </c>
      <c r="DH318" s="71" t="str">
        <f t="shared" si="4739"/>
        <v/>
      </c>
      <c r="DI318" s="71" t="str">
        <f t="shared" si="4740"/>
        <v/>
      </c>
      <c r="DJ318" s="71" t="str">
        <f t="shared" si="4741"/>
        <v/>
      </c>
      <c r="DK318" s="71" t="str">
        <f t="shared" si="4742"/>
        <v/>
      </c>
      <c r="DL318" s="71" t="str">
        <f t="shared" si="4743"/>
        <v/>
      </c>
      <c r="DM318" s="71" t="str">
        <f t="shared" si="4744"/>
        <v/>
      </c>
      <c r="DN318" s="71" t="str">
        <f t="shared" si="4745"/>
        <v/>
      </c>
      <c r="DO318" s="71" t="str">
        <f t="shared" si="4746"/>
        <v/>
      </c>
      <c r="DP318" s="71" t="str">
        <f t="shared" si="4747"/>
        <v/>
      </c>
      <c r="DQ318" s="71" t="str">
        <f t="shared" si="4748"/>
        <v/>
      </c>
      <c r="DR318" s="71" t="str">
        <f t="shared" si="4749"/>
        <v/>
      </c>
      <c r="DS318" s="71" t="str">
        <f t="shared" si="4750"/>
        <v/>
      </c>
      <c r="DT318" s="71" t="str">
        <f t="shared" si="4751"/>
        <v/>
      </c>
      <c r="DU318" s="71" t="str">
        <f t="shared" si="4752"/>
        <v/>
      </c>
      <c r="DV318" s="71" t="str">
        <f t="shared" si="4753"/>
        <v/>
      </c>
      <c r="DW318" s="71" t="str">
        <f t="shared" si="4754"/>
        <v/>
      </c>
      <c r="DX318" s="71" t="str">
        <f t="shared" si="4755"/>
        <v/>
      </c>
      <c r="DY318" s="71" t="str">
        <f t="shared" si="4756"/>
        <v/>
      </c>
      <c r="DZ318" s="71" t="str">
        <f t="shared" si="4757"/>
        <v/>
      </c>
      <c r="EA318" s="71" t="str">
        <f t="shared" si="4758"/>
        <v/>
      </c>
      <c r="EB318" s="71" t="str">
        <f t="shared" si="4759"/>
        <v/>
      </c>
      <c r="EC318" s="71" t="str">
        <f t="shared" si="4760"/>
        <v/>
      </c>
      <c r="ED318" s="71" t="str">
        <f t="shared" si="4761"/>
        <v/>
      </c>
      <c r="EE318" s="71" t="str">
        <f t="shared" si="4762"/>
        <v/>
      </c>
      <c r="EF318" s="71" t="str">
        <f t="shared" si="4763"/>
        <v/>
      </c>
      <c r="EG318" s="71" t="str">
        <f t="shared" si="4764"/>
        <v/>
      </c>
      <c r="EH318" s="71" t="str">
        <f t="shared" si="4765"/>
        <v/>
      </c>
      <c r="EI318" s="71" t="str">
        <f t="shared" si="4766"/>
        <v/>
      </c>
      <c r="EJ318" s="71" t="str">
        <f t="shared" si="4767"/>
        <v/>
      </c>
      <c r="EK318" s="71" t="str">
        <f t="shared" si="4768"/>
        <v/>
      </c>
      <c r="EL318" s="71" t="str">
        <f t="shared" si="4769"/>
        <v/>
      </c>
      <c r="EM318" s="71" t="str">
        <f t="shared" si="4770"/>
        <v/>
      </c>
      <c r="EN318" s="71" t="str">
        <f t="shared" si="4771"/>
        <v/>
      </c>
      <c r="EO318" s="71" t="str">
        <f t="shared" si="4772"/>
        <v/>
      </c>
      <c r="EP318" s="71" t="str">
        <f t="shared" si="4773"/>
        <v/>
      </c>
      <c r="EQ318" s="71" t="str">
        <f t="shared" si="4774"/>
        <v/>
      </c>
      <c r="ER318" s="71" t="str">
        <f t="shared" si="4775"/>
        <v/>
      </c>
      <c r="ES318" s="71" t="str">
        <f t="shared" si="4776"/>
        <v/>
      </c>
      <c r="ET318" s="71" t="str">
        <f t="shared" si="4777"/>
        <v/>
      </c>
      <c r="EU318" s="71" t="str">
        <f t="shared" si="4778"/>
        <v/>
      </c>
      <c r="EV318" s="71" t="str">
        <f t="shared" si="4779"/>
        <v/>
      </c>
      <c r="EW318" s="71" t="str">
        <f t="shared" si="4780"/>
        <v/>
      </c>
      <c r="EX318" s="71" t="str">
        <f t="shared" si="4781"/>
        <v/>
      </c>
      <c r="EY318" s="71" t="str">
        <f t="shared" si="4782"/>
        <v/>
      </c>
      <c r="EZ318" s="71" t="str">
        <f t="shared" si="4783"/>
        <v/>
      </c>
      <c r="FA318" s="71" t="str">
        <f t="shared" si="4784"/>
        <v/>
      </c>
      <c r="FB318" s="71" t="str">
        <f t="shared" si="4785"/>
        <v/>
      </c>
      <c r="FC318" s="71" t="str">
        <f t="shared" si="4786"/>
        <v/>
      </c>
      <c r="FD318" s="71" t="str">
        <f t="shared" si="4787"/>
        <v/>
      </c>
      <c r="FE318" s="71" t="str">
        <f t="shared" si="4788"/>
        <v/>
      </c>
      <c r="FF318" s="71" t="str">
        <f t="shared" si="4789"/>
        <v/>
      </c>
      <c r="FG318" s="71" t="str">
        <f t="shared" si="4790"/>
        <v/>
      </c>
      <c r="FH318" s="71" t="str">
        <f t="shared" si="4791"/>
        <v/>
      </c>
      <c r="FI318" s="71" t="str">
        <f t="shared" si="4792"/>
        <v/>
      </c>
      <c r="FJ318" s="71" t="str">
        <f t="shared" si="4793"/>
        <v/>
      </c>
      <c r="FK318" s="71" t="str">
        <f t="shared" si="4794"/>
        <v/>
      </c>
      <c r="FL318" s="71" t="str">
        <f t="shared" si="4795"/>
        <v/>
      </c>
      <c r="FM318" s="71" t="str">
        <f t="shared" si="4796"/>
        <v/>
      </c>
      <c r="FN318" s="71" t="str">
        <f t="shared" si="4797"/>
        <v/>
      </c>
      <c r="FO318" s="71" t="str">
        <f t="shared" si="4798"/>
        <v/>
      </c>
      <c r="FP318" s="71" t="str">
        <f t="shared" si="4799"/>
        <v/>
      </c>
      <c r="FQ318" s="71" t="str">
        <f t="shared" si="4800"/>
        <v/>
      </c>
      <c r="FR318" s="71" t="str">
        <f t="shared" si="4801"/>
        <v/>
      </c>
      <c r="FS318" s="71" t="str">
        <f t="shared" si="4802"/>
        <v/>
      </c>
    </row>
    <row r="319" spans="1:175" ht="16.5">
      <c r="A319" s="135"/>
      <c r="B319" s="80" t="s">
        <v>945</v>
      </c>
      <c r="C319" s="141" t="s">
        <v>946</v>
      </c>
      <c r="T319" s="151" t="s">
        <v>947</v>
      </c>
      <c r="U319" s="85" t="s">
        <v>948</v>
      </c>
      <c r="CN319" s="69" t="str">
        <f t="shared" si="4964"/>
        <v>InitUnitState('IK03',,,,,,,,,,)</v>
      </c>
      <c r="CO319" s="69" t="str">
        <f t="shared" si="4965"/>
        <v>InitUnitNormal('IK03',,,,,,,,,,)</v>
      </c>
      <c r="CP319" s="69" t="str">
        <f t="shared" si="4966"/>
        <v>InitUnitMagic('IK03',,,,,,,,,,)</v>
      </c>
      <c r="CQ319" s="69" t="str">
        <f t="shared" si="4967"/>
        <v>InitUnitAdd('IK03',,,,,,,,,,)</v>
      </c>
      <c r="CR319" s="69" t="str">
        <f t="shared" si="4968"/>
        <v>InitEquipData('IK03',,"",,,,,'','','','','','',"ReplaceableTextures\\CommandButtons\\BTNSST04.blp")</v>
      </c>
      <c r="CU319" s="95" t="str">
        <f t="shared" si="4732"/>
        <v>|n</v>
      </c>
      <c r="CV319" s="70" t="str">
        <f t="shared" si="4969"/>
        <v>道兵伤害|Cffffc926+30%|n|n|r|Cffff00bf【帝魄】|r+|Cffff00bf【帝魄】|r=|Cffffc926【昊天帝玉】|n|n|r|Cff00ff7f点击穿戴或脱卸。|r</v>
      </c>
      <c r="CW319" s="60"/>
      <c r="CX319" s="60"/>
      <c r="CY319" s="60"/>
      <c r="CZ319" s="60"/>
      <c r="DA319" s="60"/>
      <c r="DB319" s="71" t="str">
        <f t="shared" si="4733"/>
        <v/>
      </c>
      <c r="DC319" s="71" t="str">
        <f t="shared" si="4734"/>
        <v/>
      </c>
      <c r="DD319" s="71" t="str">
        <f t="shared" si="4735"/>
        <v/>
      </c>
      <c r="DE319" s="71" t="str">
        <f t="shared" si="4736"/>
        <v/>
      </c>
      <c r="DF319" s="71" t="str">
        <f t="shared" si="4737"/>
        <v/>
      </c>
      <c r="DG319" s="71" t="str">
        <f t="shared" si="4738"/>
        <v/>
      </c>
      <c r="DH319" s="71" t="str">
        <f t="shared" si="4739"/>
        <v/>
      </c>
      <c r="DI319" s="71" t="str">
        <f t="shared" si="4740"/>
        <v/>
      </c>
      <c r="DJ319" s="71" t="str">
        <f t="shared" si="4741"/>
        <v/>
      </c>
      <c r="DK319" s="71" t="str">
        <f t="shared" si="4742"/>
        <v/>
      </c>
      <c r="DL319" s="71" t="str">
        <f t="shared" si="4743"/>
        <v/>
      </c>
      <c r="DM319" s="71" t="str">
        <f t="shared" si="4744"/>
        <v/>
      </c>
      <c r="DN319" s="71" t="str">
        <f t="shared" si="4745"/>
        <v/>
      </c>
      <c r="DO319" s="71" t="str">
        <f t="shared" si="4746"/>
        <v/>
      </c>
      <c r="DP319" s="71" t="str">
        <f t="shared" si="4747"/>
        <v/>
      </c>
      <c r="DQ319" s="71" t="str">
        <f t="shared" si="4748"/>
        <v/>
      </c>
      <c r="DR319" s="71" t="str">
        <f t="shared" si="4749"/>
        <v/>
      </c>
      <c r="DS319" s="71" t="str">
        <f t="shared" si="4750"/>
        <v/>
      </c>
      <c r="DT319" s="71" t="str">
        <f t="shared" si="4751"/>
        <v/>
      </c>
      <c r="DU319" s="71" t="str">
        <f t="shared" si="4752"/>
        <v/>
      </c>
      <c r="DV319" s="71" t="str">
        <f t="shared" si="4753"/>
        <v/>
      </c>
      <c r="DW319" s="71" t="str">
        <f t="shared" si="4754"/>
        <v/>
      </c>
      <c r="DX319" s="71" t="str">
        <f t="shared" si="4755"/>
        <v/>
      </c>
      <c r="DY319" s="71" t="str">
        <f t="shared" si="4756"/>
        <v/>
      </c>
      <c r="DZ319" s="71" t="str">
        <f t="shared" si="4757"/>
        <v/>
      </c>
      <c r="EA319" s="71" t="str">
        <f t="shared" si="4758"/>
        <v/>
      </c>
      <c r="EB319" s="71" t="str">
        <f t="shared" si="4759"/>
        <v/>
      </c>
      <c r="EC319" s="71" t="str">
        <f t="shared" si="4760"/>
        <v/>
      </c>
      <c r="ED319" s="71" t="str">
        <f t="shared" si="4761"/>
        <v/>
      </c>
      <c r="EE319" s="71" t="str">
        <f t="shared" si="4762"/>
        <v/>
      </c>
      <c r="EF319" s="71" t="str">
        <f t="shared" si="4763"/>
        <v/>
      </c>
      <c r="EG319" s="71" t="str">
        <f t="shared" si="4764"/>
        <v/>
      </c>
      <c r="EH319" s="71" t="str">
        <f t="shared" si="4765"/>
        <v/>
      </c>
      <c r="EI319" s="71" t="str">
        <f t="shared" si="4766"/>
        <v/>
      </c>
      <c r="EJ319" s="71" t="str">
        <f t="shared" si="4767"/>
        <v/>
      </c>
      <c r="EK319" s="71" t="str">
        <f t="shared" si="4768"/>
        <v/>
      </c>
      <c r="EL319" s="71" t="str">
        <f t="shared" si="4769"/>
        <v/>
      </c>
      <c r="EM319" s="71" t="str">
        <f t="shared" si="4770"/>
        <v/>
      </c>
      <c r="EN319" s="71" t="str">
        <f t="shared" si="4771"/>
        <v/>
      </c>
      <c r="EO319" s="71" t="str">
        <f t="shared" si="4772"/>
        <v/>
      </c>
      <c r="EP319" s="71" t="str">
        <f t="shared" si="4773"/>
        <v/>
      </c>
      <c r="EQ319" s="71" t="str">
        <f t="shared" si="4774"/>
        <v/>
      </c>
      <c r="ER319" s="71" t="str">
        <f t="shared" si="4775"/>
        <v/>
      </c>
      <c r="ES319" s="71" t="str">
        <f t="shared" si="4776"/>
        <v/>
      </c>
      <c r="ET319" s="71" t="str">
        <f t="shared" si="4777"/>
        <v/>
      </c>
      <c r="EU319" s="71" t="str">
        <f t="shared" si="4778"/>
        <v/>
      </c>
      <c r="EV319" s="71" t="str">
        <f t="shared" si="4779"/>
        <v/>
      </c>
      <c r="EW319" s="71" t="str">
        <f t="shared" si="4780"/>
        <v/>
      </c>
      <c r="EX319" s="71" t="str">
        <f t="shared" si="4781"/>
        <v/>
      </c>
      <c r="EY319" s="71" t="str">
        <f t="shared" si="4782"/>
        <v/>
      </c>
      <c r="EZ319" s="71" t="str">
        <f t="shared" si="4783"/>
        <v/>
      </c>
      <c r="FA319" s="71" t="str">
        <f t="shared" si="4784"/>
        <v/>
      </c>
      <c r="FB319" s="71" t="str">
        <f t="shared" si="4785"/>
        <v/>
      </c>
      <c r="FC319" s="71" t="str">
        <f t="shared" si="4786"/>
        <v/>
      </c>
      <c r="FD319" s="71" t="str">
        <f t="shared" si="4787"/>
        <v/>
      </c>
      <c r="FE319" s="71" t="str">
        <f t="shared" si="4788"/>
        <v/>
      </c>
      <c r="FF319" s="71" t="str">
        <f t="shared" si="4789"/>
        <v/>
      </c>
      <c r="FG319" s="71" t="str">
        <f t="shared" si="4790"/>
        <v/>
      </c>
      <c r="FH319" s="71" t="str">
        <f t="shared" si="4791"/>
        <v/>
      </c>
      <c r="FI319" s="71" t="str">
        <f t="shared" si="4792"/>
        <v/>
      </c>
      <c r="FJ319" s="71" t="str">
        <f t="shared" si="4793"/>
        <v/>
      </c>
      <c r="FK319" s="71" t="str">
        <f t="shared" si="4794"/>
        <v/>
      </c>
      <c r="FL319" s="71" t="str">
        <f t="shared" si="4795"/>
        <v/>
      </c>
      <c r="FM319" s="71" t="str">
        <f t="shared" si="4796"/>
        <v/>
      </c>
      <c r="FN319" s="71" t="str">
        <f t="shared" si="4797"/>
        <v/>
      </c>
      <c r="FO319" s="71" t="str">
        <f t="shared" si="4798"/>
        <v/>
      </c>
      <c r="FP319" s="71" t="str">
        <f t="shared" si="4799"/>
        <v/>
      </c>
      <c r="FQ319" s="71" t="str">
        <f t="shared" si="4800"/>
        <v/>
      </c>
      <c r="FR319" s="71" t="str">
        <f t="shared" si="4801"/>
        <v/>
      </c>
      <c r="FS319" s="71" t="str">
        <f t="shared" si="4802"/>
        <v/>
      </c>
    </row>
    <row r="320" spans="1:175" ht="16.5">
      <c r="A320" s="135"/>
      <c r="B320" s="80" t="s">
        <v>949</v>
      </c>
      <c r="C320" s="141" t="s">
        <v>950</v>
      </c>
      <c r="T320" s="151" t="s">
        <v>951</v>
      </c>
      <c r="U320" s="85" t="s">
        <v>952</v>
      </c>
      <c r="CN320" s="69" t="str">
        <f t="shared" si="4964"/>
        <v>InitUnitState('IK04',,,,,,,,,,)</v>
      </c>
      <c r="CO320" s="69" t="str">
        <f t="shared" si="4965"/>
        <v>InitUnitNormal('IK04',,,,,,,,,,)</v>
      </c>
      <c r="CP320" s="69" t="str">
        <f t="shared" si="4966"/>
        <v>InitUnitMagic('IK04',,,,,,,,,,)</v>
      </c>
      <c r="CQ320" s="69" t="str">
        <f t="shared" si="4967"/>
        <v>InitUnitAdd('IK04',,,,,,,,,,)</v>
      </c>
      <c r="CR320" s="69" t="str">
        <f t="shared" si="4968"/>
        <v>InitEquipData('IK04',,"",,,,,'','','','','','',"ReplaceableTextures\\CommandButtons\\BTNSST05.blp")</v>
      </c>
      <c r="CU320" s="95" t="str">
        <f t="shared" si="4732"/>
        <v>|n</v>
      </c>
      <c r="CV320" s="70" t="str">
        <f t="shared" si="4969"/>
        <v>攻击|Cffffc926+30000|r，攻击|Cffffc926+6%|n|n|r|Cffff00bf【青龙】|r+|Cffff00bf【青龙】|r=|Cffffc926【应龙珠】|n|n|r|Cff00ff7f点击穿戴或脱卸。|r</v>
      </c>
      <c r="CW320" s="60"/>
      <c r="CX320" s="60"/>
      <c r="CY320" s="60"/>
      <c r="CZ320" s="60"/>
      <c r="DA320" s="60"/>
      <c r="DB320" s="71" t="str">
        <f t="shared" si="4733"/>
        <v/>
      </c>
      <c r="DC320" s="71" t="str">
        <f t="shared" si="4734"/>
        <v/>
      </c>
      <c r="DD320" s="71" t="str">
        <f t="shared" si="4735"/>
        <v/>
      </c>
      <c r="DE320" s="71" t="str">
        <f t="shared" si="4736"/>
        <v/>
      </c>
      <c r="DF320" s="71" t="str">
        <f t="shared" si="4737"/>
        <v/>
      </c>
      <c r="DG320" s="71" t="str">
        <f t="shared" si="4738"/>
        <v/>
      </c>
      <c r="DH320" s="71" t="str">
        <f t="shared" si="4739"/>
        <v/>
      </c>
      <c r="DI320" s="71" t="str">
        <f t="shared" si="4740"/>
        <v/>
      </c>
      <c r="DJ320" s="71" t="str">
        <f t="shared" si="4741"/>
        <v/>
      </c>
      <c r="DK320" s="71" t="str">
        <f t="shared" si="4742"/>
        <v/>
      </c>
      <c r="DL320" s="71" t="str">
        <f t="shared" si="4743"/>
        <v/>
      </c>
      <c r="DM320" s="71" t="str">
        <f t="shared" si="4744"/>
        <v/>
      </c>
      <c r="DN320" s="71" t="str">
        <f t="shared" si="4745"/>
        <v/>
      </c>
      <c r="DO320" s="71" t="str">
        <f t="shared" si="4746"/>
        <v/>
      </c>
      <c r="DP320" s="71" t="str">
        <f t="shared" si="4747"/>
        <v/>
      </c>
      <c r="DQ320" s="71" t="str">
        <f t="shared" si="4748"/>
        <v/>
      </c>
      <c r="DR320" s="71" t="str">
        <f t="shared" si="4749"/>
        <v/>
      </c>
      <c r="DS320" s="71" t="str">
        <f t="shared" si="4750"/>
        <v/>
      </c>
      <c r="DT320" s="71" t="str">
        <f t="shared" si="4751"/>
        <v/>
      </c>
      <c r="DU320" s="71" t="str">
        <f t="shared" si="4752"/>
        <v/>
      </c>
      <c r="DV320" s="71" t="str">
        <f t="shared" si="4753"/>
        <v/>
      </c>
      <c r="DW320" s="71" t="str">
        <f t="shared" si="4754"/>
        <v/>
      </c>
      <c r="DX320" s="71" t="str">
        <f t="shared" si="4755"/>
        <v/>
      </c>
      <c r="DY320" s="71" t="str">
        <f t="shared" si="4756"/>
        <v/>
      </c>
      <c r="DZ320" s="71" t="str">
        <f t="shared" si="4757"/>
        <v/>
      </c>
      <c r="EA320" s="71" t="str">
        <f t="shared" si="4758"/>
        <v/>
      </c>
      <c r="EB320" s="71" t="str">
        <f t="shared" si="4759"/>
        <v/>
      </c>
      <c r="EC320" s="71" t="str">
        <f t="shared" si="4760"/>
        <v/>
      </c>
      <c r="ED320" s="71" t="str">
        <f t="shared" si="4761"/>
        <v/>
      </c>
      <c r="EE320" s="71" t="str">
        <f t="shared" si="4762"/>
        <v/>
      </c>
      <c r="EF320" s="71" t="str">
        <f t="shared" si="4763"/>
        <v/>
      </c>
      <c r="EG320" s="71" t="str">
        <f t="shared" si="4764"/>
        <v/>
      </c>
      <c r="EH320" s="71" t="str">
        <f t="shared" si="4765"/>
        <v/>
      </c>
      <c r="EI320" s="71" t="str">
        <f t="shared" si="4766"/>
        <v/>
      </c>
      <c r="EJ320" s="71" t="str">
        <f t="shared" si="4767"/>
        <v/>
      </c>
      <c r="EK320" s="71" t="str">
        <f t="shared" si="4768"/>
        <v/>
      </c>
      <c r="EL320" s="71" t="str">
        <f t="shared" si="4769"/>
        <v/>
      </c>
      <c r="EM320" s="71" t="str">
        <f t="shared" si="4770"/>
        <v/>
      </c>
      <c r="EN320" s="71" t="str">
        <f t="shared" si="4771"/>
        <v/>
      </c>
      <c r="EO320" s="71" t="str">
        <f t="shared" si="4772"/>
        <v/>
      </c>
      <c r="EP320" s="71" t="str">
        <f t="shared" si="4773"/>
        <v/>
      </c>
      <c r="EQ320" s="71" t="str">
        <f t="shared" si="4774"/>
        <v/>
      </c>
      <c r="ER320" s="71" t="str">
        <f t="shared" si="4775"/>
        <v/>
      </c>
      <c r="ES320" s="71" t="str">
        <f t="shared" si="4776"/>
        <v/>
      </c>
      <c r="ET320" s="71" t="str">
        <f t="shared" si="4777"/>
        <v/>
      </c>
      <c r="EU320" s="71" t="str">
        <f t="shared" si="4778"/>
        <v/>
      </c>
      <c r="EV320" s="71" t="str">
        <f t="shared" si="4779"/>
        <v/>
      </c>
      <c r="EW320" s="71" t="str">
        <f t="shared" si="4780"/>
        <v/>
      </c>
      <c r="EX320" s="71" t="str">
        <f t="shared" si="4781"/>
        <v/>
      </c>
      <c r="EY320" s="71" t="str">
        <f t="shared" si="4782"/>
        <v/>
      </c>
      <c r="EZ320" s="71" t="str">
        <f t="shared" si="4783"/>
        <v/>
      </c>
      <c r="FA320" s="71" t="str">
        <f t="shared" si="4784"/>
        <v/>
      </c>
      <c r="FB320" s="71" t="str">
        <f t="shared" si="4785"/>
        <v/>
      </c>
      <c r="FC320" s="71" t="str">
        <f t="shared" si="4786"/>
        <v/>
      </c>
      <c r="FD320" s="71" t="str">
        <f t="shared" si="4787"/>
        <v/>
      </c>
      <c r="FE320" s="71" t="str">
        <f t="shared" si="4788"/>
        <v/>
      </c>
      <c r="FF320" s="71" t="str">
        <f t="shared" si="4789"/>
        <v/>
      </c>
      <c r="FG320" s="71" t="str">
        <f t="shared" si="4790"/>
        <v/>
      </c>
      <c r="FH320" s="71" t="str">
        <f t="shared" si="4791"/>
        <v/>
      </c>
      <c r="FI320" s="71" t="str">
        <f t="shared" si="4792"/>
        <v/>
      </c>
      <c r="FJ320" s="71" t="str">
        <f t="shared" si="4793"/>
        <v/>
      </c>
      <c r="FK320" s="71" t="str">
        <f t="shared" si="4794"/>
        <v/>
      </c>
      <c r="FL320" s="71" t="str">
        <f t="shared" si="4795"/>
        <v/>
      </c>
      <c r="FM320" s="71" t="str">
        <f t="shared" si="4796"/>
        <v/>
      </c>
      <c r="FN320" s="71" t="str">
        <f t="shared" si="4797"/>
        <v/>
      </c>
      <c r="FO320" s="71" t="str">
        <f t="shared" si="4798"/>
        <v/>
      </c>
      <c r="FP320" s="71" t="str">
        <f t="shared" si="4799"/>
        <v/>
      </c>
      <c r="FQ320" s="71" t="str">
        <f t="shared" si="4800"/>
        <v/>
      </c>
      <c r="FR320" s="71" t="str">
        <f t="shared" si="4801"/>
        <v/>
      </c>
      <c r="FS320" s="71" t="str">
        <f t="shared" si="4802"/>
        <v/>
      </c>
    </row>
    <row r="321" spans="1:175" ht="16.5">
      <c r="A321" s="135"/>
      <c r="B321" s="80" t="s">
        <v>953</v>
      </c>
      <c r="C321" s="141" t="s">
        <v>954</v>
      </c>
      <c r="T321" s="151" t="s">
        <v>955</v>
      </c>
      <c r="U321" s="85" t="s">
        <v>956</v>
      </c>
      <c r="CN321" s="69" t="str">
        <f t="shared" si="4964"/>
        <v>InitUnitState('IK05',,,,,,,,,,)</v>
      </c>
      <c r="CO321" s="69" t="str">
        <f t="shared" si="4965"/>
        <v>InitUnitNormal('IK05',,,,,,,,,,)</v>
      </c>
      <c r="CP321" s="69" t="str">
        <f t="shared" si="4966"/>
        <v>InitUnitMagic('IK05',,,,,,,,,,)</v>
      </c>
      <c r="CQ321" s="69" t="str">
        <f t="shared" si="4967"/>
        <v>InitUnitAdd('IK05',,,,,,,,,,)</v>
      </c>
      <c r="CR321" s="69" t="str">
        <f t="shared" si="4968"/>
        <v>InitEquipData('IK05',,"",,,,,'','','','','','',"ReplaceableTextures\\CommandButtons\\BTNSST06.blp")</v>
      </c>
      <c r="CU321" s="95" t="str">
        <f t="shared" si="4732"/>
        <v>|n</v>
      </c>
      <c r="CV321" s="70" t="str">
        <f t="shared" si="4969"/>
        <v>护甲穿透|Cffffc926+80|n|n|r|Cffff00bf【白泽】|r+|Cffff00bf【白泽】|r=|Cffffc926【白泽之灵】|n|n|r|Cff00ff7f点击穿戴或脱卸。|r</v>
      </c>
      <c r="CW321" s="60"/>
      <c r="CX321" s="60"/>
      <c r="CY321" s="60"/>
      <c r="CZ321" s="60"/>
      <c r="DA321" s="60"/>
      <c r="DB321" s="71" t="str">
        <f t="shared" si="4733"/>
        <v/>
      </c>
      <c r="DC321" s="71" t="str">
        <f t="shared" si="4734"/>
        <v/>
      </c>
      <c r="DD321" s="71" t="str">
        <f t="shared" si="4735"/>
        <v/>
      </c>
      <c r="DE321" s="71" t="str">
        <f t="shared" si="4736"/>
        <v/>
      </c>
      <c r="DF321" s="71" t="str">
        <f t="shared" si="4737"/>
        <v/>
      </c>
      <c r="DG321" s="71" t="str">
        <f t="shared" si="4738"/>
        <v/>
      </c>
      <c r="DH321" s="71" t="str">
        <f t="shared" si="4739"/>
        <v/>
      </c>
      <c r="DI321" s="71" t="str">
        <f t="shared" si="4740"/>
        <v/>
      </c>
      <c r="DJ321" s="71" t="str">
        <f t="shared" si="4741"/>
        <v/>
      </c>
      <c r="DK321" s="71" t="str">
        <f t="shared" si="4742"/>
        <v/>
      </c>
      <c r="DL321" s="71" t="str">
        <f t="shared" si="4743"/>
        <v/>
      </c>
      <c r="DM321" s="71" t="str">
        <f t="shared" si="4744"/>
        <v/>
      </c>
      <c r="DN321" s="71" t="str">
        <f t="shared" si="4745"/>
        <v/>
      </c>
      <c r="DO321" s="71" t="str">
        <f t="shared" si="4746"/>
        <v/>
      </c>
      <c r="DP321" s="71" t="str">
        <f t="shared" si="4747"/>
        <v/>
      </c>
      <c r="DQ321" s="71" t="str">
        <f t="shared" si="4748"/>
        <v/>
      </c>
      <c r="DR321" s="71" t="str">
        <f t="shared" si="4749"/>
        <v/>
      </c>
      <c r="DS321" s="71" t="str">
        <f t="shared" si="4750"/>
        <v/>
      </c>
      <c r="DT321" s="71" t="str">
        <f t="shared" si="4751"/>
        <v/>
      </c>
      <c r="DU321" s="71" t="str">
        <f t="shared" si="4752"/>
        <v/>
      </c>
      <c r="DV321" s="71" t="str">
        <f t="shared" si="4753"/>
        <v/>
      </c>
      <c r="DW321" s="71" t="str">
        <f t="shared" si="4754"/>
        <v/>
      </c>
      <c r="DX321" s="71" t="str">
        <f t="shared" si="4755"/>
        <v/>
      </c>
      <c r="DY321" s="71" t="str">
        <f t="shared" si="4756"/>
        <v/>
      </c>
      <c r="DZ321" s="71" t="str">
        <f t="shared" si="4757"/>
        <v/>
      </c>
      <c r="EA321" s="71" t="str">
        <f t="shared" si="4758"/>
        <v/>
      </c>
      <c r="EB321" s="71" t="str">
        <f t="shared" si="4759"/>
        <v/>
      </c>
      <c r="EC321" s="71" t="str">
        <f t="shared" si="4760"/>
        <v/>
      </c>
      <c r="ED321" s="71" t="str">
        <f t="shared" si="4761"/>
        <v/>
      </c>
      <c r="EE321" s="71" t="str">
        <f t="shared" si="4762"/>
        <v/>
      </c>
      <c r="EF321" s="71" t="str">
        <f t="shared" si="4763"/>
        <v/>
      </c>
      <c r="EG321" s="71" t="str">
        <f t="shared" si="4764"/>
        <v/>
      </c>
      <c r="EH321" s="71" t="str">
        <f t="shared" si="4765"/>
        <v/>
      </c>
      <c r="EI321" s="71" t="str">
        <f t="shared" si="4766"/>
        <v/>
      </c>
      <c r="EJ321" s="71" t="str">
        <f t="shared" si="4767"/>
        <v/>
      </c>
      <c r="EK321" s="71" t="str">
        <f t="shared" si="4768"/>
        <v/>
      </c>
      <c r="EL321" s="71" t="str">
        <f t="shared" si="4769"/>
        <v/>
      </c>
      <c r="EM321" s="71" t="str">
        <f t="shared" si="4770"/>
        <v/>
      </c>
      <c r="EN321" s="71" t="str">
        <f t="shared" si="4771"/>
        <v/>
      </c>
      <c r="EO321" s="71" t="str">
        <f t="shared" si="4772"/>
        <v/>
      </c>
      <c r="EP321" s="71" t="str">
        <f t="shared" si="4773"/>
        <v/>
      </c>
      <c r="EQ321" s="71" t="str">
        <f t="shared" si="4774"/>
        <v/>
      </c>
      <c r="ER321" s="71" t="str">
        <f t="shared" si="4775"/>
        <v/>
      </c>
      <c r="ES321" s="71" t="str">
        <f t="shared" si="4776"/>
        <v/>
      </c>
      <c r="ET321" s="71" t="str">
        <f t="shared" si="4777"/>
        <v/>
      </c>
      <c r="EU321" s="71" t="str">
        <f t="shared" si="4778"/>
        <v/>
      </c>
      <c r="EV321" s="71" t="str">
        <f t="shared" si="4779"/>
        <v/>
      </c>
      <c r="EW321" s="71" t="str">
        <f t="shared" si="4780"/>
        <v/>
      </c>
      <c r="EX321" s="71" t="str">
        <f t="shared" si="4781"/>
        <v/>
      </c>
      <c r="EY321" s="71" t="str">
        <f t="shared" si="4782"/>
        <v/>
      </c>
      <c r="EZ321" s="71" t="str">
        <f t="shared" si="4783"/>
        <v/>
      </c>
      <c r="FA321" s="71" t="str">
        <f t="shared" si="4784"/>
        <v/>
      </c>
      <c r="FB321" s="71" t="str">
        <f t="shared" si="4785"/>
        <v/>
      </c>
      <c r="FC321" s="71" t="str">
        <f t="shared" si="4786"/>
        <v/>
      </c>
      <c r="FD321" s="71" t="str">
        <f t="shared" si="4787"/>
        <v/>
      </c>
      <c r="FE321" s="71" t="str">
        <f t="shared" si="4788"/>
        <v/>
      </c>
      <c r="FF321" s="71" t="str">
        <f t="shared" si="4789"/>
        <v/>
      </c>
      <c r="FG321" s="71" t="str">
        <f t="shared" si="4790"/>
        <v/>
      </c>
      <c r="FH321" s="71" t="str">
        <f t="shared" si="4791"/>
        <v/>
      </c>
      <c r="FI321" s="71" t="str">
        <f t="shared" si="4792"/>
        <v/>
      </c>
      <c r="FJ321" s="71" t="str">
        <f t="shared" si="4793"/>
        <v/>
      </c>
      <c r="FK321" s="71" t="str">
        <f t="shared" si="4794"/>
        <v/>
      </c>
      <c r="FL321" s="71" t="str">
        <f t="shared" si="4795"/>
        <v/>
      </c>
      <c r="FM321" s="71" t="str">
        <f t="shared" si="4796"/>
        <v/>
      </c>
      <c r="FN321" s="71" t="str">
        <f t="shared" si="4797"/>
        <v/>
      </c>
      <c r="FO321" s="71" t="str">
        <f t="shared" si="4798"/>
        <v/>
      </c>
      <c r="FP321" s="71" t="str">
        <f t="shared" si="4799"/>
        <v/>
      </c>
      <c r="FQ321" s="71" t="str">
        <f t="shared" si="4800"/>
        <v/>
      </c>
      <c r="FR321" s="71" t="str">
        <f t="shared" si="4801"/>
        <v/>
      </c>
      <c r="FS321" s="71" t="str">
        <f t="shared" si="4802"/>
        <v/>
      </c>
    </row>
    <row r="322" spans="1:175" ht="16.5">
      <c r="A322" s="135"/>
      <c r="B322" s="80" t="s">
        <v>957</v>
      </c>
      <c r="C322" s="141" t="s">
        <v>958</v>
      </c>
      <c r="T322" s="151" t="s">
        <v>959</v>
      </c>
      <c r="U322" s="85" t="s">
        <v>960</v>
      </c>
      <c r="CN322" s="69" t="str">
        <f t="shared" si="4964"/>
        <v>InitUnitState('IK06',,,,,,,,,,)</v>
      </c>
      <c r="CO322" s="69" t="str">
        <f t="shared" si="4965"/>
        <v>InitUnitNormal('IK06',,,,,,,,,,)</v>
      </c>
      <c r="CP322" s="69" t="str">
        <f t="shared" si="4966"/>
        <v>InitUnitMagic('IK06',,,,,,,,,,)</v>
      </c>
      <c r="CQ322" s="69" t="str">
        <f t="shared" si="4967"/>
        <v>InitUnitAdd('IK06',,,,,,,,,,)</v>
      </c>
      <c r="CR322" s="69" t="str">
        <f t="shared" si="4968"/>
        <v>InitEquipData('IK06',,"",,,,,'','','','','','',"ReplaceableTextures\\CommandButtons\\BTNSST07.blp")</v>
      </c>
      <c r="CU322" s="95" t="str">
        <f t="shared" si="4732"/>
        <v>|n</v>
      </c>
      <c r="CV322" s="70" t="str">
        <f t="shared" si="4969"/>
        <v>暴击伤害|Cffffc926+30%|n|n|r|Cffff00bf【麒麟】|r+|Cffff00bf【麒麟】|r=|Cffffc926【麒麟心】|n|n|r|Cff00ff7f点击穿戴或脱卸。|r</v>
      </c>
      <c r="CW322" s="60"/>
      <c r="CX322" s="60"/>
      <c r="CY322" s="60"/>
      <c r="CZ322" s="60"/>
      <c r="DA322" s="60"/>
      <c r="DB322" s="71" t="str">
        <f t="shared" si="4733"/>
        <v/>
      </c>
      <c r="DC322" s="71" t="str">
        <f t="shared" si="4734"/>
        <v/>
      </c>
      <c r="DD322" s="71" t="str">
        <f t="shared" si="4735"/>
        <v/>
      </c>
      <c r="DE322" s="71" t="str">
        <f t="shared" si="4736"/>
        <v/>
      </c>
      <c r="DF322" s="71" t="str">
        <f t="shared" si="4737"/>
        <v/>
      </c>
      <c r="DG322" s="71" t="str">
        <f t="shared" si="4738"/>
        <v/>
      </c>
      <c r="DH322" s="71" t="str">
        <f t="shared" si="4739"/>
        <v/>
      </c>
      <c r="DI322" s="71" t="str">
        <f t="shared" si="4740"/>
        <v/>
      </c>
      <c r="DJ322" s="71" t="str">
        <f t="shared" si="4741"/>
        <v/>
      </c>
      <c r="DK322" s="71" t="str">
        <f t="shared" si="4742"/>
        <v/>
      </c>
      <c r="DL322" s="71" t="str">
        <f t="shared" si="4743"/>
        <v/>
      </c>
      <c r="DM322" s="71" t="str">
        <f t="shared" si="4744"/>
        <v/>
      </c>
      <c r="DN322" s="71" t="str">
        <f t="shared" si="4745"/>
        <v/>
      </c>
      <c r="DO322" s="71" t="str">
        <f t="shared" si="4746"/>
        <v/>
      </c>
      <c r="DP322" s="71" t="str">
        <f t="shared" si="4747"/>
        <v/>
      </c>
      <c r="DQ322" s="71" t="str">
        <f t="shared" si="4748"/>
        <v/>
      </c>
      <c r="DR322" s="71" t="str">
        <f t="shared" si="4749"/>
        <v/>
      </c>
      <c r="DS322" s="71" t="str">
        <f t="shared" si="4750"/>
        <v/>
      </c>
      <c r="DT322" s="71" t="str">
        <f t="shared" si="4751"/>
        <v/>
      </c>
      <c r="DU322" s="71" t="str">
        <f t="shared" si="4752"/>
        <v/>
      </c>
      <c r="DV322" s="71" t="str">
        <f t="shared" si="4753"/>
        <v/>
      </c>
      <c r="DW322" s="71" t="str">
        <f t="shared" si="4754"/>
        <v/>
      </c>
      <c r="DX322" s="71" t="str">
        <f t="shared" si="4755"/>
        <v/>
      </c>
      <c r="DY322" s="71" t="str">
        <f t="shared" si="4756"/>
        <v/>
      </c>
      <c r="DZ322" s="71" t="str">
        <f t="shared" si="4757"/>
        <v/>
      </c>
      <c r="EA322" s="71" t="str">
        <f t="shared" si="4758"/>
        <v/>
      </c>
      <c r="EB322" s="71" t="str">
        <f t="shared" si="4759"/>
        <v/>
      </c>
      <c r="EC322" s="71" t="str">
        <f t="shared" si="4760"/>
        <v/>
      </c>
      <c r="ED322" s="71" t="str">
        <f t="shared" si="4761"/>
        <v/>
      </c>
      <c r="EE322" s="71" t="str">
        <f t="shared" si="4762"/>
        <v/>
      </c>
      <c r="EF322" s="71" t="str">
        <f t="shared" si="4763"/>
        <v/>
      </c>
      <c r="EG322" s="71" t="str">
        <f t="shared" si="4764"/>
        <v/>
      </c>
      <c r="EH322" s="71" t="str">
        <f t="shared" si="4765"/>
        <v/>
      </c>
      <c r="EI322" s="71" t="str">
        <f t="shared" si="4766"/>
        <v/>
      </c>
      <c r="EJ322" s="71" t="str">
        <f t="shared" si="4767"/>
        <v/>
      </c>
      <c r="EK322" s="71" t="str">
        <f t="shared" si="4768"/>
        <v/>
      </c>
      <c r="EL322" s="71" t="str">
        <f t="shared" si="4769"/>
        <v/>
      </c>
      <c r="EM322" s="71" t="str">
        <f t="shared" si="4770"/>
        <v/>
      </c>
      <c r="EN322" s="71" t="str">
        <f t="shared" si="4771"/>
        <v/>
      </c>
      <c r="EO322" s="71" t="str">
        <f t="shared" si="4772"/>
        <v/>
      </c>
      <c r="EP322" s="71" t="str">
        <f t="shared" si="4773"/>
        <v/>
      </c>
      <c r="EQ322" s="71" t="str">
        <f t="shared" si="4774"/>
        <v/>
      </c>
      <c r="ER322" s="71" t="str">
        <f t="shared" si="4775"/>
        <v/>
      </c>
      <c r="ES322" s="71" t="str">
        <f t="shared" si="4776"/>
        <v/>
      </c>
      <c r="ET322" s="71" t="str">
        <f t="shared" si="4777"/>
        <v/>
      </c>
      <c r="EU322" s="71" t="str">
        <f t="shared" si="4778"/>
        <v/>
      </c>
      <c r="EV322" s="71" t="str">
        <f t="shared" si="4779"/>
        <v/>
      </c>
      <c r="EW322" s="71" t="str">
        <f t="shared" si="4780"/>
        <v/>
      </c>
      <c r="EX322" s="71" t="str">
        <f t="shared" si="4781"/>
        <v/>
      </c>
      <c r="EY322" s="71" t="str">
        <f t="shared" si="4782"/>
        <v/>
      </c>
      <c r="EZ322" s="71" t="str">
        <f t="shared" si="4783"/>
        <v/>
      </c>
      <c r="FA322" s="71" t="str">
        <f t="shared" si="4784"/>
        <v/>
      </c>
      <c r="FB322" s="71" t="str">
        <f t="shared" si="4785"/>
        <v/>
      </c>
      <c r="FC322" s="71" t="str">
        <f t="shared" si="4786"/>
        <v/>
      </c>
      <c r="FD322" s="71" t="str">
        <f t="shared" si="4787"/>
        <v/>
      </c>
      <c r="FE322" s="71" t="str">
        <f t="shared" si="4788"/>
        <v/>
      </c>
      <c r="FF322" s="71" t="str">
        <f t="shared" si="4789"/>
        <v/>
      </c>
      <c r="FG322" s="71" t="str">
        <f t="shared" si="4790"/>
        <v/>
      </c>
      <c r="FH322" s="71" t="str">
        <f t="shared" si="4791"/>
        <v/>
      </c>
      <c r="FI322" s="71" t="str">
        <f t="shared" si="4792"/>
        <v/>
      </c>
      <c r="FJ322" s="71" t="str">
        <f t="shared" si="4793"/>
        <v/>
      </c>
      <c r="FK322" s="71" t="str">
        <f t="shared" si="4794"/>
        <v/>
      </c>
      <c r="FL322" s="71" t="str">
        <f t="shared" si="4795"/>
        <v/>
      </c>
      <c r="FM322" s="71" t="str">
        <f t="shared" si="4796"/>
        <v/>
      </c>
      <c r="FN322" s="71" t="str">
        <f t="shared" si="4797"/>
        <v/>
      </c>
      <c r="FO322" s="71" t="str">
        <f t="shared" si="4798"/>
        <v/>
      </c>
      <c r="FP322" s="71" t="str">
        <f t="shared" si="4799"/>
        <v/>
      </c>
      <c r="FQ322" s="71" t="str">
        <f t="shared" si="4800"/>
        <v/>
      </c>
      <c r="FR322" s="71" t="str">
        <f t="shared" si="4801"/>
        <v/>
      </c>
      <c r="FS322" s="71" t="str">
        <f t="shared" si="4802"/>
        <v/>
      </c>
    </row>
    <row r="323" spans="1:175" ht="16.5">
      <c r="A323" s="135"/>
      <c r="B323" s="80" t="s">
        <v>961</v>
      </c>
      <c r="C323" s="141" t="s">
        <v>962</v>
      </c>
      <c r="T323" s="151" t="s">
        <v>963</v>
      </c>
      <c r="U323" s="85" t="s">
        <v>964</v>
      </c>
      <c r="CN323" s="69" t="str">
        <f t="shared" si="4964"/>
        <v>InitUnitState('IK07',,,,,,,,,,)</v>
      </c>
      <c r="CO323" s="69" t="str">
        <f t="shared" si="4965"/>
        <v>InitUnitNormal('IK07',,,,,,,,,,)</v>
      </c>
      <c r="CP323" s="69" t="str">
        <f t="shared" si="4966"/>
        <v>InitUnitMagic('IK07',,,,,,,,,,)</v>
      </c>
      <c r="CQ323" s="69" t="str">
        <f t="shared" si="4967"/>
        <v>InitUnitAdd('IK07',,,,,,,,,,)</v>
      </c>
      <c r="CR323" s="69" t="str">
        <f t="shared" si="4968"/>
        <v>InitEquipData('IK07',,"",,,,,'','','','','','',"ReplaceableTextures\\CommandButtons\\BTNSST08.blp")</v>
      </c>
      <c r="CU323" s="95" t="str">
        <f t="shared" si="4732"/>
        <v>|n</v>
      </c>
      <c r="CV323" s="70" t="str">
        <f t="shared" si="4969"/>
        <v>护甲|Cffffc926+60|n|n|r|Cffff00bf【腾蛇】|r+|Cffff00bf【腾蛇】|r=|Cffffc926【腾蛇之牙】|n|n|r|Cff00ff7f点击穿戴或脱卸。|r</v>
      </c>
      <c r="CW323" s="60"/>
      <c r="CX323" s="60"/>
      <c r="CY323" s="60"/>
      <c r="CZ323" s="60"/>
      <c r="DA323" s="60"/>
      <c r="DB323" s="71" t="str">
        <f t="shared" si="4733"/>
        <v/>
      </c>
      <c r="DC323" s="71" t="str">
        <f t="shared" si="4734"/>
        <v/>
      </c>
      <c r="DD323" s="71" t="str">
        <f t="shared" si="4735"/>
        <v/>
      </c>
      <c r="DE323" s="71" t="str">
        <f t="shared" si="4736"/>
        <v/>
      </c>
      <c r="DF323" s="71" t="str">
        <f t="shared" si="4737"/>
        <v/>
      </c>
      <c r="DG323" s="71" t="str">
        <f t="shared" si="4738"/>
        <v/>
      </c>
      <c r="DH323" s="71" t="str">
        <f t="shared" si="4739"/>
        <v/>
      </c>
      <c r="DI323" s="71" t="str">
        <f t="shared" si="4740"/>
        <v/>
      </c>
      <c r="DJ323" s="71" t="str">
        <f t="shared" si="4741"/>
        <v/>
      </c>
      <c r="DK323" s="71" t="str">
        <f t="shared" si="4742"/>
        <v/>
      </c>
      <c r="DL323" s="71" t="str">
        <f t="shared" si="4743"/>
        <v/>
      </c>
      <c r="DM323" s="71" t="str">
        <f t="shared" si="4744"/>
        <v/>
      </c>
      <c r="DN323" s="71" t="str">
        <f t="shared" si="4745"/>
        <v/>
      </c>
      <c r="DO323" s="71" t="str">
        <f t="shared" si="4746"/>
        <v/>
      </c>
      <c r="DP323" s="71" t="str">
        <f t="shared" si="4747"/>
        <v/>
      </c>
      <c r="DQ323" s="71" t="str">
        <f t="shared" si="4748"/>
        <v/>
      </c>
      <c r="DR323" s="71" t="str">
        <f t="shared" si="4749"/>
        <v/>
      </c>
      <c r="DS323" s="71" t="str">
        <f t="shared" si="4750"/>
        <v/>
      </c>
      <c r="DT323" s="71" t="str">
        <f t="shared" si="4751"/>
        <v/>
      </c>
      <c r="DU323" s="71" t="str">
        <f t="shared" si="4752"/>
        <v/>
      </c>
      <c r="DV323" s="71" t="str">
        <f t="shared" si="4753"/>
        <v/>
      </c>
      <c r="DW323" s="71" t="str">
        <f t="shared" si="4754"/>
        <v/>
      </c>
      <c r="DX323" s="71" t="str">
        <f t="shared" si="4755"/>
        <v/>
      </c>
      <c r="DY323" s="71" t="str">
        <f t="shared" si="4756"/>
        <v/>
      </c>
      <c r="DZ323" s="71" t="str">
        <f t="shared" si="4757"/>
        <v/>
      </c>
      <c r="EA323" s="71" t="str">
        <f t="shared" si="4758"/>
        <v/>
      </c>
      <c r="EB323" s="71" t="str">
        <f t="shared" si="4759"/>
        <v/>
      </c>
      <c r="EC323" s="71" t="str">
        <f t="shared" si="4760"/>
        <v/>
      </c>
      <c r="ED323" s="71" t="str">
        <f t="shared" si="4761"/>
        <v/>
      </c>
      <c r="EE323" s="71" t="str">
        <f t="shared" si="4762"/>
        <v/>
      </c>
      <c r="EF323" s="71" t="str">
        <f t="shared" si="4763"/>
        <v/>
      </c>
      <c r="EG323" s="71" t="str">
        <f t="shared" si="4764"/>
        <v/>
      </c>
      <c r="EH323" s="71" t="str">
        <f t="shared" si="4765"/>
        <v/>
      </c>
      <c r="EI323" s="71" t="str">
        <f t="shared" si="4766"/>
        <v/>
      </c>
      <c r="EJ323" s="71" t="str">
        <f t="shared" si="4767"/>
        <v/>
      </c>
      <c r="EK323" s="71" t="str">
        <f t="shared" si="4768"/>
        <v/>
      </c>
      <c r="EL323" s="71" t="str">
        <f t="shared" si="4769"/>
        <v/>
      </c>
      <c r="EM323" s="71" t="str">
        <f t="shared" si="4770"/>
        <v/>
      </c>
      <c r="EN323" s="71" t="str">
        <f t="shared" si="4771"/>
        <v/>
      </c>
      <c r="EO323" s="71" t="str">
        <f t="shared" si="4772"/>
        <v/>
      </c>
      <c r="EP323" s="71" t="str">
        <f t="shared" si="4773"/>
        <v/>
      </c>
      <c r="EQ323" s="71" t="str">
        <f t="shared" si="4774"/>
        <v/>
      </c>
      <c r="ER323" s="71" t="str">
        <f t="shared" si="4775"/>
        <v/>
      </c>
      <c r="ES323" s="71" t="str">
        <f t="shared" si="4776"/>
        <v/>
      </c>
      <c r="ET323" s="71" t="str">
        <f t="shared" si="4777"/>
        <v/>
      </c>
      <c r="EU323" s="71" t="str">
        <f t="shared" si="4778"/>
        <v/>
      </c>
      <c r="EV323" s="71" t="str">
        <f t="shared" si="4779"/>
        <v/>
      </c>
      <c r="EW323" s="71" t="str">
        <f t="shared" si="4780"/>
        <v/>
      </c>
      <c r="EX323" s="71" t="str">
        <f t="shared" si="4781"/>
        <v/>
      </c>
      <c r="EY323" s="71" t="str">
        <f t="shared" si="4782"/>
        <v/>
      </c>
      <c r="EZ323" s="71" t="str">
        <f t="shared" si="4783"/>
        <v/>
      </c>
      <c r="FA323" s="71" t="str">
        <f t="shared" si="4784"/>
        <v/>
      </c>
      <c r="FB323" s="71" t="str">
        <f t="shared" si="4785"/>
        <v/>
      </c>
      <c r="FC323" s="71" t="str">
        <f t="shared" si="4786"/>
        <v/>
      </c>
      <c r="FD323" s="71" t="str">
        <f t="shared" si="4787"/>
        <v/>
      </c>
      <c r="FE323" s="71" t="str">
        <f t="shared" si="4788"/>
        <v/>
      </c>
      <c r="FF323" s="71" t="str">
        <f t="shared" si="4789"/>
        <v/>
      </c>
      <c r="FG323" s="71" t="str">
        <f t="shared" si="4790"/>
        <v/>
      </c>
      <c r="FH323" s="71" t="str">
        <f t="shared" si="4791"/>
        <v/>
      </c>
      <c r="FI323" s="71" t="str">
        <f t="shared" si="4792"/>
        <v/>
      </c>
      <c r="FJ323" s="71" t="str">
        <f t="shared" si="4793"/>
        <v/>
      </c>
      <c r="FK323" s="71" t="str">
        <f t="shared" si="4794"/>
        <v/>
      </c>
      <c r="FL323" s="71" t="str">
        <f t="shared" si="4795"/>
        <v/>
      </c>
      <c r="FM323" s="71" t="str">
        <f t="shared" si="4796"/>
        <v/>
      </c>
      <c r="FN323" s="71" t="str">
        <f t="shared" si="4797"/>
        <v/>
      </c>
      <c r="FO323" s="71" t="str">
        <f t="shared" si="4798"/>
        <v/>
      </c>
      <c r="FP323" s="71" t="str">
        <f t="shared" si="4799"/>
        <v/>
      </c>
      <c r="FQ323" s="71" t="str">
        <f t="shared" si="4800"/>
        <v/>
      </c>
      <c r="FR323" s="71" t="str">
        <f t="shared" si="4801"/>
        <v/>
      </c>
      <c r="FS323" s="71" t="str">
        <f t="shared" si="4802"/>
        <v/>
      </c>
    </row>
    <row r="324" spans="1:175" ht="16.5">
      <c r="A324" s="135"/>
      <c r="B324" s="80" t="s">
        <v>965</v>
      </c>
      <c r="C324" s="141" t="s">
        <v>966</v>
      </c>
      <c r="T324" s="151" t="s">
        <v>967</v>
      </c>
      <c r="U324" s="85" t="s">
        <v>968</v>
      </c>
      <c r="CN324" s="69" t="str">
        <f t="shared" si="4964"/>
        <v>InitUnitState('IK08',,,,,,,,,,)</v>
      </c>
      <c r="CO324" s="69" t="str">
        <f t="shared" si="4965"/>
        <v>InitUnitNormal('IK08',,,,,,,,,,)</v>
      </c>
      <c r="CP324" s="69" t="str">
        <f t="shared" si="4966"/>
        <v>InitUnitMagic('IK08',,,,,,,,,,)</v>
      </c>
      <c r="CQ324" s="69" t="str">
        <f t="shared" si="4967"/>
        <v>InitUnitAdd('IK08',,,,,,,,,,)</v>
      </c>
      <c r="CR324" s="69" t="str">
        <f t="shared" si="4968"/>
        <v>InitEquipData('IK08',,"",,,,,'','','','','','',"ReplaceableTextures\\CommandButtons\\BTNSST09.blp")</v>
      </c>
      <c r="CU324" s="95" t="str">
        <f t="shared" si="4732"/>
        <v>|n</v>
      </c>
      <c r="CV324" s="70" t="str">
        <f t="shared" si="4969"/>
        <v>业力|Cffffc926+30000|r，业力|Cffffc926+6%|n|n|r|Cffff00bf【朱雀】|r+|Cffff00bf【朱雀】|r=|Cffffc926【悟道碑石】|n|n|r|Cff00ff7f点击穿戴或脱卸。|r</v>
      </c>
      <c r="CW324" s="60"/>
      <c r="CX324" s="60"/>
      <c r="CY324" s="60"/>
      <c r="CZ324" s="60"/>
      <c r="DA324" s="60"/>
      <c r="DB324" s="71" t="str">
        <f t="shared" si="4733"/>
        <v/>
      </c>
      <c r="DC324" s="71" t="str">
        <f t="shared" si="4734"/>
        <v/>
      </c>
      <c r="DD324" s="71" t="str">
        <f t="shared" si="4735"/>
        <v/>
      </c>
      <c r="DE324" s="71" t="str">
        <f t="shared" si="4736"/>
        <v/>
      </c>
      <c r="DF324" s="71" t="str">
        <f t="shared" si="4737"/>
        <v/>
      </c>
      <c r="DG324" s="71" t="str">
        <f t="shared" si="4738"/>
        <v/>
      </c>
      <c r="DH324" s="71" t="str">
        <f t="shared" si="4739"/>
        <v/>
      </c>
      <c r="DI324" s="71" t="str">
        <f t="shared" si="4740"/>
        <v/>
      </c>
      <c r="DJ324" s="71" t="str">
        <f t="shared" si="4741"/>
        <v/>
      </c>
      <c r="DK324" s="71" t="str">
        <f t="shared" si="4742"/>
        <v/>
      </c>
      <c r="DL324" s="71" t="str">
        <f t="shared" si="4743"/>
        <v/>
      </c>
      <c r="DM324" s="71" t="str">
        <f t="shared" si="4744"/>
        <v/>
      </c>
      <c r="DN324" s="71" t="str">
        <f t="shared" si="4745"/>
        <v/>
      </c>
      <c r="DO324" s="71" t="str">
        <f t="shared" si="4746"/>
        <v/>
      </c>
      <c r="DP324" s="71" t="str">
        <f t="shared" si="4747"/>
        <v/>
      </c>
      <c r="DQ324" s="71" t="str">
        <f t="shared" si="4748"/>
        <v/>
      </c>
      <c r="DR324" s="71" t="str">
        <f t="shared" si="4749"/>
        <v/>
      </c>
      <c r="DS324" s="71" t="str">
        <f t="shared" si="4750"/>
        <v/>
      </c>
      <c r="DT324" s="71" t="str">
        <f t="shared" si="4751"/>
        <v/>
      </c>
      <c r="DU324" s="71" t="str">
        <f t="shared" si="4752"/>
        <v/>
      </c>
      <c r="DV324" s="71" t="str">
        <f t="shared" si="4753"/>
        <v/>
      </c>
      <c r="DW324" s="71" t="str">
        <f t="shared" si="4754"/>
        <v/>
      </c>
      <c r="DX324" s="71" t="str">
        <f t="shared" si="4755"/>
        <v/>
      </c>
      <c r="DY324" s="71" t="str">
        <f t="shared" si="4756"/>
        <v/>
      </c>
      <c r="DZ324" s="71" t="str">
        <f t="shared" si="4757"/>
        <v/>
      </c>
      <c r="EA324" s="71" t="str">
        <f t="shared" si="4758"/>
        <v/>
      </c>
      <c r="EB324" s="71" t="str">
        <f t="shared" si="4759"/>
        <v/>
      </c>
      <c r="EC324" s="71" t="str">
        <f t="shared" si="4760"/>
        <v/>
      </c>
      <c r="ED324" s="71" t="str">
        <f t="shared" si="4761"/>
        <v/>
      </c>
      <c r="EE324" s="71" t="str">
        <f t="shared" si="4762"/>
        <v/>
      </c>
      <c r="EF324" s="71" t="str">
        <f t="shared" si="4763"/>
        <v/>
      </c>
      <c r="EG324" s="71" t="str">
        <f t="shared" si="4764"/>
        <v/>
      </c>
      <c r="EH324" s="71" t="str">
        <f t="shared" si="4765"/>
        <v/>
      </c>
      <c r="EI324" s="71" t="str">
        <f t="shared" si="4766"/>
        <v/>
      </c>
      <c r="EJ324" s="71" t="str">
        <f t="shared" si="4767"/>
        <v/>
      </c>
      <c r="EK324" s="71" t="str">
        <f t="shared" si="4768"/>
        <v/>
      </c>
      <c r="EL324" s="71" t="str">
        <f t="shared" si="4769"/>
        <v/>
      </c>
      <c r="EM324" s="71" t="str">
        <f t="shared" si="4770"/>
        <v/>
      </c>
      <c r="EN324" s="71" t="str">
        <f t="shared" si="4771"/>
        <v/>
      </c>
      <c r="EO324" s="71" t="str">
        <f t="shared" si="4772"/>
        <v/>
      </c>
      <c r="EP324" s="71" t="str">
        <f t="shared" si="4773"/>
        <v/>
      </c>
      <c r="EQ324" s="71" t="str">
        <f t="shared" si="4774"/>
        <v/>
      </c>
      <c r="ER324" s="71" t="str">
        <f t="shared" si="4775"/>
        <v/>
      </c>
      <c r="ES324" s="71" t="str">
        <f t="shared" si="4776"/>
        <v/>
      </c>
      <c r="ET324" s="71" t="str">
        <f t="shared" si="4777"/>
        <v/>
      </c>
      <c r="EU324" s="71" t="str">
        <f t="shared" si="4778"/>
        <v/>
      </c>
      <c r="EV324" s="71" t="str">
        <f t="shared" si="4779"/>
        <v/>
      </c>
      <c r="EW324" s="71" t="str">
        <f t="shared" si="4780"/>
        <v/>
      </c>
      <c r="EX324" s="71" t="str">
        <f t="shared" si="4781"/>
        <v/>
      </c>
      <c r="EY324" s="71" t="str">
        <f t="shared" si="4782"/>
        <v/>
      </c>
      <c r="EZ324" s="71" t="str">
        <f t="shared" si="4783"/>
        <v/>
      </c>
      <c r="FA324" s="71" t="str">
        <f t="shared" si="4784"/>
        <v/>
      </c>
      <c r="FB324" s="71" t="str">
        <f t="shared" si="4785"/>
        <v/>
      </c>
      <c r="FC324" s="71" t="str">
        <f t="shared" si="4786"/>
        <v/>
      </c>
      <c r="FD324" s="71" t="str">
        <f t="shared" si="4787"/>
        <v/>
      </c>
      <c r="FE324" s="71" t="str">
        <f t="shared" si="4788"/>
        <v/>
      </c>
      <c r="FF324" s="71" t="str">
        <f t="shared" si="4789"/>
        <v/>
      </c>
      <c r="FG324" s="71" t="str">
        <f t="shared" si="4790"/>
        <v/>
      </c>
      <c r="FH324" s="71" t="str">
        <f t="shared" si="4791"/>
        <v/>
      </c>
      <c r="FI324" s="71" t="str">
        <f t="shared" si="4792"/>
        <v/>
      </c>
      <c r="FJ324" s="71" t="str">
        <f t="shared" si="4793"/>
        <v/>
      </c>
      <c r="FK324" s="71" t="str">
        <f t="shared" si="4794"/>
        <v/>
      </c>
      <c r="FL324" s="71" t="str">
        <f t="shared" si="4795"/>
        <v/>
      </c>
      <c r="FM324" s="71" t="str">
        <f t="shared" si="4796"/>
        <v/>
      </c>
      <c r="FN324" s="71" t="str">
        <f t="shared" si="4797"/>
        <v/>
      </c>
      <c r="FO324" s="71" t="str">
        <f t="shared" si="4798"/>
        <v/>
      </c>
      <c r="FP324" s="71" t="str">
        <f t="shared" si="4799"/>
        <v/>
      </c>
      <c r="FQ324" s="71" t="str">
        <f t="shared" si="4800"/>
        <v/>
      </c>
      <c r="FR324" s="71" t="str">
        <f t="shared" si="4801"/>
        <v/>
      </c>
      <c r="FS324" s="71" t="str">
        <f t="shared" si="4802"/>
        <v/>
      </c>
    </row>
    <row r="325" spans="1:175" ht="16.5">
      <c r="A325" s="134"/>
      <c r="B325" s="80" t="s">
        <v>969</v>
      </c>
      <c r="C325" s="142" t="s">
        <v>970</v>
      </c>
      <c r="T325" s="150" t="s">
        <v>971</v>
      </c>
      <c r="U325" s="85" t="s">
        <v>972</v>
      </c>
      <c r="CN325" s="69" t="str">
        <f t="shared" ref="CN325:CN404" si="4970">"InitUnitState('"&amp;B325&amp;"',"&amp;V325&amp;","&amp;W325&amp;","&amp;X325&amp;","&amp;Y325&amp;","&amp;Z325&amp;","&amp;AA325&amp;","&amp;AB325&amp;","&amp;AC325&amp;","&amp;AD325&amp;","&amp;AE325&amp;")"</f>
        <v>InitUnitState('IK1A',,,,,,,,,,)</v>
      </c>
      <c r="CO325" s="69" t="str">
        <f t="shared" ref="CO325:CO404" si="4971">"InitUnitNormal('"&amp;B325&amp;"',"&amp;AF325&amp;","&amp;AG325&amp;","&amp;AH325&amp;","&amp;AI325&amp;","&amp;AJ325&amp;","&amp;AK325&amp;","&amp;AL325&amp;","&amp;AM325&amp;","&amp;AN325&amp;","&amp;AO325&amp;")"</f>
        <v>InitUnitNormal('IK1A',,,,,,,,,,)</v>
      </c>
      <c r="CP325" s="69" t="str">
        <f t="shared" ref="CP325:CP404" si="4972">"InitUnitMagic('"&amp;B325&amp;"',"&amp;AP325&amp;","&amp;AQ325&amp;","&amp;AR325&amp;","&amp;AS325&amp;","&amp;AT325&amp;","&amp;AU325&amp;","&amp;AV325&amp;","&amp;AW325&amp;","&amp;BI325&amp;","&amp;BJ325&amp;")"</f>
        <v>InitUnitMagic('IK1A',,,,,,,,,,)</v>
      </c>
      <c r="CQ325" s="69" t="str">
        <f t="shared" ref="CQ325:CQ404" si="4973">"InitUnitAdd('"&amp;B325&amp;"',"&amp;BK325&amp;","&amp;BL325&amp;","&amp;BM325&amp;","&amp;BN325&amp;","&amp;BO325&amp;","&amp;BP325&amp;","&amp;BQ325&amp;","&amp;BR325&amp;","&amp;BS325&amp;","&amp;BT325&amp;")"</f>
        <v>InitUnitAdd('IK1A',,,,,,,,,,)</v>
      </c>
      <c r="CR325" s="69" t="str">
        <f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334&amp;CR$1&amp;")"</f>
        <v>InitEquipData('IK1A',,"",,,,,'','','','','','',"ReplaceableTextures\\CommandButtons\\BTNSST10.blp")</v>
      </c>
      <c r="CU325" s="95" t="str">
        <f t="shared" ref="CU325:CU404" si="4974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V325" s="70" t="str">
        <f t="shared" si="4969"/>
        <v>致命倍率|Cffffc926+300%|n|n|r|Cffaaaaaa○刻印槽 【空】|r|n|n|Cff00ff7f点击穿戴或脱卸。|r</v>
      </c>
      <c r="CW325" s="60"/>
      <c r="CX325" s="60"/>
      <c r="CY325" s="60"/>
      <c r="CZ325" s="60"/>
      <c r="DA325" s="60"/>
      <c r="DB325" s="71" t="str">
        <f t="shared" ref="DB325:DB404" si="4975">IF(V325="","","|n"&amp;DB$2&amp;"+"&amp;V325&amp;DB$1)</f>
        <v/>
      </c>
      <c r="DC325" s="71" t="str">
        <f t="shared" ref="DC325:DC404" si="4976">IF(W325="","","|n"&amp;DC$2&amp;"+"&amp;W325&amp;DC$1)</f>
        <v/>
      </c>
      <c r="DD325" s="71" t="str">
        <f t="shared" ref="DD325:DD404" si="4977">IF(X325="","","|n"&amp;DD$2&amp;"+"&amp;X325&amp;DD$1)</f>
        <v/>
      </c>
      <c r="DE325" s="71" t="str">
        <f t="shared" ref="DE325:DE404" si="4978">IF(Y325="","","|n"&amp;DE$2&amp;"+"&amp;Y325&amp;DE$1)</f>
        <v/>
      </c>
      <c r="DF325" s="71" t="str">
        <f t="shared" ref="DF325:DF404" si="4979">IF(Z325="","","|n"&amp;DF$2&amp;"+"&amp;Z325&amp;DF$1)</f>
        <v/>
      </c>
      <c r="DG325" s="71" t="str">
        <f t="shared" ref="DG325:DG404" si="4980">IF(AA325="","","|n"&amp;DG$2&amp;"+"&amp;AA325&amp;DG$1)</f>
        <v/>
      </c>
      <c r="DH325" s="71" t="str">
        <f t="shared" ref="DH325:DH404" si="4981">IF(AB325="","","|n"&amp;DH$2&amp;"+"&amp;AB325&amp;DH$1)</f>
        <v/>
      </c>
      <c r="DI325" s="71" t="str">
        <f t="shared" ref="DI325:DI404" si="4982">IF(AC325="","","|n"&amp;DI$2&amp;"+"&amp;AC325&amp;DI$1)</f>
        <v/>
      </c>
      <c r="DJ325" s="71" t="str">
        <f t="shared" ref="DJ325:DJ404" si="4983">IF(AD325="","","|n"&amp;DJ$2&amp;"+"&amp;AD325&amp;DJ$1)</f>
        <v/>
      </c>
      <c r="DK325" s="71" t="str">
        <f t="shared" ref="DK325:DK404" si="4984">IF(AE325="","","|n"&amp;DK$2&amp;"+"&amp;AE325&amp;DK$1)</f>
        <v/>
      </c>
      <c r="DL325" s="71" t="str">
        <f t="shared" ref="DL325:DL404" si="4985">IF(AF325="","","|n"&amp;DL$2&amp;"+"&amp;AF325&amp;DL$1)</f>
        <v/>
      </c>
      <c r="DM325" s="71" t="str">
        <f t="shared" ref="DM325:DM404" si="4986">IF(AG325="","","|n"&amp;DM$2&amp;"+"&amp;AG325&amp;DM$1)</f>
        <v/>
      </c>
      <c r="DN325" s="71" t="str">
        <f t="shared" ref="DN325:DN404" si="4987">IF(AH325="","","|n"&amp;DN$2&amp;"+"&amp;AH325&amp;DN$1)</f>
        <v/>
      </c>
      <c r="DO325" s="71" t="str">
        <f t="shared" ref="DO325:DO404" si="4988">IF(AI325="","","|n"&amp;DO$2&amp;"+"&amp;AI325&amp;DO$1)</f>
        <v/>
      </c>
      <c r="DP325" s="71" t="str">
        <f t="shared" ref="DP325:DP404" si="4989">IF(AJ325="","","|n"&amp;DP$2&amp;"+"&amp;AJ325&amp;DP$1)</f>
        <v/>
      </c>
      <c r="DQ325" s="71" t="str">
        <f t="shared" ref="DQ325:DQ404" si="4990">IF(AK325="","","|n"&amp;DQ$2&amp;"+"&amp;AK325&amp;DQ$1)</f>
        <v/>
      </c>
      <c r="DR325" s="71" t="str">
        <f t="shared" ref="DR325:DR404" si="4991">IF(AL325="","","|n"&amp;DR$2&amp;"+"&amp;AL325&amp;DR$1)</f>
        <v/>
      </c>
      <c r="DS325" s="71" t="str">
        <f t="shared" ref="DS325:DS404" si="4992">IF(AM325="","","|n"&amp;DS$2&amp;"+"&amp;AM325&amp;DS$1)</f>
        <v/>
      </c>
      <c r="DT325" s="71" t="str">
        <f t="shared" ref="DT325:DT404" si="4993">IF(AN325="","","|n"&amp;DT$2&amp;"+"&amp;AN325&amp;DT$1)</f>
        <v/>
      </c>
      <c r="DU325" s="71" t="str">
        <f t="shared" ref="DU325:DU404" si="4994">IF(AO325="","","|n"&amp;DU$2&amp;"+"&amp;AO325&amp;DU$1)</f>
        <v/>
      </c>
      <c r="DV325" s="71" t="str">
        <f t="shared" ref="DV325:DV404" si="4995">IF(AP325="","","|n"&amp;DV$2&amp;"+"&amp;AP325&amp;DV$1)</f>
        <v/>
      </c>
      <c r="DW325" s="71" t="str">
        <f t="shared" ref="DW325:DW404" si="4996">IF(AQ325="","","|n"&amp;DW$2&amp;"+"&amp;AQ325&amp;DW$1)</f>
        <v/>
      </c>
      <c r="DX325" s="71" t="str">
        <f t="shared" ref="DX325:DX404" si="4997">IF(AR325="","","|n"&amp;DX$2&amp;"+"&amp;AR325&amp;DX$1)</f>
        <v/>
      </c>
      <c r="DY325" s="71" t="str">
        <f t="shared" ref="DY325:DY404" si="4998">IF(AS325="","","|n"&amp;DY$2&amp;"+"&amp;AS325&amp;DY$1)</f>
        <v/>
      </c>
      <c r="DZ325" s="71" t="str">
        <f t="shared" ref="DZ325:DZ404" si="4999">IF(AT325="","","|n"&amp;DZ$2&amp;"+"&amp;AT325&amp;DZ$1)</f>
        <v/>
      </c>
      <c r="EA325" s="71" t="str">
        <f t="shared" ref="EA325:EA404" si="5000">IF(AU325="","","|n"&amp;EA$2&amp;"+"&amp;AU325&amp;EA$1)</f>
        <v/>
      </c>
      <c r="EB325" s="71" t="str">
        <f t="shared" ref="EB325:EB404" si="5001">IF(AV325="","","|n"&amp;EB$2&amp;"+"&amp;AV325&amp;EB$1)</f>
        <v/>
      </c>
      <c r="EC325" s="71" t="str">
        <f t="shared" ref="EC325:EC404" si="5002">IF(AW325="","","|n"&amp;EC$2&amp;"+"&amp;AW325&amp;EC$1)</f>
        <v/>
      </c>
      <c r="ED325" s="71" t="str">
        <f t="shared" ref="ED325:ED404" si="5003">IF(AX325="","","|n"&amp;ED$2&amp;"+"&amp;AX325&amp;ED$1)</f>
        <v/>
      </c>
      <c r="EE325" s="71" t="str">
        <f t="shared" ref="EE325:EE404" si="5004">IF(AY325="","","|n"&amp;EE$2&amp;"+"&amp;AY325&amp;EE$1)</f>
        <v/>
      </c>
      <c r="EF325" s="71" t="str">
        <f t="shared" ref="EF325:EF404" si="5005">IF(AZ325="","","|n"&amp;EF$2&amp;"+"&amp;AZ325&amp;EF$1)</f>
        <v/>
      </c>
      <c r="EG325" s="71" t="str">
        <f t="shared" ref="EG325:EG404" si="5006">IF(BA325="","","|n"&amp;EG$2&amp;"+"&amp;BA325&amp;EG$1)</f>
        <v/>
      </c>
      <c r="EH325" s="71" t="str">
        <f t="shared" ref="EH325:EH404" si="5007">IF(BB325="","","|n"&amp;EH$2&amp;"+"&amp;BB325&amp;EH$1)</f>
        <v/>
      </c>
      <c r="EI325" s="71" t="str">
        <f t="shared" ref="EI325:EI404" si="5008">IF(BC325="","","|n"&amp;EI$2&amp;"+"&amp;BC325&amp;EI$1)</f>
        <v/>
      </c>
      <c r="EJ325" s="71" t="str">
        <f t="shared" ref="EJ325:EJ404" si="5009">IF(BD325="","","|n"&amp;EJ$2&amp;"+"&amp;BD325&amp;EJ$1)</f>
        <v/>
      </c>
      <c r="EK325" s="71" t="str">
        <f t="shared" ref="EK325:EK404" si="5010">IF(BE325="","","|n"&amp;EK$2&amp;"+"&amp;BE325&amp;EK$1)</f>
        <v/>
      </c>
      <c r="EL325" s="71" t="str">
        <f t="shared" ref="EL325:EL404" si="5011">IF(BF325="","","|n"&amp;EL$2&amp;"+"&amp;BF325&amp;EL$1)</f>
        <v/>
      </c>
      <c r="EM325" s="71" t="str">
        <f t="shared" ref="EM325:EM404" si="5012">IF(BG325="","","|n"&amp;EM$2&amp;"+"&amp;BG325&amp;EM$1)</f>
        <v/>
      </c>
      <c r="EN325" s="71" t="str">
        <f t="shared" ref="EN325:EN404" si="5013">IF(BH325="","","|n"&amp;EN$2&amp;"+"&amp;BH325&amp;EN$1)</f>
        <v/>
      </c>
      <c r="EO325" s="71" t="str">
        <f t="shared" ref="EO325:EO404" si="5014">IF(BI325="","","|n"&amp;EO$2&amp;"+"&amp;BI325&amp;EO$1)</f>
        <v/>
      </c>
      <c r="EP325" s="71" t="str">
        <f t="shared" ref="EP325:EP404" si="5015">IF(BJ325="","","|n"&amp;EP$2&amp;"+"&amp;BJ325&amp;EP$1)</f>
        <v/>
      </c>
      <c r="EQ325" s="71" t="str">
        <f t="shared" ref="EQ325:EQ404" si="5016">IF(BK325="","","|n"&amp;EQ$2&amp;"+"&amp;BK325&amp;EQ$1)</f>
        <v/>
      </c>
      <c r="ER325" s="71" t="str">
        <f t="shared" ref="ER325:ER404" si="5017">IF(BL325="","","|n"&amp;ER$2&amp;"+"&amp;BL325&amp;ER$1)</f>
        <v/>
      </c>
      <c r="ES325" s="71" t="str">
        <f t="shared" ref="ES325:ES404" si="5018">IF(BM325="","","|n"&amp;ES$2&amp;"+"&amp;BM325&amp;ES$1)</f>
        <v/>
      </c>
      <c r="ET325" s="71" t="str">
        <f t="shared" ref="ET325:ET404" si="5019">IF(BN325="","","|n"&amp;ET$2&amp;"+"&amp;BN325&amp;ET$1)</f>
        <v/>
      </c>
      <c r="EU325" s="71" t="str">
        <f t="shared" ref="EU325:EU404" si="5020">IF(BO325="","","|n"&amp;EU$2&amp;"+"&amp;BO325&amp;EU$1)</f>
        <v/>
      </c>
      <c r="EV325" s="71" t="str">
        <f t="shared" ref="EV325:EV404" si="5021">IF(BP325="","","|n"&amp;EV$2&amp;"+"&amp;BP325&amp;EV$1)</f>
        <v/>
      </c>
      <c r="EW325" s="71" t="str">
        <f t="shared" ref="EW325:EW404" si="5022">IF(BQ325="","","|n"&amp;EW$2&amp;"+"&amp;BQ325&amp;EW$1)</f>
        <v/>
      </c>
      <c r="EX325" s="71" t="str">
        <f t="shared" ref="EX325:EX404" si="5023">IF(BR325="","","|n"&amp;EX$2&amp;"+"&amp;BR325&amp;EX$1)</f>
        <v/>
      </c>
      <c r="EY325" s="71" t="str">
        <f t="shared" ref="EY325:EY404" si="5024">IF(BS325="","","|n"&amp;EY$2&amp;"+"&amp;BS325&amp;EY$1)</f>
        <v/>
      </c>
      <c r="EZ325" s="71" t="str">
        <f t="shared" ref="EZ325:EZ404" si="5025">IF(BT325="","","|n"&amp;EZ$2&amp;"+"&amp;BT325&amp;EZ$1)</f>
        <v/>
      </c>
      <c r="FA325" s="71" t="str">
        <f t="shared" ref="FA325:FA404" si="5026">IF(BU325="","","|n"&amp;FA$2&amp;"+"&amp;BU325&amp;FA$1)</f>
        <v/>
      </c>
      <c r="FB325" s="71" t="str">
        <f t="shared" ref="FB325:FB404" si="5027">IF(BV325="","","|n"&amp;FB$2&amp;"+"&amp;BV325&amp;FB$1)</f>
        <v/>
      </c>
      <c r="FC325" s="71" t="str">
        <f t="shared" ref="FC325:FC404" si="5028">IF(BW325="","","|n"&amp;FC$2&amp;"+"&amp;BW325&amp;FC$1)</f>
        <v/>
      </c>
      <c r="FD325" s="71" t="str">
        <f t="shared" ref="FD325:FD404" si="5029">IF(BX325="","","|n"&amp;FD$2&amp;"+"&amp;BX325&amp;FD$1)</f>
        <v/>
      </c>
      <c r="FE325" s="71" t="str">
        <f t="shared" ref="FE325:FE404" si="5030">IF(BY325="","","|n"&amp;FE$2&amp;"+"&amp;BY325&amp;FE$1)</f>
        <v/>
      </c>
      <c r="FF325" s="71" t="str">
        <f t="shared" ref="FF325:FF404" si="5031">IF(BZ325="","","|n"&amp;FF$2&amp;"+"&amp;BZ325&amp;FF$1)</f>
        <v/>
      </c>
      <c r="FG325" s="71" t="str">
        <f t="shared" ref="FG325:FG404" si="5032">IF(CA325="","","|n"&amp;FG$2&amp;"+"&amp;CA325&amp;FG$1)</f>
        <v/>
      </c>
      <c r="FH325" s="71" t="str">
        <f t="shared" ref="FH325:FH404" si="5033">IF(CB325="","","|n"&amp;FH$2&amp;"+"&amp;CB325&amp;FH$1)</f>
        <v/>
      </c>
      <c r="FI325" s="71" t="str">
        <f t="shared" ref="FI325:FI404" si="5034">IF(CC325="","","|n"&amp;FI$2&amp;"+"&amp;CC325&amp;FI$1)</f>
        <v/>
      </c>
      <c r="FJ325" s="71" t="str">
        <f t="shared" ref="FJ325:FJ404" si="5035">IF(CD325="","","|n"&amp;FJ$2&amp;"+"&amp;CD325&amp;FJ$1)</f>
        <v/>
      </c>
      <c r="FK325" s="71" t="str">
        <f t="shared" ref="FK325:FK404" si="5036">IF(CE325="","","|n"&amp;FK$2&amp;"+"&amp;CE325&amp;FK$1)</f>
        <v/>
      </c>
      <c r="FL325" s="71" t="str">
        <f t="shared" ref="FL325:FL404" si="5037">IF(CF325="","","|n"&amp;FL$2&amp;"+"&amp;CF325&amp;FL$1)</f>
        <v/>
      </c>
      <c r="FM325" s="71" t="str">
        <f t="shared" ref="FM325:FM404" si="5038">IF(CG325="","","|n"&amp;FM$2&amp;"+"&amp;CG325&amp;FM$1)</f>
        <v/>
      </c>
      <c r="FN325" s="71" t="str">
        <f t="shared" ref="FN325:FN404" si="5039">IF(CH325="","","|n"&amp;FN$2&amp;"+"&amp;CH325&amp;FN$1)</f>
        <v/>
      </c>
      <c r="FO325" s="71" t="str">
        <f t="shared" ref="FO325:FO404" si="5040">IF(CI325="","","|n"&amp;FO$2&amp;"+"&amp;CI325&amp;FO$1)</f>
        <v/>
      </c>
      <c r="FP325" s="71" t="str">
        <f t="shared" ref="FP325:FP404" si="5041">IF(CJ325="","","|n"&amp;FP$2&amp;"+"&amp;CJ325&amp;FP$1)</f>
        <v/>
      </c>
      <c r="FQ325" s="71" t="str">
        <f t="shared" ref="FQ325:FQ404" si="5042">IF(CK325="","","|n"&amp;FQ$2&amp;"+"&amp;CK325&amp;FQ$1)</f>
        <v/>
      </c>
      <c r="FR325" s="71" t="str">
        <f t="shared" ref="FR325:FR404" si="5043">IF(CL325="","","|n"&amp;FR$2&amp;"+"&amp;CL325&amp;FR$1)</f>
        <v/>
      </c>
      <c r="FS325" s="71" t="str">
        <f t="shared" ref="FS325:FS404" si="5044">IF(CM325="","","|n"&amp;FS$2&amp;"+"&amp;CM325&amp;FS$1)</f>
        <v/>
      </c>
    </row>
    <row r="326" spans="1:175" ht="16.5">
      <c r="A326" s="134"/>
      <c r="B326" s="80" t="s">
        <v>973</v>
      </c>
      <c r="C326" s="142" t="s">
        <v>970</v>
      </c>
      <c r="K326" s="143"/>
      <c r="T326" s="150" t="s">
        <v>974</v>
      </c>
      <c r="U326" s="85" t="s">
        <v>972</v>
      </c>
      <c r="CN326" s="69" t="str">
        <f t="shared" ref="CN326:CN333" si="5045">"InitUnitState('"&amp;B326&amp;"',"&amp;V326&amp;","&amp;W326&amp;","&amp;X326&amp;","&amp;Y326&amp;","&amp;Z326&amp;","&amp;AA326&amp;","&amp;AB326&amp;","&amp;AC326&amp;","&amp;AD326&amp;","&amp;AE326&amp;")"</f>
        <v>InitUnitState('IK1B',,,,,,,,,,)</v>
      </c>
      <c r="CO326" s="69" t="str">
        <f t="shared" ref="CO326:CO333" si="5046">"InitUnitNormal('"&amp;B326&amp;"',"&amp;AF326&amp;","&amp;AG326&amp;","&amp;AH326&amp;","&amp;AI326&amp;","&amp;AJ326&amp;","&amp;AK326&amp;","&amp;AL326&amp;","&amp;AM326&amp;","&amp;AN326&amp;","&amp;AO326&amp;")"</f>
        <v>InitUnitNormal('IK1B',,,,,,,,,,)</v>
      </c>
      <c r="CP326" s="69" t="str">
        <f t="shared" ref="CP326:CP333" si="5047">"InitUnitMagic('"&amp;B326&amp;"',"&amp;AP326&amp;","&amp;AQ326&amp;","&amp;AR326&amp;","&amp;AS326&amp;","&amp;AT326&amp;","&amp;AU326&amp;","&amp;AV326&amp;","&amp;AW326&amp;","&amp;BI326&amp;","&amp;BJ326&amp;")"</f>
        <v>InitUnitMagic('IK1B',,,,,,,,,,)</v>
      </c>
      <c r="CQ326" s="69" t="str">
        <f t="shared" ref="CQ326:CQ333" si="5048">"InitUnitAdd('"&amp;B326&amp;"',"&amp;BK326&amp;","&amp;BL326&amp;","&amp;BM326&amp;","&amp;BN326&amp;","&amp;BO326&amp;","&amp;BP326&amp;","&amp;BQ326&amp;","&amp;BR326&amp;","&amp;BS326&amp;","&amp;BT326&amp;")"</f>
        <v>InitUnitAdd('IK1B',,,,,,,,,,)</v>
      </c>
      <c r="CR326" s="69" t="str">
        <f t="shared" ref="CR326:CR333" si="5049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335&amp;CR$1&amp;")"</f>
        <v>InitEquipData('IK1B',,"",,,,,'','','','','','',"ReplaceableTextures\\CommandButtons\\BTNSST10.blp")</v>
      </c>
      <c r="CU326" s="95" t="str">
        <f t="shared" ref="CU326:CU333" si="5050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V326" s="70" t="str">
        <f t="shared" si="4969"/>
        <v>致命倍率|Cffffc926+300%|n|n|r|Cffaaaaaa○|CffFFD24D金之符印+1|r|r|n|n|Cff00ff7f点击穿戴或脱卸。|r</v>
      </c>
      <c r="CW326" s="60"/>
      <c r="CX326" s="60"/>
      <c r="CY326" s="60"/>
      <c r="CZ326" s="60"/>
      <c r="DA326" s="60"/>
      <c r="DB326" s="71" t="str">
        <f t="shared" ref="DB326:DB333" si="5051">IF(V326="","","|n"&amp;DB$2&amp;"+"&amp;V326&amp;DB$1)</f>
        <v/>
      </c>
      <c r="DC326" s="71" t="str">
        <f t="shared" ref="DC326:DC333" si="5052">IF(W326="","","|n"&amp;DC$2&amp;"+"&amp;W326&amp;DC$1)</f>
        <v/>
      </c>
      <c r="DD326" s="71" t="str">
        <f t="shared" ref="DD326:DD333" si="5053">IF(X326="","","|n"&amp;DD$2&amp;"+"&amp;X326&amp;DD$1)</f>
        <v/>
      </c>
      <c r="DE326" s="71" t="str">
        <f t="shared" ref="DE326:DE333" si="5054">IF(Y326="","","|n"&amp;DE$2&amp;"+"&amp;Y326&amp;DE$1)</f>
        <v/>
      </c>
      <c r="DF326" s="71" t="str">
        <f t="shared" ref="DF326:DF333" si="5055">IF(Z326="","","|n"&amp;DF$2&amp;"+"&amp;Z326&amp;DF$1)</f>
        <v/>
      </c>
      <c r="DG326" s="71" t="str">
        <f t="shared" ref="DG326:DG333" si="5056">IF(AA326="","","|n"&amp;DG$2&amp;"+"&amp;AA326&amp;DG$1)</f>
        <v/>
      </c>
      <c r="DH326" s="71" t="str">
        <f t="shared" ref="DH326:DH333" si="5057">IF(AB326="","","|n"&amp;DH$2&amp;"+"&amp;AB326&amp;DH$1)</f>
        <v/>
      </c>
      <c r="DI326" s="71" t="str">
        <f t="shared" ref="DI326:DI333" si="5058">IF(AC326="","","|n"&amp;DI$2&amp;"+"&amp;AC326&amp;DI$1)</f>
        <v/>
      </c>
      <c r="DJ326" s="71" t="str">
        <f t="shared" ref="DJ326:DJ333" si="5059">IF(AD326="","","|n"&amp;DJ$2&amp;"+"&amp;AD326&amp;DJ$1)</f>
        <v/>
      </c>
      <c r="DK326" s="71" t="str">
        <f t="shared" ref="DK326:DK333" si="5060">IF(AE326="","","|n"&amp;DK$2&amp;"+"&amp;AE326&amp;DK$1)</f>
        <v/>
      </c>
      <c r="DL326" s="71" t="str">
        <f t="shared" ref="DL326:DL333" si="5061">IF(AF326="","","|n"&amp;DL$2&amp;"+"&amp;AF326&amp;DL$1)</f>
        <v/>
      </c>
      <c r="DM326" s="71" t="str">
        <f t="shared" ref="DM326:DM333" si="5062">IF(AG326="","","|n"&amp;DM$2&amp;"+"&amp;AG326&amp;DM$1)</f>
        <v/>
      </c>
      <c r="DN326" s="71" t="str">
        <f t="shared" ref="DN326:DN333" si="5063">IF(AH326="","","|n"&amp;DN$2&amp;"+"&amp;AH326&amp;DN$1)</f>
        <v/>
      </c>
      <c r="DO326" s="71" t="str">
        <f t="shared" ref="DO326:DO333" si="5064">IF(AI326="","","|n"&amp;DO$2&amp;"+"&amp;AI326&amp;DO$1)</f>
        <v/>
      </c>
      <c r="DP326" s="71" t="str">
        <f t="shared" ref="DP326:DP333" si="5065">IF(AJ326="","","|n"&amp;DP$2&amp;"+"&amp;AJ326&amp;DP$1)</f>
        <v/>
      </c>
      <c r="DQ326" s="71" t="str">
        <f t="shared" ref="DQ326:DQ333" si="5066">IF(AK326="","","|n"&amp;DQ$2&amp;"+"&amp;AK326&amp;DQ$1)</f>
        <v/>
      </c>
      <c r="DR326" s="71" t="str">
        <f t="shared" ref="DR326:DR333" si="5067">IF(AL326="","","|n"&amp;DR$2&amp;"+"&amp;AL326&amp;DR$1)</f>
        <v/>
      </c>
      <c r="DS326" s="71" t="str">
        <f t="shared" ref="DS326:DS333" si="5068">IF(AM326="","","|n"&amp;DS$2&amp;"+"&amp;AM326&amp;DS$1)</f>
        <v/>
      </c>
      <c r="DT326" s="71" t="str">
        <f t="shared" ref="DT326:DT333" si="5069">IF(AN326="","","|n"&amp;DT$2&amp;"+"&amp;AN326&amp;DT$1)</f>
        <v/>
      </c>
      <c r="DU326" s="71" t="str">
        <f t="shared" ref="DU326:DU333" si="5070">IF(AO326="","","|n"&amp;DU$2&amp;"+"&amp;AO326&amp;DU$1)</f>
        <v/>
      </c>
      <c r="DV326" s="71" t="str">
        <f t="shared" ref="DV326:DV333" si="5071">IF(AP326="","","|n"&amp;DV$2&amp;"+"&amp;AP326&amp;DV$1)</f>
        <v/>
      </c>
      <c r="DW326" s="71" t="str">
        <f t="shared" ref="DW326:DW333" si="5072">IF(AQ326="","","|n"&amp;DW$2&amp;"+"&amp;AQ326&amp;DW$1)</f>
        <v/>
      </c>
      <c r="DX326" s="71" t="str">
        <f t="shared" ref="DX326:DX333" si="5073">IF(AR326="","","|n"&amp;DX$2&amp;"+"&amp;AR326&amp;DX$1)</f>
        <v/>
      </c>
      <c r="DY326" s="71" t="str">
        <f t="shared" ref="DY326:DY333" si="5074">IF(AS326="","","|n"&amp;DY$2&amp;"+"&amp;AS326&amp;DY$1)</f>
        <v/>
      </c>
      <c r="DZ326" s="71" t="str">
        <f t="shared" ref="DZ326:DZ333" si="5075">IF(AT326="","","|n"&amp;DZ$2&amp;"+"&amp;AT326&amp;DZ$1)</f>
        <v/>
      </c>
      <c r="EA326" s="71" t="str">
        <f t="shared" ref="EA326:EA333" si="5076">IF(AU326="","","|n"&amp;EA$2&amp;"+"&amp;AU326&amp;EA$1)</f>
        <v/>
      </c>
      <c r="EB326" s="71" t="str">
        <f t="shared" ref="EB326:EB333" si="5077">IF(AV326="","","|n"&amp;EB$2&amp;"+"&amp;AV326&amp;EB$1)</f>
        <v/>
      </c>
      <c r="EC326" s="71" t="str">
        <f t="shared" ref="EC326:EC333" si="5078">IF(AW326="","","|n"&amp;EC$2&amp;"+"&amp;AW326&amp;EC$1)</f>
        <v/>
      </c>
      <c r="ED326" s="71" t="str">
        <f t="shared" ref="ED326:ED333" si="5079">IF(AX326="","","|n"&amp;ED$2&amp;"+"&amp;AX326&amp;ED$1)</f>
        <v/>
      </c>
      <c r="EE326" s="71" t="str">
        <f t="shared" ref="EE326:EE333" si="5080">IF(AY326="","","|n"&amp;EE$2&amp;"+"&amp;AY326&amp;EE$1)</f>
        <v/>
      </c>
      <c r="EF326" s="71" t="str">
        <f t="shared" ref="EF326:EF333" si="5081">IF(AZ326="","","|n"&amp;EF$2&amp;"+"&amp;AZ326&amp;EF$1)</f>
        <v/>
      </c>
      <c r="EG326" s="71" t="str">
        <f t="shared" ref="EG326:EG333" si="5082">IF(BA326="","","|n"&amp;EG$2&amp;"+"&amp;BA326&amp;EG$1)</f>
        <v/>
      </c>
      <c r="EH326" s="71" t="str">
        <f t="shared" ref="EH326:EH333" si="5083">IF(BB326="","","|n"&amp;EH$2&amp;"+"&amp;BB326&amp;EH$1)</f>
        <v/>
      </c>
      <c r="EI326" s="71" t="str">
        <f t="shared" ref="EI326:EI333" si="5084">IF(BC326="","","|n"&amp;EI$2&amp;"+"&amp;BC326&amp;EI$1)</f>
        <v/>
      </c>
      <c r="EJ326" s="71" t="str">
        <f t="shared" ref="EJ326:EJ333" si="5085">IF(BD326="","","|n"&amp;EJ$2&amp;"+"&amp;BD326&amp;EJ$1)</f>
        <v/>
      </c>
      <c r="EK326" s="71" t="str">
        <f t="shared" ref="EK326:EK333" si="5086">IF(BE326="","","|n"&amp;EK$2&amp;"+"&amp;BE326&amp;EK$1)</f>
        <v/>
      </c>
      <c r="EL326" s="71" t="str">
        <f t="shared" ref="EL326:EL333" si="5087">IF(BF326="","","|n"&amp;EL$2&amp;"+"&amp;BF326&amp;EL$1)</f>
        <v/>
      </c>
      <c r="EM326" s="71" t="str">
        <f t="shared" ref="EM326:EM333" si="5088">IF(BG326="","","|n"&amp;EM$2&amp;"+"&amp;BG326&amp;EM$1)</f>
        <v/>
      </c>
      <c r="EN326" s="71" t="str">
        <f t="shared" ref="EN326:EN333" si="5089">IF(BH326="","","|n"&amp;EN$2&amp;"+"&amp;BH326&amp;EN$1)</f>
        <v/>
      </c>
      <c r="EO326" s="71" t="str">
        <f t="shared" ref="EO326:EO333" si="5090">IF(BI326="","","|n"&amp;EO$2&amp;"+"&amp;BI326&amp;EO$1)</f>
        <v/>
      </c>
      <c r="EP326" s="71" t="str">
        <f t="shared" ref="EP326:EP333" si="5091">IF(BJ326="","","|n"&amp;EP$2&amp;"+"&amp;BJ326&amp;EP$1)</f>
        <v/>
      </c>
      <c r="EQ326" s="71" t="str">
        <f t="shared" ref="EQ326:EQ333" si="5092">IF(BK326="","","|n"&amp;EQ$2&amp;"+"&amp;BK326&amp;EQ$1)</f>
        <v/>
      </c>
      <c r="ER326" s="71" t="str">
        <f t="shared" ref="ER326:ER333" si="5093">IF(BL326="","","|n"&amp;ER$2&amp;"+"&amp;BL326&amp;ER$1)</f>
        <v/>
      </c>
      <c r="ES326" s="71" t="str">
        <f t="shared" ref="ES326:ES333" si="5094">IF(BM326="","","|n"&amp;ES$2&amp;"+"&amp;BM326&amp;ES$1)</f>
        <v/>
      </c>
      <c r="ET326" s="71" t="str">
        <f t="shared" ref="ET326:ET333" si="5095">IF(BN326="","","|n"&amp;ET$2&amp;"+"&amp;BN326&amp;ET$1)</f>
        <v/>
      </c>
      <c r="EU326" s="71" t="str">
        <f t="shared" ref="EU326:EU333" si="5096">IF(BO326="","","|n"&amp;EU$2&amp;"+"&amp;BO326&amp;EU$1)</f>
        <v/>
      </c>
      <c r="EV326" s="71" t="str">
        <f t="shared" ref="EV326:EV333" si="5097">IF(BP326="","","|n"&amp;EV$2&amp;"+"&amp;BP326&amp;EV$1)</f>
        <v/>
      </c>
      <c r="EW326" s="71" t="str">
        <f t="shared" ref="EW326:EW333" si="5098">IF(BQ326="","","|n"&amp;EW$2&amp;"+"&amp;BQ326&amp;EW$1)</f>
        <v/>
      </c>
      <c r="EX326" s="71" t="str">
        <f t="shared" ref="EX326:EX333" si="5099">IF(BR326="","","|n"&amp;EX$2&amp;"+"&amp;BR326&amp;EX$1)</f>
        <v/>
      </c>
      <c r="EY326" s="71" t="str">
        <f t="shared" ref="EY326:EY333" si="5100">IF(BS326="","","|n"&amp;EY$2&amp;"+"&amp;BS326&amp;EY$1)</f>
        <v/>
      </c>
      <c r="EZ326" s="71" t="str">
        <f t="shared" ref="EZ326:EZ333" si="5101">IF(BT326="","","|n"&amp;EZ$2&amp;"+"&amp;BT326&amp;EZ$1)</f>
        <v/>
      </c>
      <c r="FA326" s="71" t="str">
        <f t="shared" ref="FA326:FA333" si="5102">IF(BU326="","","|n"&amp;FA$2&amp;"+"&amp;BU326&amp;FA$1)</f>
        <v/>
      </c>
      <c r="FB326" s="71" t="str">
        <f t="shared" ref="FB326:FB333" si="5103">IF(BV326="","","|n"&amp;FB$2&amp;"+"&amp;BV326&amp;FB$1)</f>
        <v/>
      </c>
      <c r="FC326" s="71" t="str">
        <f t="shared" ref="FC326:FC333" si="5104">IF(BW326="","","|n"&amp;FC$2&amp;"+"&amp;BW326&amp;FC$1)</f>
        <v/>
      </c>
      <c r="FD326" s="71" t="str">
        <f t="shared" ref="FD326:FD333" si="5105">IF(BX326="","","|n"&amp;FD$2&amp;"+"&amp;BX326&amp;FD$1)</f>
        <v/>
      </c>
      <c r="FE326" s="71" t="str">
        <f t="shared" ref="FE326:FE333" si="5106">IF(BY326="","","|n"&amp;FE$2&amp;"+"&amp;BY326&amp;FE$1)</f>
        <v/>
      </c>
      <c r="FF326" s="71" t="str">
        <f t="shared" ref="FF326:FF333" si="5107">IF(BZ326="","","|n"&amp;FF$2&amp;"+"&amp;BZ326&amp;FF$1)</f>
        <v/>
      </c>
      <c r="FG326" s="71" t="str">
        <f t="shared" ref="FG326:FG333" si="5108">IF(CA326="","","|n"&amp;FG$2&amp;"+"&amp;CA326&amp;FG$1)</f>
        <v/>
      </c>
      <c r="FH326" s="71" t="str">
        <f t="shared" ref="FH326:FH333" si="5109">IF(CB326="","","|n"&amp;FH$2&amp;"+"&amp;CB326&amp;FH$1)</f>
        <v/>
      </c>
      <c r="FI326" s="71" t="str">
        <f t="shared" ref="FI326:FI333" si="5110">IF(CC326="","","|n"&amp;FI$2&amp;"+"&amp;CC326&amp;FI$1)</f>
        <v/>
      </c>
      <c r="FJ326" s="71" t="str">
        <f t="shared" ref="FJ326:FJ333" si="5111">IF(CD326="","","|n"&amp;FJ$2&amp;"+"&amp;CD326&amp;FJ$1)</f>
        <v/>
      </c>
      <c r="FK326" s="71" t="str">
        <f t="shared" ref="FK326:FK333" si="5112">IF(CE326="","","|n"&amp;FK$2&amp;"+"&amp;CE326&amp;FK$1)</f>
        <v/>
      </c>
      <c r="FL326" s="71" t="str">
        <f t="shared" ref="FL326:FL333" si="5113">IF(CF326="","","|n"&amp;FL$2&amp;"+"&amp;CF326&amp;FL$1)</f>
        <v/>
      </c>
      <c r="FM326" s="71" t="str">
        <f t="shared" ref="FM326:FM333" si="5114">IF(CG326="","","|n"&amp;FM$2&amp;"+"&amp;CG326&amp;FM$1)</f>
        <v/>
      </c>
      <c r="FN326" s="71" t="str">
        <f t="shared" ref="FN326:FN333" si="5115">IF(CH326="","","|n"&amp;FN$2&amp;"+"&amp;CH326&amp;FN$1)</f>
        <v/>
      </c>
      <c r="FO326" s="71" t="str">
        <f t="shared" ref="FO326:FO333" si="5116">IF(CI326="","","|n"&amp;FO$2&amp;"+"&amp;CI326&amp;FO$1)</f>
        <v/>
      </c>
      <c r="FP326" s="71" t="str">
        <f t="shared" ref="FP326:FP333" si="5117">IF(CJ326="","","|n"&amp;FP$2&amp;"+"&amp;CJ326&amp;FP$1)</f>
        <v/>
      </c>
      <c r="FQ326" s="71" t="str">
        <f t="shared" ref="FQ326:FQ333" si="5118">IF(CK326="","","|n"&amp;FQ$2&amp;"+"&amp;CK326&amp;FQ$1)</f>
        <v/>
      </c>
      <c r="FR326" s="71" t="str">
        <f t="shared" ref="FR326:FR333" si="5119">IF(CL326="","","|n"&amp;FR$2&amp;"+"&amp;CL326&amp;FR$1)</f>
        <v/>
      </c>
      <c r="FS326" s="71" t="str">
        <f t="shared" ref="FS326:FS333" si="5120">IF(CM326="","","|n"&amp;FS$2&amp;"+"&amp;CM326&amp;FS$1)</f>
        <v/>
      </c>
    </row>
    <row r="327" spans="1:175" ht="16.5">
      <c r="A327" s="134"/>
      <c r="B327" s="80" t="s">
        <v>975</v>
      </c>
      <c r="C327" s="142" t="s">
        <v>970</v>
      </c>
      <c r="K327" s="153"/>
      <c r="T327" s="150" t="s">
        <v>976</v>
      </c>
      <c r="U327" s="85" t="s">
        <v>972</v>
      </c>
      <c r="CN327" s="69" t="str">
        <f t="shared" si="5045"/>
        <v>InitUnitState('IK1C',,,,,,,,,,)</v>
      </c>
      <c r="CO327" s="69" t="str">
        <f t="shared" si="5046"/>
        <v>InitUnitNormal('IK1C',,,,,,,,,,)</v>
      </c>
      <c r="CP327" s="69" t="str">
        <f t="shared" si="5047"/>
        <v>InitUnitMagic('IK1C',,,,,,,,,,)</v>
      </c>
      <c r="CQ327" s="69" t="str">
        <f t="shared" si="5048"/>
        <v>InitUnitAdd('IK1C',,,,,,,,,,)</v>
      </c>
      <c r="CR327" s="69" t="str">
        <f t="shared" si="5049"/>
        <v>InitEquipData('IK1C',,"",,,,,'','','','','','',"ReplaceableTextures\\CommandButtons\\BTNSST10.blp")</v>
      </c>
      <c r="CU327" s="95" t="str">
        <f t="shared" si="5050"/>
        <v>|n</v>
      </c>
      <c r="CV327" s="70" t="str">
        <f t="shared" si="4969"/>
        <v>致命倍率|Cffffc926+300%|n|n|r|Cffaaaaaa○|CffFFD24D木之符印+1|r|r|n|n|Cff00ff7f点击穿戴或脱卸。|r</v>
      </c>
      <c r="CW327" s="60"/>
      <c r="CX327" s="60"/>
      <c r="CY327" s="60"/>
      <c r="CZ327" s="60"/>
      <c r="DA327" s="60"/>
      <c r="DB327" s="71" t="str">
        <f t="shared" si="5051"/>
        <v/>
      </c>
      <c r="DC327" s="71" t="str">
        <f t="shared" si="5052"/>
        <v/>
      </c>
      <c r="DD327" s="71" t="str">
        <f t="shared" si="5053"/>
        <v/>
      </c>
      <c r="DE327" s="71" t="str">
        <f t="shared" si="5054"/>
        <v/>
      </c>
      <c r="DF327" s="71" t="str">
        <f t="shared" si="5055"/>
        <v/>
      </c>
      <c r="DG327" s="71" t="str">
        <f t="shared" si="5056"/>
        <v/>
      </c>
      <c r="DH327" s="71" t="str">
        <f t="shared" si="5057"/>
        <v/>
      </c>
      <c r="DI327" s="71" t="str">
        <f t="shared" si="5058"/>
        <v/>
      </c>
      <c r="DJ327" s="71" t="str">
        <f t="shared" si="5059"/>
        <v/>
      </c>
      <c r="DK327" s="71" t="str">
        <f t="shared" si="5060"/>
        <v/>
      </c>
      <c r="DL327" s="71" t="str">
        <f t="shared" si="5061"/>
        <v/>
      </c>
      <c r="DM327" s="71" t="str">
        <f t="shared" si="5062"/>
        <v/>
      </c>
      <c r="DN327" s="71" t="str">
        <f t="shared" si="5063"/>
        <v/>
      </c>
      <c r="DO327" s="71" t="str">
        <f t="shared" si="5064"/>
        <v/>
      </c>
      <c r="DP327" s="71" t="str">
        <f t="shared" si="5065"/>
        <v/>
      </c>
      <c r="DQ327" s="71" t="str">
        <f t="shared" si="5066"/>
        <v/>
      </c>
      <c r="DR327" s="71" t="str">
        <f t="shared" si="5067"/>
        <v/>
      </c>
      <c r="DS327" s="71" t="str">
        <f t="shared" si="5068"/>
        <v/>
      </c>
      <c r="DT327" s="71" t="str">
        <f t="shared" si="5069"/>
        <v/>
      </c>
      <c r="DU327" s="71" t="str">
        <f t="shared" si="5070"/>
        <v/>
      </c>
      <c r="DV327" s="71" t="str">
        <f t="shared" si="5071"/>
        <v/>
      </c>
      <c r="DW327" s="71" t="str">
        <f t="shared" si="5072"/>
        <v/>
      </c>
      <c r="DX327" s="71" t="str">
        <f t="shared" si="5073"/>
        <v/>
      </c>
      <c r="DY327" s="71" t="str">
        <f t="shared" si="5074"/>
        <v/>
      </c>
      <c r="DZ327" s="71" t="str">
        <f t="shared" si="5075"/>
        <v/>
      </c>
      <c r="EA327" s="71" t="str">
        <f t="shared" si="5076"/>
        <v/>
      </c>
      <c r="EB327" s="71" t="str">
        <f t="shared" si="5077"/>
        <v/>
      </c>
      <c r="EC327" s="71" t="str">
        <f t="shared" si="5078"/>
        <v/>
      </c>
      <c r="ED327" s="71" t="str">
        <f t="shared" si="5079"/>
        <v/>
      </c>
      <c r="EE327" s="71" t="str">
        <f t="shared" si="5080"/>
        <v/>
      </c>
      <c r="EF327" s="71" t="str">
        <f t="shared" si="5081"/>
        <v/>
      </c>
      <c r="EG327" s="71" t="str">
        <f t="shared" si="5082"/>
        <v/>
      </c>
      <c r="EH327" s="71" t="str">
        <f t="shared" si="5083"/>
        <v/>
      </c>
      <c r="EI327" s="71" t="str">
        <f t="shared" si="5084"/>
        <v/>
      </c>
      <c r="EJ327" s="71" t="str">
        <f t="shared" si="5085"/>
        <v/>
      </c>
      <c r="EK327" s="71" t="str">
        <f t="shared" si="5086"/>
        <v/>
      </c>
      <c r="EL327" s="71" t="str">
        <f t="shared" si="5087"/>
        <v/>
      </c>
      <c r="EM327" s="71" t="str">
        <f t="shared" si="5088"/>
        <v/>
      </c>
      <c r="EN327" s="71" t="str">
        <f t="shared" si="5089"/>
        <v/>
      </c>
      <c r="EO327" s="71" t="str">
        <f t="shared" si="5090"/>
        <v/>
      </c>
      <c r="EP327" s="71" t="str">
        <f t="shared" si="5091"/>
        <v/>
      </c>
      <c r="EQ327" s="71" t="str">
        <f t="shared" si="5092"/>
        <v/>
      </c>
      <c r="ER327" s="71" t="str">
        <f t="shared" si="5093"/>
        <v/>
      </c>
      <c r="ES327" s="71" t="str">
        <f t="shared" si="5094"/>
        <v/>
      </c>
      <c r="ET327" s="71" t="str">
        <f t="shared" si="5095"/>
        <v/>
      </c>
      <c r="EU327" s="71" t="str">
        <f t="shared" si="5096"/>
        <v/>
      </c>
      <c r="EV327" s="71" t="str">
        <f t="shared" si="5097"/>
        <v/>
      </c>
      <c r="EW327" s="71" t="str">
        <f t="shared" si="5098"/>
        <v/>
      </c>
      <c r="EX327" s="71" t="str">
        <f t="shared" si="5099"/>
        <v/>
      </c>
      <c r="EY327" s="71" t="str">
        <f t="shared" si="5100"/>
        <v/>
      </c>
      <c r="EZ327" s="71" t="str">
        <f t="shared" si="5101"/>
        <v/>
      </c>
      <c r="FA327" s="71" t="str">
        <f t="shared" si="5102"/>
        <v/>
      </c>
      <c r="FB327" s="71" t="str">
        <f t="shared" si="5103"/>
        <v/>
      </c>
      <c r="FC327" s="71" t="str">
        <f t="shared" si="5104"/>
        <v/>
      </c>
      <c r="FD327" s="71" t="str">
        <f t="shared" si="5105"/>
        <v/>
      </c>
      <c r="FE327" s="71" t="str">
        <f t="shared" si="5106"/>
        <v/>
      </c>
      <c r="FF327" s="71" t="str">
        <f t="shared" si="5107"/>
        <v/>
      </c>
      <c r="FG327" s="71" t="str">
        <f t="shared" si="5108"/>
        <v/>
      </c>
      <c r="FH327" s="71" t="str">
        <f t="shared" si="5109"/>
        <v/>
      </c>
      <c r="FI327" s="71" t="str">
        <f t="shared" si="5110"/>
        <v/>
      </c>
      <c r="FJ327" s="71" t="str">
        <f t="shared" si="5111"/>
        <v/>
      </c>
      <c r="FK327" s="71" t="str">
        <f t="shared" si="5112"/>
        <v/>
      </c>
      <c r="FL327" s="71" t="str">
        <f t="shared" si="5113"/>
        <v/>
      </c>
      <c r="FM327" s="71" t="str">
        <f t="shared" si="5114"/>
        <v/>
      </c>
      <c r="FN327" s="71" t="str">
        <f t="shared" si="5115"/>
        <v/>
      </c>
      <c r="FO327" s="71" t="str">
        <f t="shared" si="5116"/>
        <v/>
      </c>
      <c r="FP327" s="71" t="str">
        <f t="shared" si="5117"/>
        <v/>
      </c>
      <c r="FQ327" s="71" t="str">
        <f t="shared" si="5118"/>
        <v/>
      </c>
      <c r="FR327" s="71" t="str">
        <f t="shared" si="5119"/>
        <v/>
      </c>
      <c r="FS327" s="71" t="str">
        <f t="shared" si="5120"/>
        <v/>
      </c>
    </row>
    <row r="328" spans="1:175" ht="16.5">
      <c r="A328" s="134"/>
      <c r="B328" s="80" t="s">
        <v>977</v>
      </c>
      <c r="C328" s="142" t="s">
        <v>970</v>
      </c>
      <c r="K328" s="153"/>
      <c r="T328" s="150" t="s">
        <v>978</v>
      </c>
      <c r="U328" s="85" t="s">
        <v>972</v>
      </c>
      <c r="CN328" s="69" t="str">
        <f t="shared" si="5045"/>
        <v>InitUnitState('IK1D',,,,,,,,,,)</v>
      </c>
      <c r="CO328" s="69" t="str">
        <f t="shared" si="5046"/>
        <v>InitUnitNormal('IK1D',,,,,,,,,,)</v>
      </c>
      <c r="CP328" s="69" t="str">
        <f t="shared" si="5047"/>
        <v>InitUnitMagic('IK1D',,,,,,,,,,)</v>
      </c>
      <c r="CQ328" s="69" t="str">
        <f t="shared" si="5048"/>
        <v>InitUnitAdd('IK1D',,,,,,,,,,)</v>
      </c>
      <c r="CR328" s="69" t="str">
        <f t="shared" si="5049"/>
        <v>InitEquipData('IK1D',,"",,,,,'','','','','','',"ReplaceableTextures\\CommandButtons\\BTNSST10.blp")</v>
      </c>
      <c r="CU328" s="95" t="str">
        <f t="shared" si="5050"/>
        <v>|n</v>
      </c>
      <c r="CV328" s="70" t="str">
        <f t="shared" si="4969"/>
        <v>致命倍率|Cffffc926+300%|n|n|r|Cffaaaaaa○|CffFFD24D水之符印+1|r|r|n|n|Cff00ff7f点击穿戴或脱卸。|r</v>
      </c>
      <c r="CW328" s="60"/>
      <c r="CX328" s="60"/>
      <c r="CY328" s="60"/>
      <c r="CZ328" s="60"/>
      <c r="DA328" s="60"/>
      <c r="DB328" s="71" t="str">
        <f t="shared" si="5051"/>
        <v/>
      </c>
      <c r="DC328" s="71" t="str">
        <f t="shared" si="5052"/>
        <v/>
      </c>
      <c r="DD328" s="71" t="str">
        <f t="shared" si="5053"/>
        <v/>
      </c>
      <c r="DE328" s="71" t="str">
        <f t="shared" si="5054"/>
        <v/>
      </c>
      <c r="DF328" s="71" t="str">
        <f t="shared" si="5055"/>
        <v/>
      </c>
      <c r="DG328" s="71" t="str">
        <f t="shared" si="5056"/>
        <v/>
      </c>
      <c r="DH328" s="71" t="str">
        <f t="shared" si="5057"/>
        <v/>
      </c>
      <c r="DI328" s="71" t="str">
        <f t="shared" si="5058"/>
        <v/>
      </c>
      <c r="DJ328" s="71" t="str">
        <f t="shared" si="5059"/>
        <v/>
      </c>
      <c r="DK328" s="71" t="str">
        <f t="shared" si="5060"/>
        <v/>
      </c>
      <c r="DL328" s="71" t="str">
        <f t="shared" si="5061"/>
        <v/>
      </c>
      <c r="DM328" s="71" t="str">
        <f t="shared" si="5062"/>
        <v/>
      </c>
      <c r="DN328" s="71" t="str">
        <f t="shared" si="5063"/>
        <v/>
      </c>
      <c r="DO328" s="71" t="str">
        <f t="shared" si="5064"/>
        <v/>
      </c>
      <c r="DP328" s="71" t="str">
        <f t="shared" si="5065"/>
        <v/>
      </c>
      <c r="DQ328" s="71" t="str">
        <f t="shared" si="5066"/>
        <v/>
      </c>
      <c r="DR328" s="71" t="str">
        <f t="shared" si="5067"/>
        <v/>
      </c>
      <c r="DS328" s="71" t="str">
        <f t="shared" si="5068"/>
        <v/>
      </c>
      <c r="DT328" s="71" t="str">
        <f t="shared" si="5069"/>
        <v/>
      </c>
      <c r="DU328" s="71" t="str">
        <f t="shared" si="5070"/>
        <v/>
      </c>
      <c r="DV328" s="71" t="str">
        <f t="shared" si="5071"/>
        <v/>
      </c>
      <c r="DW328" s="71" t="str">
        <f t="shared" si="5072"/>
        <v/>
      </c>
      <c r="DX328" s="71" t="str">
        <f t="shared" si="5073"/>
        <v/>
      </c>
      <c r="DY328" s="71" t="str">
        <f t="shared" si="5074"/>
        <v/>
      </c>
      <c r="DZ328" s="71" t="str">
        <f t="shared" si="5075"/>
        <v/>
      </c>
      <c r="EA328" s="71" t="str">
        <f t="shared" si="5076"/>
        <v/>
      </c>
      <c r="EB328" s="71" t="str">
        <f t="shared" si="5077"/>
        <v/>
      </c>
      <c r="EC328" s="71" t="str">
        <f t="shared" si="5078"/>
        <v/>
      </c>
      <c r="ED328" s="71" t="str">
        <f t="shared" si="5079"/>
        <v/>
      </c>
      <c r="EE328" s="71" t="str">
        <f t="shared" si="5080"/>
        <v/>
      </c>
      <c r="EF328" s="71" t="str">
        <f t="shared" si="5081"/>
        <v/>
      </c>
      <c r="EG328" s="71" t="str">
        <f t="shared" si="5082"/>
        <v/>
      </c>
      <c r="EH328" s="71" t="str">
        <f t="shared" si="5083"/>
        <v/>
      </c>
      <c r="EI328" s="71" t="str">
        <f t="shared" si="5084"/>
        <v/>
      </c>
      <c r="EJ328" s="71" t="str">
        <f t="shared" si="5085"/>
        <v/>
      </c>
      <c r="EK328" s="71" t="str">
        <f t="shared" si="5086"/>
        <v/>
      </c>
      <c r="EL328" s="71" t="str">
        <f t="shared" si="5087"/>
        <v/>
      </c>
      <c r="EM328" s="71" t="str">
        <f t="shared" si="5088"/>
        <v/>
      </c>
      <c r="EN328" s="71" t="str">
        <f t="shared" si="5089"/>
        <v/>
      </c>
      <c r="EO328" s="71" t="str">
        <f t="shared" si="5090"/>
        <v/>
      </c>
      <c r="EP328" s="71" t="str">
        <f t="shared" si="5091"/>
        <v/>
      </c>
      <c r="EQ328" s="71" t="str">
        <f t="shared" si="5092"/>
        <v/>
      </c>
      <c r="ER328" s="71" t="str">
        <f t="shared" si="5093"/>
        <v/>
      </c>
      <c r="ES328" s="71" t="str">
        <f t="shared" si="5094"/>
        <v/>
      </c>
      <c r="ET328" s="71" t="str">
        <f t="shared" si="5095"/>
        <v/>
      </c>
      <c r="EU328" s="71" t="str">
        <f t="shared" si="5096"/>
        <v/>
      </c>
      <c r="EV328" s="71" t="str">
        <f t="shared" si="5097"/>
        <v/>
      </c>
      <c r="EW328" s="71" t="str">
        <f t="shared" si="5098"/>
        <v/>
      </c>
      <c r="EX328" s="71" t="str">
        <f t="shared" si="5099"/>
        <v/>
      </c>
      <c r="EY328" s="71" t="str">
        <f t="shared" si="5100"/>
        <v/>
      </c>
      <c r="EZ328" s="71" t="str">
        <f t="shared" si="5101"/>
        <v/>
      </c>
      <c r="FA328" s="71" t="str">
        <f t="shared" si="5102"/>
        <v/>
      </c>
      <c r="FB328" s="71" t="str">
        <f t="shared" si="5103"/>
        <v/>
      </c>
      <c r="FC328" s="71" t="str">
        <f t="shared" si="5104"/>
        <v/>
      </c>
      <c r="FD328" s="71" t="str">
        <f t="shared" si="5105"/>
        <v/>
      </c>
      <c r="FE328" s="71" t="str">
        <f t="shared" si="5106"/>
        <v/>
      </c>
      <c r="FF328" s="71" t="str">
        <f t="shared" si="5107"/>
        <v/>
      </c>
      <c r="FG328" s="71" t="str">
        <f t="shared" si="5108"/>
        <v/>
      </c>
      <c r="FH328" s="71" t="str">
        <f t="shared" si="5109"/>
        <v/>
      </c>
      <c r="FI328" s="71" t="str">
        <f t="shared" si="5110"/>
        <v/>
      </c>
      <c r="FJ328" s="71" t="str">
        <f t="shared" si="5111"/>
        <v/>
      </c>
      <c r="FK328" s="71" t="str">
        <f t="shared" si="5112"/>
        <v/>
      </c>
      <c r="FL328" s="71" t="str">
        <f t="shared" si="5113"/>
        <v/>
      </c>
      <c r="FM328" s="71" t="str">
        <f t="shared" si="5114"/>
        <v/>
      </c>
      <c r="FN328" s="71" t="str">
        <f t="shared" si="5115"/>
        <v/>
      </c>
      <c r="FO328" s="71" t="str">
        <f t="shared" si="5116"/>
        <v/>
      </c>
      <c r="FP328" s="71" t="str">
        <f t="shared" si="5117"/>
        <v/>
      </c>
      <c r="FQ328" s="71" t="str">
        <f t="shared" si="5118"/>
        <v/>
      </c>
      <c r="FR328" s="71" t="str">
        <f t="shared" si="5119"/>
        <v/>
      </c>
      <c r="FS328" s="71" t="str">
        <f t="shared" si="5120"/>
        <v/>
      </c>
    </row>
    <row r="329" spans="1:175" ht="16.5">
      <c r="A329" s="134"/>
      <c r="B329" s="80" t="s">
        <v>979</v>
      </c>
      <c r="C329" s="142" t="s">
        <v>970</v>
      </c>
      <c r="K329" s="153"/>
      <c r="T329" s="150" t="s">
        <v>980</v>
      </c>
      <c r="U329" s="85" t="s">
        <v>972</v>
      </c>
      <c r="CN329" s="69" t="str">
        <f t="shared" si="5045"/>
        <v>InitUnitState('IK1E',,,,,,,,,,)</v>
      </c>
      <c r="CO329" s="69" t="str">
        <f t="shared" si="5046"/>
        <v>InitUnitNormal('IK1E',,,,,,,,,,)</v>
      </c>
      <c r="CP329" s="69" t="str">
        <f t="shared" si="5047"/>
        <v>InitUnitMagic('IK1E',,,,,,,,,,)</v>
      </c>
      <c r="CQ329" s="69" t="str">
        <f t="shared" si="5048"/>
        <v>InitUnitAdd('IK1E',,,,,,,,,,)</v>
      </c>
      <c r="CR329" s="69" t="str">
        <f t="shared" si="5049"/>
        <v>InitEquipData('IK1E',,"",,,,,'','','','','','',"ReplaceableTextures\\CommandButtons\\BTNSST10.blp")</v>
      </c>
      <c r="CU329" s="95" t="str">
        <f t="shared" si="5050"/>
        <v>|n</v>
      </c>
      <c r="CV329" s="70" t="str">
        <f t="shared" si="4969"/>
        <v>致命倍率|Cffffc926+300%|n|n|r|Cffaaaaaa○|CffFFD24D火之符印+1|r|r|n|n|Cff00ff7f点击穿戴或脱卸。|r</v>
      </c>
      <c r="CW329" s="60"/>
      <c r="CX329" s="60"/>
      <c r="CY329" s="60"/>
      <c r="CZ329" s="60"/>
      <c r="DA329" s="60"/>
      <c r="DB329" s="71" t="str">
        <f t="shared" si="5051"/>
        <v/>
      </c>
      <c r="DC329" s="71" t="str">
        <f t="shared" si="5052"/>
        <v/>
      </c>
      <c r="DD329" s="71" t="str">
        <f t="shared" si="5053"/>
        <v/>
      </c>
      <c r="DE329" s="71" t="str">
        <f t="shared" si="5054"/>
        <v/>
      </c>
      <c r="DF329" s="71" t="str">
        <f t="shared" si="5055"/>
        <v/>
      </c>
      <c r="DG329" s="71" t="str">
        <f t="shared" si="5056"/>
        <v/>
      </c>
      <c r="DH329" s="71" t="str">
        <f t="shared" si="5057"/>
        <v/>
      </c>
      <c r="DI329" s="71" t="str">
        <f t="shared" si="5058"/>
        <v/>
      </c>
      <c r="DJ329" s="71" t="str">
        <f t="shared" si="5059"/>
        <v/>
      </c>
      <c r="DK329" s="71" t="str">
        <f t="shared" si="5060"/>
        <v/>
      </c>
      <c r="DL329" s="71" t="str">
        <f t="shared" si="5061"/>
        <v/>
      </c>
      <c r="DM329" s="71" t="str">
        <f t="shared" si="5062"/>
        <v/>
      </c>
      <c r="DN329" s="71" t="str">
        <f t="shared" si="5063"/>
        <v/>
      </c>
      <c r="DO329" s="71" t="str">
        <f t="shared" si="5064"/>
        <v/>
      </c>
      <c r="DP329" s="71" t="str">
        <f t="shared" si="5065"/>
        <v/>
      </c>
      <c r="DQ329" s="71" t="str">
        <f t="shared" si="5066"/>
        <v/>
      </c>
      <c r="DR329" s="71" t="str">
        <f t="shared" si="5067"/>
        <v/>
      </c>
      <c r="DS329" s="71" t="str">
        <f t="shared" si="5068"/>
        <v/>
      </c>
      <c r="DT329" s="71" t="str">
        <f t="shared" si="5069"/>
        <v/>
      </c>
      <c r="DU329" s="71" t="str">
        <f t="shared" si="5070"/>
        <v/>
      </c>
      <c r="DV329" s="71" t="str">
        <f t="shared" si="5071"/>
        <v/>
      </c>
      <c r="DW329" s="71" t="str">
        <f t="shared" si="5072"/>
        <v/>
      </c>
      <c r="DX329" s="71" t="str">
        <f t="shared" si="5073"/>
        <v/>
      </c>
      <c r="DY329" s="71" t="str">
        <f t="shared" si="5074"/>
        <v/>
      </c>
      <c r="DZ329" s="71" t="str">
        <f t="shared" si="5075"/>
        <v/>
      </c>
      <c r="EA329" s="71" t="str">
        <f t="shared" si="5076"/>
        <v/>
      </c>
      <c r="EB329" s="71" t="str">
        <f t="shared" si="5077"/>
        <v/>
      </c>
      <c r="EC329" s="71" t="str">
        <f t="shared" si="5078"/>
        <v/>
      </c>
      <c r="ED329" s="71" t="str">
        <f t="shared" si="5079"/>
        <v/>
      </c>
      <c r="EE329" s="71" t="str">
        <f t="shared" si="5080"/>
        <v/>
      </c>
      <c r="EF329" s="71" t="str">
        <f t="shared" si="5081"/>
        <v/>
      </c>
      <c r="EG329" s="71" t="str">
        <f t="shared" si="5082"/>
        <v/>
      </c>
      <c r="EH329" s="71" t="str">
        <f t="shared" si="5083"/>
        <v/>
      </c>
      <c r="EI329" s="71" t="str">
        <f t="shared" si="5084"/>
        <v/>
      </c>
      <c r="EJ329" s="71" t="str">
        <f t="shared" si="5085"/>
        <v/>
      </c>
      <c r="EK329" s="71" t="str">
        <f t="shared" si="5086"/>
        <v/>
      </c>
      <c r="EL329" s="71" t="str">
        <f t="shared" si="5087"/>
        <v/>
      </c>
      <c r="EM329" s="71" t="str">
        <f t="shared" si="5088"/>
        <v/>
      </c>
      <c r="EN329" s="71" t="str">
        <f t="shared" si="5089"/>
        <v/>
      </c>
      <c r="EO329" s="71" t="str">
        <f t="shared" si="5090"/>
        <v/>
      </c>
      <c r="EP329" s="71" t="str">
        <f t="shared" si="5091"/>
        <v/>
      </c>
      <c r="EQ329" s="71" t="str">
        <f t="shared" si="5092"/>
        <v/>
      </c>
      <c r="ER329" s="71" t="str">
        <f t="shared" si="5093"/>
        <v/>
      </c>
      <c r="ES329" s="71" t="str">
        <f t="shared" si="5094"/>
        <v/>
      </c>
      <c r="ET329" s="71" t="str">
        <f t="shared" si="5095"/>
        <v/>
      </c>
      <c r="EU329" s="71" t="str">
        <f t="shared" si="5096"/>
        <v/>
      </c>
      <c r="EV329" s="71" t="str">
        <f t="shared" si="5097"/>
        <v/>
      </c>
      <c r="EW329" s="71" t="str">
        <f t="shared" si="5098"/>
        <v/>
      </c>
      <c r="EX329" s="71" t="str">
        <f t="shared" si="5099"/>
        <v/>
      </c>
      <c r="EY329" s="71" t="str">
        <f t="shared" si="5100"/>
        <v/>
      </c>
      <c r="EZ329" s="71" t="str">
        <f t="shared" si="5101"/>
        <v/>
      </c>
      <c r="FA329" s="71" t="str">
        <f t="shared" si="5102"/>
        <v/>
      </c>
      <c r="FB329" s="71" t="str">
        <f t="shared" si="5103"/>
        <v/>
      </c>
      <c r="FC329" s="71" t="str">
        <f t="shared" si="5104"/>
        <v/>
      </c>
      <c r="FD329" s="71" t="str">
        <f t="shared" si="5105"/>
        <v/>
      </c>
      <c r="FE329" s="71" t="str">
        <f t="shared" si="5106"/>
        <v/>
      </c>
      <c r="FF329" s="71" t="str">
        <f t="shared" si="5107"/>
        <v/>
      </c>
      <c r="FG329" s="71" t="str">
        <f t="shared" si="5108"/>
        <v/>
      </c>
      <c r="FH329" s="71" t="str">
        <f t="shared" si="5109"/>
        <v/>
      </c>
      <c r="FI329" s="71" t="str">
        <f t="shared" si="5110"/>
        <v/>
      </c>
      <c r="FJ329" s="71" t="str">
        <f t="shared" si="5111"/>
        <v/>
      </c>
      <c r="FK329" s="71" t="str">
        <f t="shared" si="5112"/>
        <v/>
      </c>
      <c r="FL329" s="71" t="str">
        <f t="shared" si="5113"/>
        <v/>
      </c>
      <c r="FM329" s="71" t="str">
        <f t="shared" si="5114"/>
        <v/>
      </c>
      <c r="FN329" s="71" t="str">
        <f t="shared" si="5115"/>
        <v/>
      </c>
      <c r="FO329" s="71" t="str">
        <f t="shared" si="5116"/>
        <v/>
      </c>
      <c r="FP329" s="71" t="str">
        <f t="shared" si="5117"/>
        <v/>
      </c>
      <c r="FQ329" s="71" t="str">
        <f t="shared" si="5118"/>
        <v/>
      </c>
      <c r="FR329" s="71" t="str">
        <f t="shared" si="5119"/>
        <v/>
      </c>
      <c r="FS329" s="71" t="str">
        <f t="shared" si="5120"/>
        <v/>
      </c>
    </row>
    <row r="330" spans="1:175" ht="16.5">
      <c r="A330" s="134"/>
      <c r="B330" s="80" t="s">
        <v>981</v>
      </c>
      <c r="C330" s="142" t="s">
        <v>970</v>
      </c>
      <c r="K330" s="153"/>
      <c r="T330" s="150" t="s">
        <v>982</v>
      </c>
      <c r="U330" s="85" t="s">
        <v>972</v>
      </c>
      <c r="CN330" s="69" t="str">
        <f t="shared" si="5045"/>
        <v>InitUnitState('IK1F',,,,,,,,,,)</v>
      </c>
      <c r="CO330" s="69" t="str">
        <f t="shared" si="5046"/>
        <v>InitUnitNormal('IK1F',,,,,,,,,,)</v>
      </c>
      <c r="CP330" s="69" t="str">
        <f t="shared" si="5047"/>
        <v>InitUnitMagic('IK1F',,,,,,,,,,)</v>
      </c>
      <c r="CQ330" s="69" t="str">
        <f t="shared" si="5048"/>
        <v>InitUnitAdd('IK1F',,,,,,,,,,)</v>
      </c>
      <c r="CR330" s="69" t="str">
        <f t="shared" si="5049"/>
        <v>InitEquipData('IK1F',,"",,,,,'','','','','','',"ReplaceableTextures\\CommandButtons\\BTNSST10.blp")</v>
      </c>
      <c r="CU330" s="95" t="str">
        <f t="shared" si="5050"/>
        <v>|n</v>
      </c>
      <c r="CV330" s="70" t="str">
        <f t="shared" si="4969"/>
        <v>致命倍率|Cffffc926+300%|n|n|r|Cffaaaaaa○|CffFFD24D土之符印+1|r|r|n|n|Cff00ff7f点击穿戴或脱卸。|r</v>
      </c>
      <c r="CW330" s="60"/>
      <c r="CX330" s="60"/>
      <c r="CY330" s="60"/>
      <c r="CZ330" s="60"/>
      <c r="DA330" s="60"/>
      <c r="DB330" s="71" t="str">
        <f t="shared" si="5051"/>
        <v/>
      </c>
      <c r="DC330" s="71" t="str">
        <f t="shared" si="5052"/>
        <v/>
      </c>
      <c r="DD330" s="71" t="str">
        <f t="shared" si="5053"/>
        <v/>
      </c>
      <c r="DE330" s="71" t="str">
        <f t="shared" si="5054"/>
        <v/>
      </c>
      <c r="DF330" s="71" t="str">
        <f t="shared" si="5055"/>
        <v/>
      </c>
      <c r="DG330" s="71" t="str">
        <f t="shared" si="5056"/>
        <v/>
      </c>
      <c r="DH330" s="71" t="str">
        <f t="shared" si="5057"/>
        <v/>
      </c>
      <c r="DI330" s="71" t="str">
        <f t="shared" si="5058"/>
        <v/>
      </c>
      <c r="DJ330" s="71" t="str">
        <f t="shared" si="5059"/>
        <v/>
      </c>
      <c r="DK330" s="71" t="str">
        <f t="shared" si="5060"/>
        <v/>
      </c>
      <c r="DL330" s="71" t="str">
        <f t="shared" si="5061"/>
        <v/>
      </c>
      <c r="DM330" s="71" t="str">
        <f t="shared" si="5062"/>
        <v/>
      </c>
      <c r="DN330" s="71" t="str">
        <f t="shared" si="5063"/>
        <v/>
      </c>
      <c r="DO330" s="71" t="str">
        <f t="shared" si="5064"/>
        <v/>
      </c>
      <c r="DP330" s="71" t="str">
        <f t="shared" si="5065"/>
        <v/>
      </c>
      <c r="DQ330" s="71" t="str">
        <f t="shared" si="5066"/>
        <v/>
      </c>
      <c r="DR330" s="71" t="str">
        <f t="shared" si="5067"/>
        <v/>
      </c>
      <c r="DS330" s="71" t="str">
        <f t="shared" si="5068"/>
        <v/>
      </c>
      <c r="DT330" s="71" t="str">
        <f t="shared" si="5069"/>
        <v/>
      </c>
      <c r="DU330" s="71" t="str">
        <f t="shared" si="5070"/>
        <v/>
      </c>
      <c r="DV330" s="71" t="str">
        <f t="shared" si="5071"/>
        <v/>
      </c>
      <c r="DW330" s="71" t="str">
        <f t="shared" si="5072"/>
        <v/>
      </c>
      <c r="DX330" s="71" t="str">
        <f t="shared" si="5073"/>
        <v/>
      </c>
      <c r="DY330" s="71" t="str">
        <f t="shared" si="5074"/>
        <v/>
      </c>
      <c r="DZ330" s="71" t="str">
        <f t="shared" si="5075"/>
        <v/>
      </c>
      <c r="EA330" s="71" t="str">
        <f t="shared" si="5076"/>
        <v/>
      </c>
      <c r="EB330" s="71" t="str">
        <f t="shared" si="5077"/>
        <v/>
      </c>
      <c r="EC330" s="71" t="str">
        <f t="shared" si="5078"/>
        <v/>
      </c>
      <c r="ED330" s="71" t="str">
        <f t="shared" si="5079"/>
        <v/>
      </c>
      <c r="EE330" s="71" t="str">
        <f t="shared" si="5080"/>
        <v/>
      </c>
      <c r="EF330" s="71" t="str">
        <f t="shared" si="5081"/>
        <v/>
      </c>
      <c r="EG330" s="71" t="str">
        <f t="shared" si="5082"/>
        <v/>
      </c>
      <c r="EH330" s="71" t="str">
        <f t="shared" si="5083"/>
        <v/>
      </c>
      <c r="EI330" s="71" t="str">
        <f t="shared" si="5084"/>
        <v/>
      </c>
      <c r="EJ330" s="71" t="str">
        <f t="shared" si="5085"/>
        <v/>
      </c>
      <c r="EK330" s="71" t="str">
        <f t="shared" si="5086"/>
        <v/>
      </c>
      <c r="EL330" s="71" t="str">
        <f t="shared" si="5087"/>
        <v/>
      </c>
      <c r="EM330" s="71" t="str">
        <f t="shared" si="5088"/>
        <v/>
      </c>
      <c r="EN330" s="71" t="str">
        <f t="shared" si="5089"/>
        <v/>
      </c>
      <c r="EO330" s="71" t="str">
        <f t="shared" si="5090"/>
        <v/>
      </c>
      <c r="EP330" s="71" t="str">
        <f t="shared" si="5091"/>
        <v/>
      </c>
      <c r="EQ330" s="71" t="str">
        <f t="shared" si="5092"/>
        <v/>
      </c>
      <c r="ER330" s="71" t="str">
        <f t="shared" si="5093"/>
        <v/>
      </c>
      <c r="ES330" s="71" t="str">
        <f t="shared" si="5094"/>
        <v/>
      </c>
      <c r="ET330" s="71" t="str">
        <f t="shared" si="5095"/>
        <v/>
      </c>
      <c r="EU330" s="71" t="str">
        <f t="shared" si="5096"/>
        <v/>
      </c>
      <c r="EV330" s="71" t="str">
        <f t="shared" si="5097"/>
        <v/>
      </c>
      <c r="EW330" s="71" t="str">
        <f t="shared" si="5098"/>
        <v/>
      </c>
      <c r="EX330" s="71" t="str">
        <f t="shared" si="5099"/>
        <v/>
      </c>
      <c r="EY330" s="71" t="str">
        <f t="shared" si="5100"/>
        <v/>
      </c>
      <c r="EZ330" s="71" t="str">
        <f t="shared" si="5101"/>
        <v/>
      </c>
      <c r="FA330" s="71" t="str">
        <f t="shared" si="5102"/>
        <v/>
      </c>
      <c r="FB330" s="71" t="str">
        <f t="shared" si="5103"/>
        <v/>
      </c>
      <c r="FC330" s="71" t="str">
        <f t="shared" si="5104"/>
        <v/>
      </c>
      <c r="FD330" s="71" t="str">
        <f t="shared" si="5105"/>
        <v/>
      </c>
      <c r="FE330" s="71" t="str">
        <f t="shared" si="5106"/>
        <v/>
      </c>
      <c r="FF330" s="71" t="str">
        <f t="shared" si="5107"/>
        <v/>
      </c>
      <c r="FG330" s="71" t="str">
        <f t="shared" si="5108"/>
        <v/>
      </c>
      <c r="FH330" s="71" t="str">
        <f t="shared" si="5109"/>
        <v/>
      </c>
      <c r="FI330" s="71" t="str">
        <f t="shared" si="5110"/>
        <v/>
      </c>
      <c r="FJ330" s="71" t="str">
        <f t="shared" si="5111"/>
        <v/>
      </c>
      <c r="FK330" s="71" t="str">
        <f t="shared" si="5112"/>
        <v/>
      </c>
      <c r="FL330" s="71" t="str">
        <f t="shared" si="5113"/>
        <v/>
      </c>
      <c r="FM330" s="71" t="str">
        <f t="shared" si="5114"/>
        <v/>
      </c>
      <c r="FN330" s="71" t="str">
        <f t="shared" si="5115"/>
        <v/>
      </c>
      <c r="FO330" s="71" t="str">
        <f t="shared" si="5116"/>
        <v/>
      </c>
      <c r="FP330" s="71" t="str">
        <f t="shared" si="5117"/>
        <v/>
      </c>
      <c r="FQ330" s="71" t="str">
        <f t="shared" si="5118"/>
        <v/>
      </c>
      <c r="FR330" s="71" t="str">
        <f t="shared" si="5119"/>
        <v/>
      </c>
      <c r="FS330" s="71" t="str">
        <f t="shared" si="5120"/>
        <v/>
      </c>
    </row>
    <row r="331" spans="1:175" ht="16.5">
      <c r="A331" s="134"/>
      <c r="B331" s="80" t="s">
        <v>983</v>
      </c>
      <c r="C331" s="142" t="s">
        <v>970</v>
      </c>
      <c r="K331" s="153"/>
      <c r="T331" s="150" t="s">
        <v>984</v>
      </c>
      <c r="U331" s="85" t="s">
        <v>972</v>
      </c>
      <c r="CN331" s="69" t="str">
        <f t="shared" si="5045"/>
        <v>InitUnitState('IK1G',,,,,,,,,,)</v>
      </c>
      <c r="CO331" s="69" t="str">
        <f t="shared" si="5046"/>
        <v>InitUnitNormal('IK1G',,,,,,,,,,)</v>
      </c>
      <c r="CP331" s="69" t="str">
        <f t="shared" si="5047"/>
        <v>InitUnitMagic('IK1G',,,,,,,,,,)</v>
      </c>
      <c r="CQ331" s="69" t="str">
        <f t="shared" si="5048"/>
        <v>InitUnitAdd('IK1G',,,,,,,,,,)</v>
      </c>
      <c r="CR331" s="69" t="str">
        <f t="shared" si="5049"/>
        <v>InitEquipData('IK1G',,"",,,,,'','','','','','',"ReplaceableTextures\\CommandButtons\\BTNSST10.blp")</v>
      </c>
      <c r="CU331" s="95" t="str">
        <f t="shared" si="5050"/>
        <v>|n</v>
      </c>
      <c r="CV331" s="70" t="str">
        <f t="shared" si="4969"/>
        <v>致命倍率|Cffffc926+300%|n|n|r|Cffaaaaaa○|CffFFD24D光之符印+1|r|r|n|n|Cff00ff7f点击穿戴或脱卸。|r</v>
      </c>
      <c r="CW331" s="60"/>
      <c r="CX331" s="60"/>
      <c r="CY331" s="60"/>
      <c r="CZ331" s="60"/>
      <c r="DA331" s="60"/>
      <c r="DB331" s="71" t="str">
        <f t="shared" si="5051"/>
        <v/>
      </c>
      <c r="DC331" s="71" t="str">
        <f t="shared" si="5052"/>
        <v/>
      </c>
      <c r="DD331" s="71" t="str">
        <f t="shared" si="5053"/>
        <v/>
      </c>
      <c r="DE331" s="71" t="str">
        <f t="shared" si="5054"/>
        <v/>
      </c>
      <c r="DF331" s="71" t="str">
        <f t="shared" si="5055"/>
        <v/>
      </c>
      <c r="DG331" s="71" t="str">
        <f t="shared" si="5056"/>
        <v/>
      </c>
      <c r="DH331" s="71" t="str">
        <f t="shared" si="5057"/>
        <v/>
      </c>
      <c r="DI331" s="71" t="str">
        <f t="shared" si="5058"/>
        <v/>
      </c>
      <c r="DJ331" s="71" t="str">
        <f t="shared" si="5059"/>
        <v/>
      </c>
      <c r="DK331" s="71" t="str">
        <f t="shared" si="5060"/>
        <v/>
      </c>
      <c r="DL331" s="71" t="str">
        <f t="shared" si="5061"/>
        <v/>
      </c>
      <c r="DM331" s="71" t="str">
        <f t="shared" si="5062"/>
        <v/>
      </c>
      <c r="DN331" s="71" t="str">
        <f t="shared" si="5063"/>
        <v/>
      </c>
      <c r="DO331" s="71" t="str">
        <f t="shared" si="5064"/>
        <v/>
      </c>
      <c r="DP331" s="71" t="str">
        <f t="shared" si="5065"/>
        <v/>
      </c>
      <c r="DQ331" s="71" t="str">
        <f t="shared" si="5066"/>
        <v/>
      </c>
      <c r="DR331" s="71" t="str">
        <f t="shared" si="5067"/>
        <v/>
      </c>
      <c r="DS331" s="71" t="str">
        <f t="shared" si="5068"/>
        <v/>
      </c>
      <c r="DT331" s="71" t="str">
        <f t="shared" si="5069"/>
        <v/>
      </c>
      <c r="DU331" s="71" t="str">
        <f t="shared" si="5070"/>
        <v/>
      </c>
      <c r="DV331" s="71" t="str">
        <f t="shared" si="5071"/>
        <v/>
      </c>
      <c r="DW331" s="71" t="str">
        <f t="shared" si="5072"/>
        <v/>
      </c>
      <c r="DX331" s="71" t="str">
        <f t="shared" si="5073"/>
        <v/>
      </c>
      <c r="DY331" s="71" t="str">
        <f t="shared" si="5074"/>
        <v/>
      </c>
      <c r="DZ331" s="71" t="str">
        <f t="shared" si="5075"/>
        <v/>
      </c>
      <c r="EA331" s="71" t="str">
        <f t="shared" si="5076"/>
        <v/>
      </c>
      <c r="EB331" s="71" t="str">
        <f t="shared" si="5077"/>
        <v/>
      </c>
      <c r="EC331" s="71" t="str">
        <f t="shared" si="5078"/>
        <v/>
      </c>
      <c r="ED331" s="71" t="str">
        <f t="shared" si="5079"/>
        <v/>
      </c>
      <c r="EE331" s="71" t="str">
        <f t="shared" si="5080"/>
        <v/>
      </c>
      <c r="EF331" s="71" t="str">
        <f t="shared" si="5081"/>
        <v/>
      </c>
      <c r="EG331" s="71" t="str">
        <f t="shared" si="5082"/>
        <v/>
      </c>
      <c r="EH331" s="71" t="str">
        <f t="shared" si="5083"/>
        <v/>
      </c>
      <c r="EI331" s="71" t="str">
        <f t="shared" si="5084"/>
        <v/>
      </c>
      <c r="EJ331" s="71" t="str">
        <f t="shared" si="5085"/>
        <v/>
      </c>
      <c r="EK331" s="71" t="str">
        <f t="shared" si="5086"/>
        <v/>
      </c>
      <c r="EL331" s="71" t="str">
        <f t="shared" si="5087"/>
        <v/>
      </c>
      <c r="EM331" s="71" t="str">
        <f t="shared" si="5088"/>
        <v/>
      </c>
      <c r="EN331" s="71" t="str">
        <f t="shared" si="5089"/>
        <v/>
      </c>
      <c r="EO331" s="71" t="str">
        <f t="shared" si="5090"/>
        <v/>
      </c>
      <c r="EP331" s="71" t="str">
        <f t="shared" si="5091"/>
        <v/>
      </c>
      <c r="EQ331" s="71" t="str">
        <f t="shared" si="5092"/>
        <v/>
      </c>
      <c r="ER331" s="71" t="str">
        <f t="shared" si="5093"/>
        <v/>
      </c>
      <c r="ES331" s="71" t="str">
        <f t="shared" si="5094"/>
        <v/>
      </c>
      <c r="ET331" s="71" t="str">
        <f t="shared" si="5095"/>
        <v/>
      </c>
      <c r="EU331" s="71" t="str">
        <f t="shared" si="5096"/>
        <v/>
      </c>
      <c r="EV331" s="71" t="str">
        <f t="shared" si="5097"/>
        <v/>
      </c>
      <c r="EW331" s="71" t="str">
        <f t="shared" si="5098"/>
        <v/>
      </c>
      <c r="EX331" s="71" t="str">
        <f t="shared" si="5099"/>
        <v/>
      </c>
      <c r="EY331" s="71" t="str">
        <f t="shared" si="5100"/>
        <v/>
      </c>
      <c r="EZ331" s="71" t="str">
        <f t="shared" si="5101"/>
        <v/>
      </c>
      <c r="FA331" s="71" t="str">
        <f t="shared" si="5102"/>
        <v/>
      </c>
      <c r="FB331" s="71" t="str">
        <f t="shared" si="5103"/>
        <v/>
      </c>
      <c r="FC331" s="71" t="str">
        <f t="shared" si="5104"/>
        <v/>
      </c>
      <c r="FD331" s="71" t="str">
        <f t="shared" si="5105"/>
        <v/>
      </c>
      <c r="FE331" s="71" t="str">
        <f t="shared" si="5106"/>
        <v/>
      </c>
      <c r="FF331" s="71" t="str">
        <f t="shared" si="5107"/>
        <v/>
      </c>
      <c r="FG331" s="71" t="str">
        <f t="shared" si="5108"/>
        <v/>
      </c>
      <c r="FH331" s="71" t="str">
        <f t="shared" si="5109"/>
        <v/>
      </c>
      <c r="FI331" s="71" t="str">
        <f t="shared" si="5110"/>
        <v/>
      </c>
      <c r="FJ331" s="71" t="str">
        <f t="shared" si="5111"/>
        <v/>
      </c>
      <c r="FK331" s="71" t="str">
        <f t="shared" si="5112"/>
        <v/>
      </c>
      <c r="FL331" s="71" t="str">
        <f t="shared" si="5113"/>
        <v/>
      </c>
      <c r="FM331" s="71" t="str">
        <f t="shared" si="5114"/>
        <v/>
      </c>
      <c r="FN331" s="71" t="str">
        <f t="shared" si="5115"/>
        <v/>
      </c>
      <c r="FO331" s="71" t="str">
        <f t="shared" si="5116"/>
        <v/>
      </c>
      <c r="FP331" s="71" t="str">
        <f t="shared" si="5117"/>
        <v/>
      </c>
      <c r="FQ331" s="71" t="str">
        <f t="shared" si="5118"/>
        <v/>
      </c>
      <c r="FR331" s="71" t="str">
        <f t="shared" si="5119"/>
        <v/>
      </c>
      <c r="FS331" s="71" t="str">
        <f t="shared" si="5120"/>
        <v/>
      </c>
    </row>
    <row r="332" spans="1:175" ht="16.5">
      <c r="A332" s="134"/>
      <c r="B332" s="80" t="s">
        <v>985</v>
      </c>
      <c r="C332" s="142" t="s">
        <v>970</v>
      </c>
      <c r="K332" s="153"/>
      <c r="T332" s="150" t="s">
        <v>986</v>
      </c>
      <c r="U332" s="85" t="s">
        <v>972</v>
      </c>
      <c r="CN332" s="69" t="str">
        <f t="shared" si="5045"/>
        <v>InitUnitState('IK1H',,,,,,,,,,)</v>
      </c>
      <c r="CO332" s="69" t="str">
        <f t="shared" si="5046"/>
        <v>InitUnitNormal('IK1H',,,,,,,,,,)</v>
      </c>
      <c r="CP332" s="69" t="str">
        <f t="shared" si="5047"/>
        <v>InitUnitMagic('IK1H',,,,,,,,,,)</v>
      </c>
      <c r="CQ332" s="69" t="str">
        <f t="shared" si="5048"/>
        <v>InitUnitAdd('IK1H',,,,,,,,,,)</v>
      </c>
      <c r="CR332" s="69" t="str">
        <f t="shared" si="5049"/>
        <v>InitEquipData('IK1H',,"",,,,,'','','','','','',"ReplaceableTextures\\CommandButtons\\BTNSST10.blp")</v>
      </c>
      <c r="CU332" s="95" t="str">
        <f t="shared" si="5050"/>
        <v>|n</v>
      </c>
      <c r="CV332" s="70" t="str">
        <f t="shared" si="4969"/>
        <v>致命倍率|Cffffc926+300%|n|n|r|Cffaaaaaa○|CffFFD24D雷之符印+1|r|r|n|n|Cff00ff7f点击穿戴或脱卸。|r</v>
      </c>
      <c r="CW332" s="60"/>
      <c r="CX332" s="60"/>
      <c r="CY332" s="60"/>
      <c r="CZ332" s="60"/>
      <c r="DA332" s="60"/>
      <c r="DB332" s="71" t="str">
        <f t="shared" si="5051"/>
        <v/>
      </c>
      <c r="DC332" s="71" t="str">
        <f t="shared" si="5052"/>
        <v/>
      </c>
      <c r="DD332" s="71" t="str">
        <f t="shared" si="5053"/>
        <v/>
      </c>
      <c r="DE332" s="71" t="str">
        <f t="shared" si="5054"/>
        <v/>
      </c>
      <c r="DF332" s="71" t="str">
        <f t="shared" si="5055"/>
        <v/>
      </c>
      <c r="DG332" s="71" t="str">
        <f t="shared" si="5056"/>
        <v/>
      </c>
      <c r="DH332" s="71" t="str">
        <f t="shared" si="5057"/>
        <v/>
      </c>
      <c r="DI332" s="71" t="str">
        <f t="shared" si="5058"/>
        <v/>
      </c>
      <c r="DJ332" s="71" t="str">
        <f t="shared" si="5059"/>
        <v/>
      </c>
      <c r="DK332" s="71" t="str">
        <f t="shared" si="5060"/>
        <v/>
      </c>
      <c r="DL332" s="71" t="str">
        <f t="shared" si="5061"/>
        <v/>
      </c>
      <c r="DM332" s="71" t="str">
        <f t="shared" si="5062"/>
        <v/>
      </c>
      <c r="DN332" s="71" t="str">
        <f t="shared" si="5063"/>
        <v/>
      </c>
      <c r="DO332" s="71" t="str">
        <f t="shared" si="5064"/>
        <v/>
      </c>
      <c r="DP332" s="71" t="str">
        <f t="shared" si="5065"/>
        <v/>
      </c>
      <c r="DQ332" s="71" t="str">
        <f t="shared" si="5066"/>
        <v/>
      </c>
      <c r="DR332" s="71" t="str">
        <f t="shared" si="5067"/>
        <v/>
      </c>
      <c r="DS332" s="71" t="str">
        <f t="shared" si="5068"/>
        <v/>
      </c>
      <c r="DT332" s="71" t="str">
        <f t="shared" si="5069"/>
        <v/>
      </c>
      <c r="DU332" s="71" t="str">
        <f t="shared" si="5070"/>
        <v/>
      </c>
      <c r="DV332" s="71" t="str">
        <f t="shared" si="5071"/>
        <v/>
      </c>
      <c r="DW332" s="71" t="str">
        <f t="shared" si="5072"/>
        <v/>
      </c>
      <c r="DX332" s="71" t="str">
        <f t="shared" si="5073"/>
        <v/>
      </c>
      <c r="DY332" s="71" t="str">
        <f t="shared" si="5074"/>
        <v/>
      </c>
      <c r="DZ332" s="71" t="str">
        <f t="shared" si="5075"/>
        <v/>
      </c>
      <c r="EA332" s="71" t="str">
        <f t="shared" si="5076"/>
        <v/>
      </c>
      <c r="EB332" s="71" t="str">
        <f t="shared" si="5077"/>
        <v/>
      </c>
      <c r="EC332" s="71" t="str">
        <f t="shared" si="5078"/>
        <v/>
      </c>
      <c r="ED332" s="71" t="str">
        <f t="shared" si="5079"/>
        <v/>
      </c>
      <c r="EE332" s="71" t="str">
        <f t="shared" si="5080"/>
        <v/>
      </c>
      <c r="EF332" s="71" t="str">
        <f t="shared" si="5081"/>
        <v/>
      </c>
      <c r="EG332" s="71" t="str">
        <f t="shared" si="5082"/>
        <v/>
      </c>
      <c r="EH332" s="71" t="str">
        <f t="shared" si="5083"/>
        <v/>
      </c>
      <c r="EI332" s="71" t="str">
        <f t="shared" si="5084"/>
        <v/>
      </c>
      <c r="EJ332" s="71" t="str">
        <f t="shared" si="5085"/>
        <v/>
      </c>
      <c r="EK332" s="71" t="str">
        <f t="shared" si="5086"/>
        <v/>
      </c>
      <c r="EL332" s="71" t="str">
        <f t="shared" si="5087"/>
        <v/>
      </c>
      <c r="EM332" s="71" t="str">
        <f t="shared" si="5088"/>
        <v/>
      </c>
      <c r="EN332" s="71" t="str">
        <f t="shared" si="5089"/>
        <v/>
      </c>
      <c r="EO332" s="71" t="str">
        <f t="shared" si="5090"/>
        <v/>
      </c>
      <c r="EP332" s="71" t="str">
        <f t="shared" si="5091"/>
        <v/>
      </c>
      <c r="EQ332" s="71" t="str">
        <f t="shared" si="5092"/>
        <v/>
      </c>
      <c r="ER332" s="71" t="str">
        <f t="shared" si="5093"/>
        <v/>
      </c>
      <c r="ES332" s="71" t="str">
        <f t="shared" si="5094"/>
        <v/>
      </c>
      <c r="ET332" s="71" t="str">
        <f t="shared" si="5095"/>
        <v/>
      </c>
      <c r="EU332" s="71" t="str">
        <f t="shared" si="5096"/>
        <v/>
      </c>
      <c r="EV332" s="71" t="str">
        <f t="shared" si="5097"/>
        <v/>
      </c>
      <c r="EW332" s="71" t="str">
        <f t="shared" si="5098"/>
        <v/>
      </c>
      <c r="EX332" s="71" t="str">
        <f t="shared" si="5099"/>
        <v/>
      </c>
      <c r="EY332" s="71" t="str">
        <f t="shared" si="5100"/>
        <v/>
      </c>
      <c r="EZ332" s="71" t="str">
        <f t="shared" si="5101"/>
        <v/>
      </c>
      <c r="FA332" s="71" t="str">
        <f t="shared" si="5102"/>
        <v/>
      </c>
      <c r="FB332" s="71" t="str">
        <f t="shared" si="5103"/>
        <v/>
      </c>
      <c r="FC332" s="71" t="str">
        <f t="shared" si="5104"/>
        <v/>
      </c>
      <c r="FD332" s="71" t="str">
        <f t="shared" si="5105"/>
        <v/>
      </c>
      <c r="FE332" s="71" t="str">
        <f t="shared" si="5106"/>
        <v/>
      </c>
      <c r="FF332" s="71" t="str">
        <f t="shared" si="5107"/>
        <v/>
      </c>
      <c r="FG332" s="71" t="str">
        <f t="shared" si="5108"/>
        <v/>
      </c>
      <c r="FH332" s="71" t="str">
        <f t="shared" si="5109"/>
        <v/>
      </c>
      <c r="FI332" s="71" t="str">
        <f t="shared" si="5110"/>
        <v/>
      </c>
      <c r="FJ332" s="71" t="str">
        <f t="shared" si="5111"/>
        <v/>
      </c>
      <c r="FK332" s="71" t="str">
        <f t="shared" si="5112"/>
        <v/>
      </c>
      <c r="FL332" s="71" t="str">
        <f t="shared" si="5113"/>
        <v/>
      </c>
      <c r="FM332" s="71" t="str">
        <f t="shared" si="5114"/>
        <v/>
      </c>
      <c r="FN332" s="71" t="str">
        <f t="shared" si="5115"/>
        <v/>
      </c>
      <c r="FO332" s="71" t="str">
        <f t="shared" si="5116"/>
        <v/>
      </c>
      <c r="FP332" s="71" t="str">
        <f t="shared" si="5117"/>
        <v/>
      </c>
      <c r="FQ332" s="71" t="str">
        <f t="shared" si="5118"/>
        <v/>
      </c>
      <c r="FR332" s="71" t="str">
        <f t="shared" si="5119"/>
        <v/>
      </c>
      <c r="FS332" s="71" t="str">
        <f t="shared" si="5120"/>
        <v/>
      </c>
    </row>
    <row r="333" spans="1:175" ht="16.5">
      <c r="A333" s="134"/>
      <c r="B333" s="80" t="s">
        <v>987</v>
      </c>
      <c r="C333" s="142" t="s">
        <v>970</v>
      </c>
      <c r="K333" s="154"/>
      <c r="T333" s="150" t="s">
        <v>988</v>
      </c>
      <c r="U333" s="85" t="s">
        <v>972</v>
      </c>
      <c r="CN333" s="69" t="str">
        <f t="shared" si="5045"/>
        <v>InitUnitState('IK1I',,,,,,,,,,)</v>
      </c>
      <c r="CO333" s="69" t="str">
        <f t="shared" si="5046"/>
        <v>InitUnitNormal('IK1I',,,,,,,,,,)</v>
      </c>
      <c r="CP333" s="69" t="str">
        <f t="shared" si="5047"/>
        <v>InitUnitMagic('IK1I',,,,,,,,,,)</v>
      </c>
      <c r="CQ333" s="69" t="str">
        <f t="shared" si="5048"/>
        <v>InitUnitAdd('IK1I',,,,,,,,,,)</v>
      </c>
      <c r="CR333" s="69" t="str">
        <f t="shared" si="5049"/>
        <v>InitEquipData('IK1I',,"",,,,,'','','','','','',"ReplaceableTextures\\CommandButtons\\BTNSST10.blp")</v>
      </c>
      <c r="CU333" s="95" t="str">
        <f t="shared" si="5050"/>
        <v>|n</v>
      </c>
      <c r="CV333" s="70" t="str">
        <f t="shared" si="4969"/>
        <v>致命倍率|Cffffc926+300%|n|n|r|Cffaaaaaa○|CffFFD24D暗之符印+1|r|r|n|n|Cff00ff7f点击穿戴或脱卸。|r</v>
      </c>
      <c r="CW333" s="60"/>
      <c r="CX333" s="60"/>
      <c r="CY333" s="60"/>
      <c r="CZ333" s="60"/>
      <c r="DA333" s="60"/>
      <c r="DB333" s="71" t="str">
        <f t="shared" si="5051"/>
        <v/>
      </c>
      <c r="DC333" s="71" t="str">
        <f t="shared" si="5052"/>
        <v/>
      </c>
      <c r="DD333" s="71" t="str">
        <f t="shared" si="5053"/>
        <v/>
      </c>
      <c r="DE333" s="71" t="str">
        <f t="shared" si="5054"/>
        <v/>
      </c>
      <c r="DF333" s="71" t="str">
        <f t="shared" si="5055"/>
        <v/>
      </c>
      <c r="DG333" s="71" t="str">
        <f t="shared" si="5056"/>
        <v/>
      </c>
      <c r="DH333" s="71" t="str">
        <f t="shared" si="5057"/>
        <v/>
      </c>
      <c r="DI333" s="71" t="str">
        <f t="shared" si="5058"/>
        <v/>
      </c>
      <c r="DJ333" s="71" t="str">
        <f t="shared" si="5059"/>
        <v/>
      </c>
      <c r="DK333" s="71" t="str">
        <f t="shared" si="5060"/>
        <v/>
      </c>
      <c r="DL333" s="71" t="str">
        <f t="shared" si="5061"/>
        <v/>
      </c>
      <c r="DM333" s="71" t="str">
        <f t="shared" si="5062"/>
        <v/>
      </c>
      <c r="DN333" s="71" t="str">
        <f t="shared" si="5063"/>
        <v/>
      </c>
      <c r="DO333" s="71" t="str">
        <f t="shared" si="5064"/>
        <v/>
      </c>
      <c r="DP333" s="71" t="str">
        <f t="shared" si="5065"/>
        <v/>
      </c>
      <c r="DQ333" s="71" t="str">
        <f t="shared" si="5066"/>
        <v/>
      </c>
      <c r="DR333" s="71" t="str">
        <f t="shared" si="5067"/>
        <v/>
      </c>
      <c r="DS333" s="71" t="str">
        <f t="shared" si="5068"/>
        <v/>
      </c>
      <c r="DT333" s="71" t="str">
        <f t="shared" si="5069"/>
        <v/>
      </c>
      <c r="DU333" s="71" t="str">
        <f t="shared" si="5070"/>
        <v/>
      </c>
      <c r="DV333" s="71" t="str">
        <f t="shared" si="5071"/>
        <v/>
      </c>
      <c r="DW333" s="71" t="str">
        <f t="shared" si="5072"/>
        <v/>
      </c>
      <c r="DX333" s="71" t="str">
        <f t="shared" si="5073"/>
        <v/>
      </c>
      <c r="DY333" s="71" t="str">
        <f t="shared" si="5074"/>
        <v/>
      </c>
      <c r="DZ333" s="71" t="str">
        <f t="shared" si="5075"/>
        <v/>
      </c>
      <c r="EA333" s="71" t="str">
        <f t="shared" si="5076"/>
        <v/>
      </c>
      <c r="EB333" s="71" t="str">
        <f t="shared" si="5077"/>
        <v/>
      </c>
      <c r="EC333" s="71" t="str">
        <f t="shared" si="5078"/>
        <v/>
      </c>
      <c r="ED333" s="71" t="str">
        <f t="shared" si="5079"/>
        <v/>
      </c>
      <c r="EE333" s="71" t="str">
        <f t="shared" si="5080"/>
        <v/>
      </c>
      <c r="EF333" s="71" t="str">
        <f t="shared" si="5081"/>
        <v/>
      </c>
      <c r="EG333" s="71" t="str">
        <f t="shared" si="5082"/>
        <v/>
      </c>
      <c r="EH333" s="71" t="str">
        <f t="shared" si="5083"/>
        <v/>
      </c>
      <c r="EI333" s="71" t="str">
        <f t="shared" si="5084"/>
        <v/>
      </c>
      <c r="EJ333" s="71" t="str">
        <f t="shared" si="5085"/>
        <v/>
      </c>
      <c r="EK333" s="71" t="str">
        <f t="shared" si="5086"/>
        <v/>
      </c>
      <c r="EL333" s="71" t="str">
        <f t="shared" si="5087"/>
        <v/>
      </c>
      <c r="EM333" s="71" t="str">
        <f t="shared" si="5088"/>
        <v/>
      </c>
      <c r="EN333" s="71" t="str">
        <f t="shared" si="5089"/>
        <v/>
      </c>
      <c r="EO333" s="71" t="str">
        <f t="shared" si="5090"/>
        <v/>
      </c>
      <c r="EP333" s="71" t="str">
        <f t="shared" si="5091"/>
        <v/>
      </c>
      <c r="EQ333" s="71" t="str">
        <f t="shared" si="5092"/>
        <v/>
      </c>
      <c r="ER333" s="71" t="str">
        <f t="shared" si="5093"/>
        <v/>
      </c>
      <c r="ES333" s="71" t="str">
        <f t="shared" si="5094"/>
        <v/>
      </c>
      <c r="ET333" s="71" t="str">
        <f t="shared" si="5095"/>
        <v/>
      </c>
      <c r="EU333" s="71" t="str">
        <f t="shared" si="5096"/>
        <v/>
      </c>
      <c r="EV333" s="71" t="str">
        <f t="shared" si="5097"/>
        <v/>
      </c>
      <c r="EW333" s="71" t="str">
        <f t="shared" si="5098"/>
        <v/>
      </c>
      <c r="EX333" s="71" t="str">
        <f t="shared" si="5099"/>
        <v/>
      </c>
      <c r="EY333" s="71" t="str">
        <f t="shared" si="5100"/>
        <v/>
      </c>
      <c r="EZ333" s="71" t="str">
        <f t="shared" si="5101"/>
        <v/>
      </c>
      <c r="FA333" s="71" t="str">
        <f t="shared" si="5102"/>
        <v/>
      </c>
      <c r="FB333" s="71" t="str">
        <f t="shared" si="5103"/>
        <v/>
      </c>
      <c r="FC333" s="71" t="str">
        <f t="shared" si="5104"/>
        <v/>
      </c>
      <c r="FD333" s="71" t="str">
        <f t="shared" si="5105"/>
        <v/>
      </c>
      <c r="FE333" s="71" t="str">
        <f t="shared" si="5106"/>
        <v/>
      </c>
      <c r="FF333" s="71" t="str">
        <f t="shared" si="5107"/>
        <v/>
      </c>
      <c r="FG333" s="71" t="str">
        <f t="shared" si="5108"/>
        <v/>
      </c>
      <c r="FH333" s="71" t="str">
        <f t="shared" si="5109"/>
        <v/>
      </c>
      <c r="FI333" s="71" t="str">
        <f t="shared" si="5110"/>
        <v/>
      </c>
      <c r="FJ333" s="71" t="str">
        <f t="shared" si="5111"/>
        <v/>
      </c>
      <c r="FK333" s="71" t="str">
        <f t="shared" si="5112"/>
        <v/>
      </c>
      <c r="FL333" s="71" t="str">
        <f t="shared" si="5113"/>
        <v/>
      </c>
      <c r="FM333" s="71" t="str">
        <f t="shared" si="5114"/>
        <v/>
      </c>
      <c r="FN333" s="71" t="str">
        <f t="shared" si="5115"/>
        <v/>
      </c>
      <c r="FO333" s="71" t="str">
        <f t="shared" si="5116"/>
        <v/>
      </c>
      <c r="FP333" s="71" t="str">
        <f t="shared" si="5117"/>
        <v/>
      </c>
      <c r="FQ333" s="71" t="str">
        <f t="shared" si="5118"/>
        <v/>
      </c>
      <c r="FR333" s="71" t="str">
        <f t="shared" si="5119"/>
        <v/>
      </c>
      <c r="FS333" s="71" t="str">
        <f t="shared" si="5120"/>
        <v/>
      </c>
    </row>
    <row r="334" spans="1:175" ht="16.5">
      <c r="A334" s="134"/>
      <c r="B334" s="80" t="s">
        <v>989</v>
      </c>
      <c r="C334" s="141" t="s">
        <v>990</v>
      </c>
      <c r="T334" s="151" t="s">
        <v>991</v>
      </c>
      <c r="U334" s="85" t="s">
        <v>992</v>
      </c>
      <c r="CN334" s="69" t="str">
        <f t="shared" si="4970"/>
        <v>InitUnitState('IK2A',,,,,,,,,,)</v>
      </c>
      <c r="CO334" s="69" t="str">
        <f t="shared" si="4971"/>
        <v>InitUnitNormal('IK2A',,,,,,,,,,)</v>
      </c>
      <c r="CP334" s="69" t="str">
        <f t="shared" si="4972"/>
        <v>InitUnitMagic('IK2A',,,,,,,,,,)</v>
      </c>
      <c r="CQ334" s="69" t="str">
        <f t="shared" si="4973"/>
        <v>InitUnitAdd('IK2A',,,,,,,,,,)</v>
      </c>
      <c r="CR334" s="69" t="str">
        <f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343&amp;CR$1&amp;")"</f>
        <v>InitEquipData('IK2A',,"",,,,,'','','','','','',"ReplaceableTextures\\CommandButtons\\BTNSST11.blp")</v>
      </c>
      <c r="CU334" s="95" t="str">
        <f t="shared" si="4974"/>
        <v>|n</v>
      </c>
      <c r="CV334" s="70" t="str">
        <f t="shared" si="4969"/>
        <v>最大生命|Cffffc926+20%|n|n|r|Cffaaaaaa○刻印槽 【空】|r|n|n|Cff00ff7f点击穿戴或脱卸。|r</v>
      </c>
      <c r="CW334" s="60"/>
      <c r="CX334" s="60"/>
      <c r="CY334" s="60"/>
      <c r="CZ334" s="60"/>
      <c r="DA334" s="60"/>
      <c r="DB334" s="71" t="str">
        <f t="shared" si="4975"/>
        <v/>
      </c>
      <c r="DC334" s="71" t="str">
        <f t="shared" si="4976"/>
        <v/>
      </c>
      <c r="DD334" s="71" t="str">
        <f t="shared" si="4977"/>
        <v/>
      </c>
      <c r="DE334" s="71" t="str">
        <f t="shared" si="4978"/>
        <v/>
      </c>
      <c r="DF334" s="71" t="str">
        <f t="shared" si="4979"/>
        <v/>
      </c>
      <c r="DG334" s="71" t="str">
        <f t="shared" si="4980"/>
        <v/>
      </c>
      <c r="DH334" s="71" t="str">
        <f t="shared" si="4981"/>
        <v/>
      </c>
      <c r="DI334" s="71" t="str">
        <f t="shared" si="4982"/>
        <v/>
      </c>
      <c r="DJ334" s="71" t="str">
        <f t="shared" si="4983"/>
        <v/>
      </c>
      <c r="DK334" s="71" t="str">
        <f t="shared" si="4984"/>
        <v/>
      </c>
      <c r="DL334" s="71" t="str">
        <f t="shared" si="4985"/>
        <v/>
      </c>
      <c r="DM334" s="71" t="str">
        <f t="shared" si="4986"/>
        <v/>
      </c>
      <c r="DN334" s="71" t="str">
        <f t="shared" si="4987"/>
        <v/>
      </c>
      <c r="DO334" s="71" t="str">
        <f t="shared" si="4988"/>
        <v/>
      </c>
      <c r="DP334" s="71" t="str">
        <f t="shared" si="4989"/>
        <v/>
      </c>
      <c r="DQ334" s="71" t="str">
        <f t="shared" si="4990"/>
        <v/>
      </c>
      <c r="DR334" s="71" t="str">
        <f t="shared" si="4991"/>
        <v/>
      </c>
      <c r="DS334" s="71" t="str">
        <f t="shared" si="4992"/>
        <v/>
      </c>
      <c r="DT334" s="71" t="str">
        <f t="shared" si="4993"/>
        <v/>
      </c>
      <c r="DU334" s="71" t="str">
        <f t="shared" si="4994"/>
        <v/>
      </c>
      <c r="DV334" s="71" t="str">
        <f t="shared" si="4995"/>
        <v/>
      </c>
      <c r="DW334" s="71" t="str">
        <f t="shared" si="4996"/>
        <v/>
      </c>
      <c r="DX334" s="71" t="str">
        <f t="shared" si="4997"/>
        <v/>
      </c>
      <c r="DY334" s="71" t="str">
        <f t="shared" si="4998"/>
        <v/>
      </c>
      <c r="DZ334" s="71" t="str">
        <f t="shared" si="4999"/>
        <v/>
      </c>
      <c r="EA334" s="71" t="str">
        <f t="shared" si="5000"/>
        <v/>
      </c>
      <c r="EB334" s="71" t="str">
        <f t="shared" si="5001"/>
        <v/>
      </c>
      <c r="EC334" s="71" t="str">
        <f t="shared" si="5002"/>
        <v/>
      </c>
      <c r="ED334" s="71" t="str">
        <f t="shared" si="5003"/>
        <v/>
      </c>
      <c r="EE334" s="71" t="str">
        <f t="shared" si="5004"/>
        <v/>
      </c>
      <c r="EF334" s="71" t="str">
        <f t="shared" si="5005"/>
        <v/>
      </c>
      <c r="EG334" s="71" t="str">
        <f t="shared" si="5006"/>
        <v/>
      </c>
      <c r="EH334" s="71" t="str">
        <f t="shared" si="5007"/>
        <v/>
      </c>
      <c r="EI334" s="71" t="str">
        <f t="shared" si="5008"/>
        <v/>
      </c>
      <c r="EJ334" s="71" t="str">
        <f t="shared" si="5009"/>
        <v/>
      </c>
      <c r="EK334" s="71" t="str">
        <f t="shared" si="5010"/>
        <v/>
      </c>
      <c r="EL334" s="71" t="str">
        <f t="shared" si="5011"/>
        <v/>
      </c>
      <c r="EM334" s="71" t="str">
        <f t="shared" si="5012"/>
        <v/>
      </c>
      <c r="EN334" s="71" t="str">
        <f t="shared" si="5013"/>
        <v/>
      </c>
      <c r="EO334" s="71" t="str">
        <f t="shared" si="5014"/>
        <v/>
      </c>
      <c r="EP334" s="71" t="str">
        <f t="shared" si="5015"/>
        <v/>
      </c>
      <c r="EQ334" s="71" t="str">
        <f t="shared" si="5016"/>
        <v/>
      </c>
      <c r="ER334" s="71" t="str">
        <f t="shared" si="5017"/>
        <v/>
      </c>
      <c r="ES334" s="71" t="str">
        <f t="shared" si="5018"/>
        <v/>
      </c>
      <c r="ET334" s="71" t="str">
        <f t="shared" si="5019"/>
        <v/>
      </c>
      <c r="EU334" s="71" t="str">
        <f t="shared" si="5020"/>
        <v/>
      </c>
      <c r="EV334" s="71" t="str">
        <f t="shared" si="5021"/>
        <v/>
      </c>
      <c r="EW334" s="71" t="str">
        <f t="shared" si="5022"/>
        <v/>
      </c>
      <c r="EX334" s="71" t="str">
        <f t="shared" si="5023"/>
        <v/>
      </c>
      <c r="EY334" s="71" t="str">
        <f t="shared" si="5024"/>
        <v/>
      </c>
      <c r="EZ334" s="71" t="str">
        <f t="shared" si="5025"/>
        <v/>
      </c>
      <c r="FA334" s="71" t="str">
        <f t="shared" si="5026"/>
        <v/>
      </c>
      <c r="FB334" s="71" t="str">
        <f t="shared" si="5027"/>
        <v/>
      </c>
      <c r="FC334" s="71" t="str">
        <f t="shared" si="5028"/>
        <v/>
      </c>
      <c r="FD334" s="71" t="str">
        <f t="shared" si="5029"/>
        <v/>
      </c>
      <c r="FE334" s="71" t="str">
        <f t="shared" si="5030"/>
        <v/>
      </c>
      <c r="FF334" s="71" t="str">
        <f t="shared" si="5031"/>
        <v/>
      </c>
      <c r="FG334" s="71" t="str">
        <f t="shared" si="5032"/>
        <v/>
      </c>
      <c r="FH334" s="71" t="str">
        <f t="shared" si="5033"/>
        <v/>
      </c>
      <c r="FI334" s="71" t="str">
        <f t="shared" si="5034"/>
        <v/>
      </c>
      <c r="FJ334" s="71" t="str">
        <f t="shared" si="5035"/>
        <v/>
      </c>
      <c r="FK334" s="71" t="str">
        <f t="shared" si="5036"/>
        <v/>
      </c>
      <c r="FL334" s="71" t="str">
        <f t="shared" si="5037"/>
        <v/>
      </c>
      <c r="FM334" s="71" t="str">
        <f t="shared" si="5038"/>
        <v/>
      </c>
      <c r="FN334" s="71" t="str">
        <f t="shared" si="5039"/>
        <v/>
      </c>
      <c r="FO334" s="71" t="str">
        <f t="shared" si="5040"/>
        <v/>
      </c>
      <c r="FP334" s="71" t="str">
        <f t="shared" si="5041"/>
        <v/>
      </c>
      <c r="FQ334" s="71" t="str">
        <f t="shared" si="5042"/>
        <v/>
      </c>
      <c r="FR334" s="71" t="str">
        <f t="shared" si="5043"/>
        <v/>
      </c>
      <c r="FS334" s="71" t="str">
        <f t="shared" si="5044"/>
        <v/>
      </c>
    </row>
    <row r="335" spans="1:175" ht="16.5">
      <c r="A335" s="134"/>
      <c r="B335" s="80" t="s">
        <v>993</v>
      </c>
      <c r="C335" s="141" t="s">
        <v>990</v>
      </c>
      <c r="K335" s="143"/>
      <c r="T335" s="151" t="s">
        <v>994</v>
      </c>
      <c r="U335" s="85" t="s">
        <v>992</v>
      </c>
      <c r="CN335" s="69" t="str">
        <f t="shared" ref="CN335:CN342" si="5121">"InitUnitState('"&amp;B335&amp;"',"&amp;V335&amp;","&amp;W335&amp;","&amp;X335&amp;","&amp;Y335&amp;","&amp;Z335&amp;","&amp;AA335&amp;","&amp;AB335&amp;","&amp;AC335&amp;","&amp;AD335&amp;","&amp;AE335&amp;")"</f>
        <v>InitUnitState('IK2B',,,,,,,,,,)</v>
      </c>
      <c r="CO335" s="69" t="str">
        <f t="shared" ref="CO335:CO342" si="5122">"InitUnitNormal('"&amp;B335&amp;"',"&amp;AF335&amp;","&amp;AG335&amp;","&amp;AH335&amp;","&amp;AI335&amp;","&amp;AJ335&amp;","&amp;AK335&amp;","&amp;AL335&amp;","&amp;AM335&amp;","&amp;AN335&amp;","&amp;AO335&amp;")"</f>
        <v>InitUnitNormal('IK2B',,,,,,,,,,)</v>
      </c>
      <c r="CP335" s="69" t="str">
        <f t="shared" ref="CP335:CP342" si="5123">"InitUnitMagic('"&amp;B335&amp;"',"&amp;AP335&amp;","&amp;AQ335&amp;","&amp;AR335&amp;","&amp;AS335&amp;","&amp;AT335&amp;","&amp;AU335&amp;","&amp;AV335&amp;","&amp;AW335&amp;","&amp;BI335&amp;","&amp;BJ335&amp;")"</f>
        <v>InitUnitMagic('IK2B',,,,,,,,,,)</v>
      </c>
      <c r="CQ335" s="69" t="str">
        <f t="shared" ref="CQ335:CQ342" si="5124">"InitUnitAdd('"&amp;B335&amp;"',"&amp;BK335&amp;","&amp;BL335&amp;","&amp;BM335&amp;","&amp;BN335&amp;","&amp;BO335&amp;","&amp;BP335&amp;","&amp;BQ335&amp;","&amp;BR335&amp;","&amp;BS335&amp;","&amp;BT335&amp;")"</f>
        <v>InitUnitAdd('IK2B',,,,,,,,,,)</v>
      </c>
      <c r="CR335" s="69" t="str">
        <f t="shared" ref="CR335:CR342" si="5125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344&amp;CR$1&amp;")"</f>
        <v>InitEquipData('IK2B',,"",,,,,'','','','','','',"ReplaceableTextures\\CommandButtons\\BTNSST11.blp")</v>
      </c>
      <c r="CU335" s="95" t="str">
        <f t="shared" ref="CU335:CU342" si="5126">CONCATENATE(DB335,DC335,DD335,DE335,DF335,DG335,DH335,DI335,DJ335,DK335,DL335,DM335,DN335,DO335,DP335,DQ335,DR335,DS335,DT335,DU335,DV335,DW335,DX335,DY335,DZ335,EA335,EB335,EC335,ED335,EE335,EF335,EG335,EH335,EI335,EJ335,EK335,EL335,EM335,EN335,EO335,EP335&amp;"|n")</f>
        <v>|n</v>
      </c>
      <c r="CV335" s="70" t="str">
        <f t="shared" si="4969"/>
        <v>最大生命|Cffffc926+20%|n|n|r|Cffaaaaaa○|CffFFD24D金之符印+1|r|r|n|n|Cff00ff7f点击穿戴或脱卸。|r</v>
      </c>
      <c r="CW335" s="60"/>
      <c r="CX335" s="60"/>
      <c r="CY335" s="60"/>
      <c r="CZ335" s="60"/>
      <c r="DA335" s="60"/>
      <c r="DB335" s="71" t="str">
        <f t="shared" ref="DB335:DB342" si="5127">IF(V335="","","|n"&amp;DB$2&amp;"+"&amp;V335&amp;DB$1)</f>
        <v/>
      </c>
      <c r="DC335" s="71" t="str">
        <f t="shared" ref="DC335:DC342" si="5128">IF(W335="","","|n"&amp;DC$2&amp;"+"&amp;W335&amp;DC$1)</f>
        <v/>
      </c>
      <c r="DD335" s="71" t="str">
        <f t="shared" ref="DD335:DD342" si="5129">IF(X335="","","|n"&amp;DD$2&amp;"+"&amp;X335&amp;DD$1)</f>
        <v/>
      </c>
      <c r="DE335" s="71" t="str">
        <f t="shared" ref="DE335:DE342" si="5130">IF(Y335="","","|n"&amp;DE$2&amp;"+"&amp;Y335&amp;DE$1)</f>
        <v/>
      </c>
      <c r="DF335" s="71" t="str">
        <f t="shared" ref="DF335:DF342" si="5131">IF(Z335="","","|n"&amp;DF$2&amp;"+"&amp;Z335&amp;DF$1)</f>
        <v/>
      </c>
      <c r="DG335" s="71" t="str">
        <f t="shared" ref="DG335:DG342" si="5132">IF(AA335="","","|n"&amp;DG$2&amp;"+"&amp;AA335&amp;DG$1)</f>
        <v/>
      </c>
      <c r="DH335" s="71" t="str">
        <f t="shared" ref="DH335:DH342" si="5133">IF(AB335="","","|n"&amp;DH$2&amp;"+"&amp;AB335&amp;DH$1)</f>
        <v/>
      </c>
      <c r="DI335" s="71" t="str">
        <f t="shared" ref="DI335:DI342" si="5134">IF(AC335="","","|n"&amp;DI$2&amp;"+"&amp;AC335&amp;DI$1)</f>
        <v/>
      </c>
      <c r="DJ335" s="71" t="str">
        <f t="shared" ref="DJ335:DJ342" si="5135">IF(AD335="","","|n"&amp;DJ$2&amp;"+"&amp;AD335&amp;DJ$1)</f>
        <v/>
      </c>
      <c r="DK335" s="71" t="str">
        <f t="shared" ref="DK335:DK342" si="5136">IF(AE335="","","|n"&amp;DK$2&amp;"+"&amp;AE335&amp;DK$1)</f>
        <v/>
      </c>
      <c r="DL335" s="71" t="str">
        <f t="shared" ref="DL335:DL342" si="5137">IF(AF335="","","|n"&amp;DL$2&amp;"+"&amp;AF335&amp;DL$1)</f>
        <v/>
      </c>
      <c r="DM335" s="71" t="str">
        <f t="shared" ref="DM335:DM342" si="5138">IF(AG335="","","|n"&amp;DM$2&amp;"+"&amp;AG335&amp;DM$1)</f>
        <v/>
      </c>
      <c r="DN335" s="71" t="str">
        <f t="shared" ref="DN335:DN342" si="5139">IF(AH335="","","|n"&amp;DN$2&amp;"+"&amp;AH335&amp;DN$1)</f>
        <v/>
      </c>
      <c r="DO335" s="71" t="str">
        <f t="shared" ref="DO335:DO342" si="5140">IF(AI335="","","|n"&amp;DO$2&amp;"+"&amp;AI335&amp;DO$1)</f>
        <v/>
      </c>
      <c r="DP335" s="71" t="str">
        <f t="shared" ref="DP335:DP342" si="5141">IF(AJ335="","","|n"&amp;DP$2&amp;"+"&amp;AJ335&amp;DP$1)</f>
        <v/>
      </c>
      <c r="DQ335" s="71" t="str">
        <f t="shared" ref="DQ335:DQ342" si="5142">IF(AK335="","","|n"&amp;DQ$2&amp;"+"&amp;AK335&amp;DQ$1)</f>
        <v/>
      </c>
      <c r="DR335" s="71" t="str">
        <f t="shared" ref="DR335:DR342" si="5143">IF(AL335="","","|n"&amp;DR$2&amp;"+"&amp;AL335&amp;DR$1)</f>
        <v/>
      </c>
      <c r="DS335" s="71" t="str">
        <f t="shared" ref="DS335:DS342" si="5144">IF(AM335="","","|n"&amp;DS$2&amp;"+"&amp;AM335&amp;DS$1)</f>
        <v/>
      </c>
      <c r="DT335" s="71" t="str">
        <f t="shared" ref="DT335:DT342" si="5145">IF(AN335="","","|n"&amp;DT$2&amp;"+"&amp;AN335&amp;DT$1)</f>
        <v/>
      </c>
      <c r="DU335" s="71" t="str">
        <f t="shared" ref="DU335:DU342" si="5146">IF(AO335="","","|n"&amp;DU$2&amp;"+"&amp;AO335&amp;DU$1)</f>
        <v/>
      </c>
      <c r="DV335" s="71" t="str">
        <f t="shared" ref="DV335:DV342" si="5147">IF(AP335="","","|n"&amp;DV$2&amp;"+"&amp;AP335&amp;DV$1)</f>
        <v/>
      </c>
      <c r="DW335" s="71" t="str">
        <f t="shared" ref="DW335:DW342" si="5148">IF(AQ335="","","|n"&amp;DW$2&amp;"+"&amp;AQ335&amp;DW$1)</f>
        <v/>
      </c>
      <c r="DX335" s="71" t="str">
        <f t="shared" ref="DX335:DX342" si="5149">IF(AR335="","","|n"&amp;DX$2&amp;"+"&amp;AR335&amp;DX$1)</f>
        <v/>
      </c>
      <c r="DY335" s="71" t="str">
        <f t="shared" ref="DY335:DY342" si="5150">IF(AS335="","","|n"&amp;DY$2&amp;"+"&amp;AS335&amp;DY$1)</f>
        <v/>
      </c>
      <c r="DZ335" s="71" t="str">
        <f t="shared" ref="DZ335:DZ342" si="5151">IF(AT335="","","|n"&amp;DZ$2&amp;"+"&amp;AT335&amp;DZ$1)</f>
        <v/>
      </c>
      <c r="EA335" s="71" t="str">
        <f t="shared" ref="EA335:EA342" si="5152">IF(AU335="","","|n"&amp;EA$2&amp;"+"&amp;AU335&amp;EA$1)</f>
        <v/>
      </c>
      <c r="EB335" s="71" t="str">
        <f t="shared" ref="EB335:EB342" si="5153">IF(AV335="","","|n"&amp;EB$2&amp;"+"&amp;AV335&amp;EB$1)</f>
        <v/>
      </c>
      <c r="EC335" s="71" t="str">
        <f t="shared" ref="EC335:EC342" si="5154">IF(AW335="","","|n"&amp;EC$2&amp;"+"&amp;AW335&amp;EC$1)</f>
        <v/>
      </c>
      <c r="ED335" s="71" t="str">
        <f t="shared" ref="ED335:ED342" si="5155">IF(AX335="","","|n"&amp;ED$2&amp;"+"&amp;AX335&amp;ED$1)</f>
        <v/>
      </c>
      <c r="EE335" s="71" t="str">
        <f t="shared" ref="EE335:EE342" si="5156">IF(AY335="","","|n"&amp;EE$2&amp;"+"&amp;AY335&amp;EE$1)</f>
        <v/>
      </c>
      <c r="EF335" s="71" t="str">
        <f t="shared" ref="EF335:EF342" si="5157">IF(AZ335="","","|n"&amp;EF$2&amp;"+"&amp;AZ335&amp;EF$1)</f>
        <v/>
      </c>
      <c r="EG335" s="71" t="str">
        <f t="shared" ref="EG335:EG342" si="5158">IF(BA335="","","|n"&amp;EG$2&amp;"+"&amp;BA335&amp;EG$1)</f>
        <v/>
      </c>
      <c r="EH335" s="71" t="str">
        <f t="shared" ref="EH335:EH342" si="5159">IF(BB335="","","|n"&amp;EH$2&amp;"+"&amp;BB335&amp;EH$1)</f>
        <v/>
      </c>
      <c r="EI335" s="71" t="str">
        <f t="shared" ref="EI335:EI342" si="5160">IF(BC335="","","|n"&amp;EI$2&amp;"+"&amp;BC335&amp;EI$1)</f>
        <v/>
      </c>
      <c r="EJ335" s="71" t="str">
        <f t="shared" ref="EJ335:EJ342" si="5161">IF(BD335="","","|n"&amp;EJ$2&amp;"+"&amp;BD335&amp;EJ$1)</f>
        <v/>
      </c>
      <c r="EK335" s="71" t="str">
        <f t="shared" ref="EK335:EK342" si="5162">IF(BE335="","","|n"&amp;EK$2&amp;"+"&amp;BE335&amp;EK$1)</f>
        <v/>
      </c>
      <c r="EL335" s="71" t="str">
        <f t="shared" ref="EL335:EL342" si="5163">IF(BF335="","","|n"&amp;EL$2&amp;"+"&amp;BF335&amp;EL$1)</f>
        <v/>
      </c>
      <c r="EM335" s="71" t="str">
        <f t="shared" ref="EM335:EM342" si="5164">IF(BG335="","","|n"&amp;EM$2&amp;"+"&amp;BG335&amp;EM$1)</f>
        <v/>
      </c>
      <c r="EN335" s="71" t="str">
        <f t="shared" ref="EN335:EN342" si="5165">IF(BH335="","","|n"&amp;EN$2&amp;"+"&amp;BH335&amp;EN$1)</f>
        <v/>
      </c>
      <c r="EO335" s="71" t="str">
        <f t="shared" ref="EO335:EO342" si="5166">IF(BI335="","","|n"&amp;EO$2&amp;"+"&amp;BI335&amp;EO$1)</f>
        <v/>
      </c>
      <c r="EP335" s="71" t="str">
        <f t="shared" ref="EP335:EP342" si="5167">IF(BJ335="","","|n"&amp;EP$2&amp;"+"&amp;BJ335&amp;EP$1)</f>
        <v/>
      </c>
      <c r="EQ335" s="71" t="str">
        <f t="shared" ref="EQ335:EQ342" si="5168">IF(BK335="","","|n"&amp;EQ$2&amp;"+"&amp;BK335&amp;EQ$1)</f>
        <v/>
      </c>
      <c r="ER335" s="71" t="str">
        <f t="shared" ref="ER335:ER342" si="5169">IF(BL335="","","|n"&amp;ER$2&amp;"+"&amp;BL335&amp;ER$1)</f>
        <v/>
      </c>
      <c r="ES335" s="71" t="str">
        <f t="shared" ref="ES335:ES342" si="5170">IF(BM335="","","|n"&amp;ES$2&amp;"+"&amp;BM335&amp;ES$1)</f>
        <v/>
      </c>
      <c r="ET335" s="71" t="str">
        <f t="shared" ref="ET335:ET342" si="5171">IF(BN335="","","|n"&amp;ET$2&amp;"+"&amp;BN335&amp;ET$1)</f>
        <v/>
      </c>
      <c r="EU335" s="71" t="str">
        <f t="shared" ref="EU335:EU342" si="5172">IF(BO335="","","|n"&amp;EU$2&amp;"+"&amp;BO335&amp;EU$1)</f>
        <v/>
      </c>
      <c r="EV335" s="71" t="str">
        <f t="shared" ref="EV335:EV342" si="5173">IF(BP335="","","|n"&amp;EV$2&amp;"+"&amp;BP335&amp;EV$1)</f>
        <v/>
      </c>
      <c r="EW335" s="71" t="str">
        <f t="shared" ref="EW335:EW342" si="5174">IF(BQ335="","","|n"&amp;EW$2&amp;"+"&amp;BQ335&amp;EW$1)</f>
        <v/>
      </c>
      <c r="EX335" s="71" t="str">
        <f t="shared" ref="EX335:EX342" si="5175">IF(BR335="","","|n"&amp;EX$2&amp;"+"&amp;BR335&amp;EX$1)</f>
        <v/>
      </c>
      <c r="EY335" s="71" t="str">
        <f t="shared" ref="EY335:EY342" si="5176">IF(BS335="","","|n"&amp;EY$2&amp;"+"&amp;BS335&amp;EY$1)</f>
        <v/>
      </c>
      <c r="EZ335" s="71" t="str">
        <f t="shared" ref="EZ335:EZ342" si="5177">IF(BT335="","","|n"&amp;EZ$2&amp;"+"&amp;BT335&amp;EZ$1)</f>
        <v/>
      </c>
      <c r="FA335" s="71" t="str">
        <f t="shared" ref="FA335:FA342" si="5178">IF(BU335="","","|n"&amp;FA$2&amp;"+"&amp;BU335&amp;FA$1)</f>
        <v/>
      </c>
      <c r="FB335" s="71" t="str">
        <f t="shared" ref="FB335:FB342" si="5179">IF(BV335="","","|n"&amp;FB$2&amp;"+"&amp;BV335&amp;FB$1)</f>
        <v/>
      </c>
      <c r="FC335" s="71" t="str">
        <f t="shared" ref="FC335:FC342" si="5180">IF(BW335="","","|n"&amp;FC$2&amp;"+"&amp;BW335&amp;FC$1)</f>
        <v/>
      </c>
      <c r="FD335" s="71" t="str">
        <f t="shared" ref="FD335:FD342" si="5181">IF(BX335="","","|n"&amp;FD$2&amp;"+"&amp;BX335&amp;FD$1)</f>
        <v/>
      </c>
      <c r="FE335" s="71" t="str">
        <f t="shared" ref="FE335:FE342" si="5182">IF(BY335="","","|n"&amp;FE$2&amp;"+"&amp;BY335&amp;FE$1)</f>
        <v/>
      </c>
      <c r="FF335" s="71" t="str">
        <f t="shared" ref="FF335:FF342" si="5183">IF(BZ335="","","|n"&amp;FF$2&amp;"+"&amp;BZ335&amp;FF$1)</f>
        <v/>
      </c>
      <c r="FG335" s="71" t="str">
        <f t="shared" ref="FG335:FG342" si="5184">IF(CA335="","","|n"&amp;FG$2&amp;"+"&amp;CA335&amp;FG$1)</f>
        <v/>
      </c>
      <c r="FH335" s="71" t="str">
        <f t="shared" ref="FH335:FH342" si="5185">IF(CB335="","","|n"&amp;FH$2&amp;"+"&amp;CB335&amp;FH$1)</f>
        <v/>
      </c>
      <c r="FI335" s="71" t="str">
        <f t="shared" ref="FI335:FI342" si="5186">IF(CC335="","","|n"&amp;FI$2&amp;"+"&amp;CC335&amp;FI$1)</f>
        <v/>
      </c>
      <c r="FJ335" s="71" t="str">
        <f t="shared" ref="FJ335:FJ342" si="5187">IF(CD335="","","|n"&amp;FJ$2&amp;"+"&amp;CD335&amp;FJ$1)</f>
        <v/>
      </c>
      <c r="FK335" s="71" t="str">
        <f t="shared" ref="FK335:FK342" si="5188">IF(CE335="","","|n"&amp;FK$2&amp;"+"&amp;CE335&amp;FK$1)</f>
        <v/>
      </c>
      <c r="FL335" s="71" t="str">
        <f t="shared" ref="FL335:FL342" si="5189">IF(CF335="","","|n"&amp;FL$2&amp;"+"&amp;CF335&amp;FL$1)</f>
        <v/>
      </c>
      <c r="FM335" s="71" t="str">
        <f t="shared" ref="FM335:FM342" si="5190">IF(CG335="","","|n"&amp;FM$2&amp;"+"&amp;CG335&amp;FM$1)</f>
        <v/>
      </c>
      <c r="FN335" s="71" t="str">
        <f t="shared" ref="FN335:FN342" si="5191">IF(CH335="","","|n"&amp;FN$2&amp;"+"&amp;CH335&amp;FN$1)</f>
        <v/>
      </c>
      <c r="FO335" s="71" t="str">
        <f t="shared" ref="FO335:FO342" si="5192">IF(CI335="","","|n"&amp;FO$2&amp;"+"&amp;CI335&amp;FO$1)</f>
        <v/>
      </c>
      <c r="FP335" s="71" t="str">
        <f t="shared" ref="FP335:FP342" si="5193">IF(CJ335="","","|n"&amp;FP$2&amp;"+"&amp;CJ335&amp;FP$1)</f>
        <v/>
      </c>
      <c r="FQ335" s="71" t="str">
        <f t="shared" ref="FQ335:FQ342" si="5194">IF(CK335="","","|n"&amp;FQ$2&amp;"+"&amp;CK335&amp;FQ$1)</f>
        <v/>
      </c>
      <c r="FR335" s="71" t="str">
        <f t="shared" ref="FR335:FR342" si="5195">IF(CL335="","","|n"&amp;FR$2&amp;"+"&amp;CL335&amp;FR$1)</f>
        <v/>
      </c>
      <c r="FS335" s="71" t="str">
        <f t="shared" ref="FS335:FS342" si="5196">IF(CM335="","","|n"&amp;FS$2&amp;"+"&amp;CM335&amp;FS$1)</f>
        <v/>
      </c>
    </row>
    <row r="336" spans="1:175" ht="16.5">
      <c r="A336" s="134"/>
      <c r="B336" s="80" t="s">
        <v>995</v>
      </c>
      <c r="C336" s="141" t="s">
        <v>990</v>
      </c>
      <c r="K336" s="153"/>
      <c r="T336" s="151" t="s">
        <v>996</v>
      </c>
      <c r="U336" s="85" t="s">
        <v>992</v>
      </c>
      <c r="CN336" s="69" t="str">
        <f t="shared" si="5121"/>
        <v>InitUnitState('IK2C',,,,,,,,,,)</v>
      </c>
      <c r="CO336" s="69" t="str">
        <f t="shared" si="5122"/>
        <v>InitUnitNormal('IK2C',,,,,,,,,,)</v>
      </c>
      <c r="CP336" s="69" t="str">
        <f t="shared" si="5123"/>
        <v>InitUnitMagic('IK2C',,,,,,,,,,)</v>
      </c>
      <c r="CQ336" s="69" t="str">
        <f t="shared" si="5124"/>
        <v>InitUnitAdd('IK2C',,,,,,,,,,)</v>
      </c>
      <c r="CR336" s="69" t="str">
        <f t="shared" si="5125"/>
        <v>InitEquipData('IK2C',,"",,,,,'','','','','','',"ReplaceableTextures\\CommandButtons\\BTNSST11.blp")</v>
      </c>
      <c r="CU336" s="95" t="str">
        <f t="shared" si="5126"/>
        <v>|n</v>
      </c>
      <c r="CV336" s="70" t="str">
        <f t="shared" si="4969"/>
        <v>最大生命|Cffffc926+20%|n|n|r|Cffaaaaaa○|CffFFD24D木之符印+1|r|r|n|n|Cff00ff7f点击穿戴或脱卸。|r</v>
      </c>
      <c r="CW336" s="60"/>
      <c r="CX336" s="60"/>
      <c r="CY336" s="60"/>
      <c r="CZ336" s="60"/>
      <c r="DA336" s="60"/>
      <c r="DB336" s="71" t="str">
        <f t="shared" si="5127"/>
        <v/>
      </c>
      <c r="DC336" s="71" t="str">
        <f t="shared" si="5128"/>
        <v/>
      </c>
      <c r="DD336" s="71" t="str">
        <f t="shared" si="5129"/>
        <v/>
      </c>
      <c r="DE336" s="71" t="str">
        <f t="shared" si="5130"/>
        <v/>
      </c>
      <c r="DF336" s="71" t="str">
        <f t="shared" si="5131"/>
        <v/>
      </c>
      <c r="DG336" s="71" t="str">
        <f t="shared" si="5132"/>
        <v/>
      </c>
      <c r="DH336" s="71" t="str">
        <f t="shared" si="5133"/>
        <v/>
      </c>
      <c r="DI336" s="71" t="str">
        <f t="shared" si="5134"/>
        <v/>
      </c>
      <c r="DJ336" s="71" t="str">
        <f t="shared" si="5135"/>
        <v/>
      </c>
      <c r="DK336" s="71" t="str">
        <f t="shared" si="5136"/>
        <v/>
      </c>
      <c r="DL336" s="71" t="str">
        <f t="shared" si="5137"/>
        <v/>
      </c>
      <c r="DM336" s="71" t="str">
        <f t="shared" si="5138"/>
        <v/>
      </c>
      <c r="DN336" s="71" t="str">
        <f t="shared" si="5139"/>
        <v/>
      </c>
      <c r="DO336" s="71" t="str">
        <f t="shared" si="5140"/>
        <v/>
      </c>
      <c r="DP336" s="71" t="str">
        <f t="shared" si="5141"/>
        <v/>
      </c>
      <c r="DQ336" s="71" t="str">
        <f t="shared" si="5142"/>
        <v/>
      </c>
      <c r="DR336" s="71" t="str">
        <f t="shared" si="5143"/>
        <v/>
      </c>
      <c r="DS336" s="71" t="str">
        <f t="shared" si="5144"/>
        <v/>
      </c>
      <c r="DT336" s="71" t="str">
        <f t="shared" si="5145"/>
        <v/>
      </c>
      <c r="DU336" s="71" t="str">
        <f t="shared" si="5146"/>
        <v/>
      </c>
      <c r="DV336" s="71" t="str">
        <f t="shared" si="5147"/>
        <v/>
      </c>
      <c r="DW336" s="71" t="str">
        <f t="shared" si="5148"/>
        <v/>
      </c>
      <c r="DX336" s="71" t="str">
        <f t="shared" si="5149"/>
        <v/>
      </c>
      <c r="DY336" s="71" t="str">
        <f t="shared" si="5150"/>
        <v/>
      </c>
      <c r="DZ336" s="71" t="str">
        <f t="shared" si="5151"/>
        <v/>
      </c>
      <c r="EA336" s="71" t="str">
        <f t="shared" si="5152"/>
        <v/>
      </c>
      <c r="EB336" s="71" t="str">
        <f t="shared" si="5153"/>
        <v/>
      </c>
      <c r="EC336" s="71" t="str">
        <f t="shared" si="5154"/>
        <v/>
      </c>
      <c r="ED336" s="71" t="str">
        <f t="shared" si="5155"/>
        <v/>
      </c>
      <c r="EE336" s="71" t="str">
        <f t="shared" si="5156"/>
        <v/>
      </c>
      <c r="EF336" s="71" t="str">
        <f t="shared" si="5157"/>
        <v/>
      </c>
      <c r="EG336" s="71" t="str">
        <f t="shared" si="5158"/>
        <v/>
      </c>
      <c r="EH336" s="71" t="str">
        <f t="shared" si="5159"/>
        <v/>
      </c>
      <c r="EI336" s="71" t="str">
        <f t="shared" si="5160"/>
        <v/>
      </c>
      <c r="EJ336" s="71" t="str">
        <f t="shared" si="5161"/>
        <v/>
      </c>
      <c r="EK336" s="71" t="str">
        <f t="shared" si="5162"/>
        <v/>
      </c>
      <c r="EL336" s="71" t="str">
        <f t="shared" si="5163"/>
        <v/>
      </c>
      <c r="EM336" s="71" t="str">
        <f t="shared" si="5164"/>
        <v/>
      </c>
      <c r="EN336" s="71" t="str">
        <f t="shared" si="5165"/>
        <v/>
      </c>
      <c r="EO336" s="71" t="str">
        <f t="shared" si="5166"/>
        <v/>
      </c>
      <c r="EP336" s="71" t="str">
        <f t="shared" si="5167"/>
        <v/>
      </c>
      <c r="EQ336" s="71" t="str">
        <f t="shared" si="5168"/>
        <v/>
      </c>
      <c r="ER336" s="71" t="str">
        <f t="shared" si="5169"/>
        <v/>
      </c>
      <c r="ES336" s="71" t="str">
        <f t="shared" si="5170"/>
        <v/>
      </c>
      <c r="ET336" s="71" t="str">
        <f t="shared" si="5171"/>
        <v/>
      </c>
      <c r="EU336" s="71" t="str">
        <f t="shared" si="5172"/>
        <v/>
      </c>
      <c r="EV336" s="71" t="str">
        <f t="shared" si="5173"/>
        <v/>
      </c>
      <c r="EW336" s="71" t="str">
        <f t="shared" si="5174"/>
        <v/>
      </c>
      <c r="EX336" s="71" t="str">
        <f t="shared" si="5175"/>
        <v/>
      </c>
      <c r="EY336" s="71" t="str">
        <f t="shared" si="5176"/>
        <v/>
      </c>
      <c r="EZ336" s="71" t="str">
        <f t="shared" si="5177"/>
        <v/>
      </c>
      <c r="FA336" s="71" t="str">
        <f t="shared" si="5178"/>
        <v/>
      </c>
      <c r="FB336" s="71" t="str">
        <f t="shared" si="5179"/>
        <v/>
      </c>
      <c r="FC336" s="71" t="str">
        <f t="shared" si="5180"/>
        <v/>
      </c>
      <c r="FD336" s="71" t="str">
        <f t="shared" si="5181"/>
        <v/>
      </c>
      <c r="FE336" s="71" t="str">
        <f t="shared" si="5182"/>
        <v/>
      </c>
      <c r="FF336" s="71" t="str">
        <f t="shared" si="5183"/>
        <v/>
      </c>
      <c r="FG336" s="71" t="str">
        <f t="shared" si="5184"/>
        <v/>
      </c>
      <c r="FH336" s="71" t="str">
        <f t="shared" si="5185"/>
        <v/>
      </c>
      <c r="FI336" s="71" t="str">
        <f t="shared" si="5186"/>
        <v/>
      </c>
      <c r="FJ336" s="71" t="str">
        <f t="shared" si="5187"/>
        <v/>
      </c>
      <c r="FK336" s="71" t="str">
        <f t="shared" si="5188"/>
        <v/>
      </c>
      <c r="FL336" s="71" t="str">
        <f t="shared" si="5189"/>
        <v/>
      </c>
      <c r="FM336" s="71" t="str">
        <f t="shared" si="5190"/>
        <v/>
      </c>
      <c r="FN336" s="71" t="str">
        <f t="shared" si="5191"/>
        <v/>
      </c>
      <c r="FO336" s="71" t="str">
        <f t="shared" si="5192"/>
        <v/>
      </c>
      <c r="FP336" s="71" t="str">
        <f t="shared" si="5193"/>
        <v/>
      </c>
      <c r="FQ336" s="71" t="str">
        <f t="shared" si="5194"/>
        <v/>
      </c>
      <c r="FR336" s="71" t="str">
        <f t="shared" si="5195"/>
        <v/>
      </c>
      <c r="FS336" s="71" t="str">
        <f t="shared" si="5196"/>
        <v/>
      </c>
    </row>
    <row r="337" spans="1:175" ht="16.5">
      <c r="A337" s="134"/>
      <c r="B337" s="80" t="s">
        <v>997</v>
      </c>
      <c r="C337" s="141" t="s">
        <v>990</v>
      </c>
      <c r="K337" s="153"/>
      <c r="T337" s="151" t="s">
        <v>998</v>
      </c>
      <c r="U337" s="85" t="s">
        <v>992</v>
      </c>
      <c r="CN337" s="69" t="str">
        <f t="shared" si="5121"/>
        <v>InitUnitState('IK2D',,,,,,,,,,)</v>
      </c>
      <c r="CO337" s="69" t="str">
        <f t="shared" si="5122"/>
        <v>InitUnitNormal('IK2D',,,,,,,,,,)</v>
      </c>
      <c r="CP337" s="69" t="str">
        <f t="shared" si="5123"/>
        <v>InitUnitMagic('IK2D',,,,,,,,,,)</v>
      </c>
      <c r="CQ337" s="69" t="str">
        <f t="shared" si="5124"/>
        <v>InitUnitAdd('IK2D',,,,,,,,,,)</v>
      </c>
      <c r="CR337" s="69" t="str">
        <f t="shared" si="5125"/>
        <v>InitEquipData('IK2D',,"",,,,,'','','','','','',"ReplaceableTextures\\CommandButtons\\BTNSST11.blp")</v>
      </c>
      <c r="CU337" s="95" t="str">
        <f t="shared" si="5126"/>
        <v>|n</v>
      </c>
      <c r="CV337" s="70" t="str">
        <f t="shared" si="4969"/>
        <v>最大生命|Cffffc926+20%|n|n|r|Cffaaaaaa○|CffFFD24D水之符印+1|r|r|n|n|Cff00ff7f点击穿戴或脱卸。|r</v>
      </c>
      <c r="CW337" s="60"/>
      <c r="CX337" s="60"/>
      <c r="CY337" s="60"/>
      <c r="CZ337" s="60"/>
      <c r="DA337" s="60"/>
      <c r="DB337" s="71" t="str">
        <f t="shared" si="5127"/>
        <v/>
      </c>
      <c r="DC337" s="71" t="str">
        <f t="shared" si="5128"/>
        <v/>
      </c>
      <c r="DD337" s="71" t="str">
        <f t="shared" si="5129"/>
        <v/>
      </c>
      <c r="DE337" s="71" t="str">
        <f t="shared" si="5130"/>
        <v/>
      </c>
      <c r="DF337" s="71" t="str">
        <f t="shared" si="5131"/>
        <v/>
      </c>
      <c r="DG337" s="71" t="str">
        <f t="shared" si="5132"/>
        <v/>
      </c>
      <c r="DH337" s="71" t="str">
        <f t="shared" si="5133"/>
        <v/>
      </c>
      <c r="DI337" s="71" t="str">
        <f t="shared" si="5134"/>
        <v/>
      </c>
      <c r="DJ337" s="71" t="str">
        <f t="shared" si="5135"/>
        <v/>
      </c>
      <c r="DK337" s="71" t="str">
        <f t="shared" si="5136"/>
        <v/>
      </c>
      <c r="DL337" s="71" t="str">
        <f t="shared" si="5137"/>
        <v/>
      </c>
      <c r="DM337" s="71" t="str">
        <f t="shared" si="5138"/>
        <v/>
      </c>
      <c r="DN337" s="71" t="str">
        <f t="shared" si="5139"/>
        <v/>
      </c>
      <c r="DO337" s="71" t="str">
        <f t="shared" si="5140"/>
        <v/>
      </c>
      <c r="DP337" s="71" t="str">
        <f t="shared" si="5141"/>
        <v/>
      </c>
      <c r="DQ337" s="71" t="str">
        <f t="shared" si="5142"/>
        <v/>
      </c>
      <c r="DR337" s="71" t="str">
        <f t="shared" si="5143"/>
        <v/>
      </c>
      <c r="DS337" s="71" t="str">
        <f t="shared" si="5144"/>
        <v/>
      </c>
      <c r="DT337" s="71" t="str">
        <f t="shared" si="5145"/>
        <v/>
      </c>
      <c r="DU337" s="71" t="str">
        <f t="shared" si="5146"/>
        <v/>
      </c>
      <c r="DV337" s="71" t="str">
        <f t="shared" si="5147"/>
        <v/>
      </c>
      <c r="DW337" s="71" t="str">
        <f t="shared" si="5148"/>
        <v/>
      </c>
      <c r="DX337" s="71" t="str">
        <f t="shared" si="5149"/>
        <v/>
      </c>
      <c r="DY337" s="71" t="str">
        <f t="shared" si="5150"/>
        <v/>
      </c>
      <c r="DZ337" s="71" t="str">
        <f t="shared" si="5151"/>
        <v/>
      </c>
      <c r="EA337" s="71" t="str">
        <f t="shared" si="5152"/>
        <v/>
      </c>
      <c r="EB337" s="71" t="str">
        <f t="shared" si="5153"/>
        <v/>
      </c>
      <c r="EC337" s="71" t="str">
        <f t="shared" si="5154"/>
        <v/>
      </c>
      <c r="ED337" s="71" t="str">
        <f t="shared" si="5155"/>
        <v/>
      </c>
      <c r="EE337" s="71" t="str">
        <f t="shared" si="5156"/>
        <v/>
      </c>
      <c r="EF337" s="71" t="str">
        <f t="shared" si="5157"/>
        <v/>
      </c>
      <c r="EG337" s="71" t="str">
        <f t="shared" si="5158"/>
        <v/>
      </c>
      <c r="EH337" s="71" t="str">
        <f t="shared" si="5159"/>
        <v/>
      </c>
      <c r="EI337" s="71" t="str">
        <f t="shared" si="5160"/>
        <v/>
      </c>
      <c r="EJ337" s="71" t="str">
        <f t="shared" si="5161"/>
        <v/>
      </c>
      <c r="EK337" s="71" t="str">
        <f t="shared" si="5162"/>
        <v/>
      </c>
      <c r="EL337" s="71" t="str">
        <f t="shared" si="5163"/>
        <v/>
      </c>
      <c r="EM337" s="71" t="str">
        <f t="shared" si="5164"/>
        <v/>
      </c>
      <c r="EN337" s="71" t="str">
        <f t="shared" si="5165"/>
        <v/>
      </c>
      <c r="EO337" s="71" t="str">
        <f t="shared" si="5166"/>
        <v/>
      </c>
      <c r="EP337" s="71" t="str">
        <f t="shared" si="5167"/>
        <v/>
      </c>
      <c r="EQ337" s="71" t="str">
        <f t="shared" si="5168"/>
        <v/>
      </c>
      <c r="ER337" s="71" t="str">
        <f t="shared" si="5169"/>
        <v/>
      </c>
      <c r="ES337" s="71" t="str">
        <f t="shared" si="5170"/>
        <v/>
      </c>
      <c r="ET337" s="71" t="str">
        <f t="shared" si="5171"/>
        <v/>
      </c>
      <c r="EU337" s="71" t="str">
        <f t="shared" si="5172"/>
        <v/>
      </c>
      <c r="EV337" s="71" t="str">
        <f t="shared" si="5173"/>
        <v/>
      </c>
      <c r="EW337" s="71" t="str">
        <f t="shared" si="5174"/>
        <v/>
      </c>
      <c r="EX337" s="71" t="str">
        <f t="shared" si="5175"/>
        <v/>
      </c>
      <c r="EY337" s="71" t="str">
        <f t="shared" si="5176"/>
        <v/>
      </c>
      <c r="EZ337" s="71" t="str">
        <f t="shared" si="5177"/>
        <v/>
      </c>
      <c r="FA337" s="71" t="str">
        <f t="shared" si="5178"/>
        <v/>
      </c>
      <c r="FB337" s="71" t="str">
        <f t="shared" si="5179"/>
        <v/>
      </c>
      <c r="FC337" s="71" t="str">
        <f t="shared" si="5180"/>
        <v/>
      </c>
      <c r="FD337" s="71" t="str">
        <f t="shared" si="5181"/>
        <v/>
      </c>
      <c r="FE337" s="71" t="str">
        <f t="shared" si="5182"/>
        <v/>
      </c>
      <c r="FF337" s="71" t="str">
        <f t="shared" si="5183"/>
        <v/>
      </c>
      <c r="FG337" s="71" t="str">
        <f t="shared" si="5184"/>
        <v/>
      </c>
      <c r="FH337" s="71" t="str">
        <f t="shared" si="5185"/>
        <v/>
      </c>
      <c r="FI337" s="71" t="str">
        <f t="shared" si="5186"/>
        <v/>
      </c>
      <c r="FJ337" s="71" t="str">
        <f t="shared" si="5187"/>
        <v/>
      </c>
      <c r="FK337" s="71" t="str">
        <f t="shared" si="5188"/>
        <v/>
      </c>
      <c r="FL337" s="71" t="str">
        <f t="shared" si="5189"/>
        <v/>
      </c>
      <c r="FM337" s="71" t="str">
        <f t="shared" si="5190"/>
        <v/>
      </c>
      <c r="FN337" s="71" t="str">
        <f t="shared" si="5191"/>
        <v/>
      </c>
      <c r="FO337" s="71" t="str">
        <f t="shared" si="5192"/>
        <v/>
      </c>
      <c r="FP337" s="71" t="str">
        <f t="shared" si="5193"/>
        <v/>
      </c>
      <c r="FQ337" s="71" t="str">
        <f t="shared" si="5194"/>
        <v/>
      </c>
      <c r="FR337" s="71" t="str">
        <f t="shared" si="5195"/>
        <v/>
      </c>
      <c r="FS337" s="71" t="str">
        <f t="shared" si="5196"/>
        <v/>
      </c>
    </row>
    <row r="338" spans="1:175" ht="16.5">
      <c r="A338" s="134"/>
      <c r="B338" s="80" t="s">
        <v>999</v>
      </c>
      <c r="C338" s="141" t="s">
        <v>990</v>
      </c>
      <c r="K338" s="153"/>
      <c r="T338" s="151" t="s">
        <v>1000</v>
      </c>
      <c r="U338" s="85" t="s">
        <v>992</v>
      </c>
      <c r="CN338" s="69" t="str">
        <f t="shared" si="5121"/>
        <v>InitUnitState('IK2E',,,,,,,,,,)</v>
      </c>
      <c r="CO338" s="69" t="str">
        <f t="shared" si="5122"/>
        <v>InitUnitNormal('IK2E',,,,,,,,,,)</v>
      </c>
      <c r="CP338" s="69" t="str">
        <f t="shared" si="5123"/>
        <v>InitUnitMagic('IK2E',,,,,,,,,,)</v>
      </c>
      <c r="CQ338" s="69" t="str">
        <f t="shared" si="5124"/>
        <v>InitUnitAdd('IK2E',,,,,,,,,,)</v>
      </c>
      <c r="CR338" s="69" t="str">
        <f t="shared" si="5125"/>
        <v>InitEquipData('IK2E',,"",,,,,'','','','','','',"ReplaceableTextures\\CommandButtons\\BTNSST11.blp")</v>
      </c>
      <c r="CU338" s="95" t="str">
        <f t="shared" si="5126"/>
        <v>|n</v>
      </c>
      <c r="CV338" s="70" t="str">
        <f t="shared" si="4969"/>
        <v>最大生命|Cffffc926+20%|n|n|r|Cffaaaaaa○|CffFFD24D火之符印+1|r|r|n|n|Cff00ff7f点击穿戴或脱卸。|r</v>
      </c>
      <c r="CW338" s="60"/>
      <c r="CX338" s="60"/>
      <c r="CY338" s="60"/>
      <c r="CZ338" s="60"/>
      <c r="DA338" s="60"/>
      <c r="DB338" s="71" t="str">
        <f t="shared" si="5127"/>
        <v/>
      </c>
      <c r="DC338" s="71" t="str">
        <f t="shared" si="5128"/>
        <v/>
      </c>
      <c r="DD338" s="71" t="str">
        <f t="shared" si="5129"/>
        <v/>
      </c>
      <c r="DE338" s="71" t="str">
        <f t="shared" si="5130"/>
        <v/>
      </c>
      <c r="DF338" s="71" t="str">
        <f t="shared" si="5131"/>
        <v/>
      </c>
      <c r="DG338" s="71" t="str">
        <f t="shared" si="5132"/>
        <v/>
      </c>
      <c r="DH338" s="71" t="str">
        <f t="shared" si="5133"/>
        <v/>
      </c>
      <c r="DI338" s="71" t="str">
        <f t="shared" si="5134"/>
        <v/>
      </c>
      <c r="DJ338" s="71" t="str">
        <f t="shared" si="5135"/>
        <v/>
      </c>
      <c r="DK338" s="71" t="str">
        <f t="shared" si="5136"/>
        <v/>
      </c>
      <c r="DL338" s="71" t="str">
        <f t="shared" si="5137"/>
        <v/>
      </c>
      <c r="DM338" s="71" t="str">
        <f t="shared" si="5138"/>
        <v/>
      </c>
      <c r="DN338" s="71" t="str">
        <f t="shared" si="5139"/>
        <v/>
      </c>
      <c r="DO338" s="71" t="str">
        <f t="shared" si="5140"/>
        <v/>
      </c>
      <c r="DP338" s="71" t="str">
        <f t="shared" si="5141"/>
        <v/>
      </c>
      <c r="DQ338" s="71" t="str">
        <f t="shared" si="5142"/>
        <v/>
      </c>
      <c r="DR338" s="71" t="str">
        <f t="shared" si="5143"/>
        <v/>
      </c>
      <c r="DS338" s="71" t="str">
        <f t="shared" si="5144"/>
        <v/>
      </c>
      <c r="DT338" s="71" t="str">
        <f t="shared" si="5145"/>
        <v/>
      </c>
      <c r="DU338" s="71" t="str">
        <f t="shared" si="5146"/>
        <v/>
      </c>
      <c r="DV338" s="71" t="str">
        <f t="shared" si="5147"/>
        <v/>
      </c>
      <c r="DW338" s="71" t="str">
        <f t="shared" si="5148"/>
        <v/>
      </c>
      <c r="DX338" s="71" t="str">
        <f t="shared" si="5149"/>
        <v/>
      </c>
      <c r="DY338" s="71" t="str">
        <f t="shared" si="5150"/>
        <v/>
      </c>
      <c r="DZ338" s="71" t="str">
        <f t="shared" si="5151"/>
        <v/>
      </c>
      <c r="EA338" s="71" t="str">
        <f t="shared" si="5152"/>
        <v/>
      </c>
      <c r="EB338" s="71" t="str">
        <f t="shared" si="5153"/>
        <v/>
      </c>
      <c r="EC338" s="71" t="str">
        <f t="shared" si="5154"/>
        <v/>
      </c>
      <c r="ED338" s="71" t="str">
        <f t="shared" si="5155"/>
        <v/>
      </c>
      <c r="EE338" s="71" t="str">
        <f t="shared" si="5156"/>
        <v/>
      </c>
      <c r="EF338" s="71" t="str">
        <f t="shared" si="5157"/>
        <v/>
      </c>
      <c r="EG338" s="71" t="str">
        <f t="shared" si="5158"/>
        <v/>
      </c>
      <c r="EH338" s="71" t="str">
        <f t="shared" si="5159"/>
        <v/>
      </c>
      <c r="EI338" s="71" t="str">
        <f t="shared" si="5160"/>
        <v/>
      </c>
      <c r="EJ338" s="71" t="str">
        <f t="shared" si="5161"/>
        <v/>
      </c>
      <c r="EK338" s="71" t="str">
        <f t="shared" si="5162"/>
        <v/>
      </c>
      <c r="EL338" s="71" t="str">
        <f t="shared" si="5163"/>
        <v/>
      </c>
      <c r="EM338" s="71" t="str">
        <f t="shared" si="5164"/>
        <v/>
      </c>
      <c r="EN338" s="71" t="str">
        <f t="shared" si="5165"/>
        <v/>
      </c>
      <c r="EO338" s="71" t="str">
        <f t="shared" si="5166"/>
        <v/>
      </c>
      <c r="EP338" s="71" t="str">
        <f t="shared" si="5167"/>
        <v/>
      </c>
      <c r="EQ338" s="71" t="str">
        <f t="shared" si="5168"/>
        <v/>
      </c>
      <c r="ER338" s="71" t="str">
        <f t="shared" si="5169"/>
        <v/>
      </c>
      <c r="ES338" s="71" t="str">
        <f t="shared" si="5170"/>
        <v/>
      </c>
      <c r="ET338" s="71" t="str">
        <f t="shared" si="5171"/>
        <v/>
      </c>
      <c r="EU338" s="71" t="str">
        <f t="shared" si="5172"/>
        <v/>
      </c>
      <c r="EV338" s="71" t="str">
        <f t="shared" si="5173"/>
        <v/>
      </c>
      <c r="EW338" s="71" t="str">
        <f t="shared" si="5174"/>
        <v/>
      </c>
      <c r="EX338" s="71" t="str">
        <f t="shared" si="5175"/>
        <v/>
      </c>
      <c r="EY338" s="71" t="str">
        <f t="shared" si="5176"/>
        <v/>
      </c>
      <c r="EZ338" s="71" t="str">
        <f t="shared" si="5177"/>
        <v/>
      </c>
      <c r="FA338" s="71" t="str">
        <f t="shared" si="5178"/>
        <v/>
      </c>
      <c r="FB338" s="71" t="str">
        <f t="shared" si="5179"/>
        <v/>
      </c>
      <c r="FC338" s="71" t="str">
        <f t="shared" si="5180"/>
        <v/>
      </c>
      <c r="FD338" s="71" t="str">
        <f t="shared" si="5181"/>
        <v/>
      </c>
      <c r="FE338" s="71" t="str">
        <f t="shared" si="5182"/>
        <v/>
      </c>
      <c r="FF338" s="71" t="str">
        <f t="shared" si="5183"/>
        <v/>
      </c>
      <c r="FG338" s="71" t="str">
        <f t="shared" si="5184"/>
        <v/>
      </c>
      <c r="FH338" s="71" t="str">
        <f t="shared" si="5185"/>
        <v/>
      </c>
      <c r="FI338" s="71" t="str">
        <f t="shared" si="5186"/>
        <v/>
      </c>
      <c r="FJ338" s="71" t="str">
        <f t="shared" si="5187"/>
        <v/>
      </c>
      <c r="FK338" s="71" t="str">
        <f t="shared" si="5188"/>
        <v/>
      </c>
      <c r="FL338" s="71" t="str">
        <f t="shared" si="5189"/>
        <v/>
      </c>
      <c r="FM338" s="71" t="str">
        <f t="shared" si="5190"/>
        <v/>
      </c>
      <c r="FN338" s="71" t="str">
        <f t="shared" si="5191"/>
        <v/>
      </c>
      <c r="FO338" s="71" t="str">
        <f t="shared" si="5192"/>
        <v/>
      </c>
      <c r="FP338" s="71" t="str">
        <f t="shared" si="5193"/>
        <v/>
      </c>
      <c r="FQ338" s="71" t="str">
        <f t="shared" si="5194"/>
        <v/>
      </c>
      <c r="FR338" s="71" t="str">
        <f t="shared" si="5195"/>
        <v/>
      </c>
      <c r="FS338" s="71" t="str">
        <f t="shared" si="5196"/>
        <v/>
      </c>
    </row>
    <row r="339" spans="1:175" ht="16.5">
      <c r="A339" s="134"/>
      <c r="B339" s="80" t="s">
        <v>1001</v>
      </c>
      <c r="C339" s="141" t="s">
        <v>990</v>
      </c>
      <c r="K339" s="153"/>
      <c r="T339" s="151" t="s">
        <v>1002</v>
      </c>
      <c r="U339" s="85" t="s">
        <v>992</v>
      </c>
      <c r="CN339" s="69" t="str">
        <f t="shared" si="5121"/>
        <v>InitUnitState('IK2F',,,,,,,,,,)</v>
      </c>
      <c r="CO339" s="69" t="str">
        <f t="shared" si="5122"/>
        <v>InitUnitNormal('IK2F',,,,,,,,,,)</v>
      </c>
      <c r="CP339" s="69" t="str">
        <f t="shared" si="5123"/>
        <v>InitUnitMagic('IK2F',,,,,,,,,,)</v>
      </c>
      <c r="CQ339" s="69" t="str">
        <f t="shared" si="5124"/>
        <v>InitUnitAdd('IK2F',,,,,,,,,,)</v>
      </c>
      <c r="CR339" s="69" t="str">
        <f t="shared" si="5125"/>
        <v>InitEquipData('IK2F',,"",,,,,'','','','','','',"ReplaceableTextures\\CommandButtons\\BTNSST11.blp")</v>
      </c>
      <c r="CU339" s="95" t="str">
        <f t="shared" si="5126"/>
        <v>|n</v>
      </c>
      <c r="CV339" s="70" t="str">
        <f t="shared" si="4969"/>
        <v>最大生命|Cffffc926+20%|n|n|r|Cffaaaaaa○|CffFFD24D土之符印+1|r|r|n|n|Cff00ff7f点击穿戴或脱卸。|r</v>
      </c>
      <c r="CW339" s="60"/>
      <c r="CX339" s="60"/>
      <c r="CY339" s="60"/>
      <c r="CZ339" s="60"/>
      <c r="DA339" s="60"/>
      <c r="DB339" s="71" t="str">
        <f t="shared" si="5127"/>
        <v/>
      </c>
      <c r="DC339" s="71" t="str">
        <f t="shared" si="5128"/>
        <v/>
      </c>
      <c r="DD339" s="71" t="str">
        <f t="shared" si="5129"/>
        <v/>
      </c>
      <c r="DE339" s="71" t="str">
        <f t="shared" si="5130"/>
        <v/>
      </c>
      <c r="DF339" s="71" t="str">
        <f t="shared" si="5131"/>
        <v/>
      </c>
      <c r="DG339" s="71" t="str">
        <f t="shared" si="5132"/>
        <v/>
      </c>
      <c r="DH339" s="71" t="str">
        <f t="shared" si="5133"/>
        <v/>
      </c>
      <c r="DI339" s="71" t="str">
        <f t="shared" si="5134"/>
        <v/>
      </c>
      <c r="DJ339" s="71" t="str">
        <f t="shared" si="5135"/>
        <v/>
      </c>
      <c r="DK339" s="71" t="str">
        <f t="shared" si="5136"/>
        <v/>
      </c>
      <c r="DL339" s="71" t="str">
        <f t="shared" si="5137"/>
        <v/>
      </c>
      <c r="DM339" s="71" t="str">
        <f t="shared" si="5138"/>
        <v/>
      </c>
      <c r="DN339" s="71" t="str">
        <f t="shared" si="5139"/>
        <v/>
      </c>
      <c r="DO339" s="71" t="str">
        <f t="shared" si="5140"/>
        <v/>
      </c>
      <c r="DP339" s="71" t="str">
        <f t="shared" si="5141"/>
        <v/>
      </c>
      <c r="DQ339" s="71" t="str">
        <f t="shared" si="5142"/>
        <v/>
      </c>
      <c r="DR339" s="71" t="str">
        <f t="shared" si="5143"/>
        <v/>
      </c>
      <c r="DS339" s="71" t="str">
        <f t="shared" si="5144"/>
        <v/>
      </c>
      <c r="DT339" s="71" t="str">
        <f t="shared" si="5145"/>
        <v/>
      </c>
      <c r="DU339" s="71" t="str">
        <f t="shared" si="5146"/>
        <v/>
      </c>
      <c r="DV339" s="71" t="str">
        <f t="shared" si="5147"/>
        <v/>
      </c>
      <c r="DW339" s="71" t="str">
        <f t="shared" si="5148"/>
        <v/>
      </c>
      <c r="DX339" s="71" t="str">
        <f t="shared" si="5149"/>
        <v/>
      </c>
      <c r="DY339" s="71" t="str">
        <f t="shared" si="5150"/>
        <v/>
      </c>
      <c r="DZ339" s="71" t="str">
        <f t="shared" si="5151"/>
        <v/>
      </c>
      <c r="EA339" s="71" t="str">
        <f t="shared" si="5152"/>
        <v/>
      </c>
      <c r="EB339" s="71" t="str">
        <f t="shared" si="5153"/>
        <v/>
      </c>
      <c r="EC339" s="71" t="str">
        <f t="shared" si="5154"/>
        <v/>
      </c>
      <c r="ED339" s="71" t="str">
        <f t="shared" si="5155"/>
        <v/>
      </c>
      <c r="EE339" s="71" t="str">
        <f t="shared" si="5156"/>
        <v/>
      </c>
      <c r="EF339" s="71" t="str">
        <f t="shared" si="5157"/>
        <v/>
      </c>
      <c r="EG339" s="71" t="str">
        <f t="shared" si="5158"/>
        <v/>
      </c>
      <c r="EH339" s="71" t="str">
        <f t="shared" si="5159"/>
        <v/>
      </c>
      <c r="EI339" s="71" t="str">
        <f t="shared" si="5160"/>
        <v/>
      </c>
      <c r="EJ339" s="71" t="str">
        <f t="shared" si="5161"/>
        <v/>
      </c>
      <c r="EK339" s="71" t="str">
        <f t="shared" si="5162"/>
        <v/>
      </c>
      <c r="EL339" s="71" t="str">
        <f t="shared" si="5163"/>
        <v/>
      </c>
      <c r="EM339" s="71" t="str">
        <f t="shared" si="5164"/>
        <v/>
      </c>
      <c r="EN339" s="71" t="str">
        <f t="shared" si="5165"/>
        <v/>
      </c>
      <c r="EO339" s="71" t="str">
        <f t="shared" si="5166"/>
        <v/>
      </c>
      <c r="EP339" s="71" t="str">
        <f t="shared" si="5167"/>
        <v/>
      </c>
      <c r="EQ339" s="71" t="str">
        <f t="shared" si="5168"/>
        <v/>
      </c>
      <c r="ER339" s="71" t="str">
        <f t="shared" si="5169"/>
        <v/>
      </c>
      <c r="ES339" s="71" t="str">
        <f t="shared" si="5170"/>
        <v/>
      </c>
      <c r="ET339" s="71" t="str">
        <f t="shared" si="5171"/>
        <v/>
      </c>
      <c r="EU339" s="71" t="str">
        <f t="shared" si="5172"/>
        <v/>
      </c>
      <c r="EV339" s="71" t="str">
        <f t="shared" si="5173"/>
        <v/>
      </c>
      <c r="EW339" s="71" t="str">
        <f t="shared" si="5174"/>
        <v/>
      </c>
      <c r="EX339" s="71" t="str">
        <f t="shared" si="5175"/>
        <v/>
      </c>
      <c r="EY339" s="71" t="str">
        <f t="shared" si="5176"/>
        <v/>
      </c>
      <c r="EZ339" s="71" t="str">
        <f t="shared" si="5177"/>
        <v/>
      </c>
      <c r="FA339" s="71" t="str">
        <f t="shared" si="5178"/>
        <v/>
      </c>
      <c r="FB339" s="71" t="str">
        <f t="shared" si="5179"/>
        <v/>
      </c>
      <c r="FC339" s="71" t="str">
        <f t="shared" si="5180"/>
        <v/>
      </c>
      <c r="FD339" s="71" t="str">
        <f t="shared" si="5181"/>
        <v/>
      </c>
      <c r="FE339" s="71" t="str">
        <f t="shared" si="5182"/>
        <v/>
      </c>
      <c r="FF339" s="71" t="str">
        <f t="shared" si="5183"/>
        <v/>
      </c>
      <c r="FG339" s="71" t="str">
        <f t="shared" si="5184"/>
        <v/>
      </c>
      <c r="FH339" s="71" t="str">
        <f t="shared" si="5185"/>
        <v/>
      </c>
      <c r="FI339" s="71" t="str">
        <f t="shared" si="5186"/>
        <v/>
      </c>
      <c r="FJ339" s="71" t="str">
        <f t="shared" si="5187"/>
        <v/>
      </c>
      <c r="FK339" s="71" t="str">
        <f t="shared" si="5188"/>
        <v/>
      </c>
      <c r="FL339" s="71" t="str">
        <f t="shared" si="5189"/>
        <v/>
      </c>
      <c r="FM339" s="71" t="str">
        <f t="shared" si="5190"/>
        <v/>
      </c>
      <c r="FN339" s="71" t="str">
        <f t="shared" si="5191"/>
        <v/>
      </c>
      <c r="FO339" s="71" t="str">
        <f t="shared" si="5192"/>
        <v/>
      </c>
      <c r="FP339" s="71" t="str">
        <f t="shared" si="5193"/>
        <v/>
      </c>
      <c r="FQ339" s="71" t="str">
        <f t="shared" si="5194"/>
        <v/>
      </c>
      <c r="FR339" s="71" t="str">
        <f t="shared" si="5195"/>
        <v/>
      </c>
      <c r="FS339" s="71" t="str">
        <f t="shared" si="5196"/>
        <v/>
      </c>
    </row>
    <row r="340" spans="1:175" ht="16.5">
      <c r="A340" s="134"/>
      <c r="B340" s="80" t="s">
        <v>1003</v>
      </c>
      <c r="C340" s="141" t="s">
        <v>990</v>
      </c>
      <c r="K340" s="153"/>
      <c r="T340" s="151" t="s">
        <v>1004</v>
      </c>
      <c r="U340" s="85" t="s">
        <v>992</v>
      </c>
      <c r="CN340" s="69" t="str">
        <f t="shared" si="5121"/>
        <v>InitUnitState('IK2G',,,,,,,,,,)</v>
      </c>
      <c r="CO340" s="69" t="str">
        <f t="shared" si="5122"/>
        <v>InitUnitNormal('IK2G',,,,,,,,,,)</v>
      </c>
      <c r="CP340" s="69" t="str">
        <f t="shared" si="5123"/>
        <v>InitUnitMagic('IK2G',,,,,,,,,,)</v>
      </c>
      <c r="CQ340" s="69" t="str">
        <f t="shared" si="5124"/>
        <v>InitUnitAdd('IK2G',,,,,,,,,,)</v>
      </c>
      <c r="CR340" s="69" t="str">
        <f t="shared" si="5125"/>
        <v>InitEquipData('IK2G',,"",,,,,'','','','','','',"ReplaceableTextures\\CommandButtons\\BTNSST11.blp")</v>
      </c>
      <c r="CU340" s="95" t="str">
        <f t="shared" si="5126"/>
        <v>|n</v>
      </c>
      <c r="CV340" s="70" t="str">
        <f t="shared" si="4969"/>
        <v>最大生命|Cffffc926+20%|n|n|r|Cffaaaaaa○|CffFFD24D光之符印+1|r|r|n|n|Cff00ff7f点击穿戴或脱卸。|r</v>
      </c>
      <c r="CW340" s="60"/>
      <c r="CX340" s="60"/>
      <c r="CY340" s="60"/>
      <c r="CZ340" s="60"/>
      <c r="DA340" s="60"/>
      <c r="DB340" s="71" t="str">
        <f t="shared" si="5127"/>
        <v/>
      </c>
      <c r="DC340" s="71" t="str">
        <f t="shared" si="5128"/>
        <v/>
      </c>
      <c r="DD340" s="71" t="str">
        <f t="shared" si="5129"/>
        <v/>
      </c>
      <c r="DE340" s="71" t="str">
        <f t="shared" si="5130"/>
        <v/>
      </c>
      <c r="DF340" s="71" t="str">
        <f t="shared" si="5131"/>
        <v/>
      </c>
      <c r="DG340" s="71" t="str">
        <f t="shared" si="5132"/>
        <v/>
      </c>
      <c r="DH340" s="71" t="str">
        <f t="shared" si="5133"/>
        <v/>
      </c>
      <c r="DI340" s="71" t="str">
        <f t="shared" si="5134"/>
        <v/>
      </c>
      <c r="DJ340" s="71" t="str">
        <f t="shared" si="5135"/>
        <v/>
      </c>
      <c r="DK340" s="71" t="str">
        <f t="shared" si="5136"/>
        <v/>
      </c>
      <c r="DL340" s="71" t="str">
        <f t="shared" si="5137"/>
        <v/>
      </c>
      <c r="DM340" s="71" t="str">
        <f t="shared" si="5138"/>
        <v/>
      </c>
      <c r="DN340" s="71" t="str">
        <f t="shared" si="5139"/>
        <v/>
      </c>
      <c r="DO340" s="71" t="str">
        <f t="shared" si="5140"/>
        <v/>
      </c>
      <c r="DP340" s="71" t="str">
        <f t="shared" si="5141"/>
        <v/>
      </c>
      <c r="DQ340" s="71" t="str">
        <f t="shared" si="5142"/>
        <v/>
      </c>
      <c r="DR340" s="71" t="str">
        <f t="shared" si="5143"/>
        <v/>
      </c>
      <c r="DS340" s="71" t="str">
        <f t="shared" si="5144"/>
        <v/>
      </c>
      <c r="DT340" s="71" t="str">
        <f t="shared" si="5145"/>
        <v/>
      </c>
      <c r="DU340" s="71" t="str">
        <f t="shared" si="5146"/>
        <v/>
      </c>
      <c r="DV340" s="71" t="str">
        <f t="shared" si="5147"/>
        <v/>
      </c>
      <c r="DW340" s="71" t="str">
        <f t="shared" si="5148"/>
        <v/>
      </c>
      <c r="DX340" s="71" t="str">
        <f t="shared" si="5149"/>
        <v/>
      </c>
      <c r="DY340" s="71" t="str">
        <f t="shared" si="5150"/>
        <v/>
      </c>
      <c r="DZ340" s="71" t="str">
        <f t="shared" si="5151"/>
        <v/>
      </c>
      <c r="EA340" s="71" t="str">
        <f t="shared" si="5152"/>
        <v/>
      </c>
      <c r="EB340" s="71" t="str">
        <f t="shared" si="5153"/>
        <v/>
      </c>
      <c r="EC340" s="71" t="str">
        <f t="shared" si="5154"/>
        <v/>
      </c>
      <c r="ED340" s="71" t="str">
        <f t="shared" si="5155"/>
        <v/>
      </c>
      <c r="EE340" s="71" t="str">
        <f t="shared" si="5156"/>
        <v/>
      </c>
      <c r="EF340" s="71" t="str">
        <f t="shared" si="5157"/>
        <v/>
      </c>
      <c r="EG340" s="71" t="str">
        <f t="shared" si="5158"/>
        <v/>
      </c>
      <c r="EH340" s="71" t="str">
        <f t="shared" si="5159"/>
        <v/>
      </c>
      <c r="EI340" s="71" t="str">
        <f t="shared" si="5160"/>
        <v/>
      </c>
      <c r="EJ340" s="71" t="str">
        <f t="shared" si="5161"/>
        <v/>
      </c>
      <c r="EK340" s="71" t="str">
        <f t="shared" si="5162"/>
        <v/>
      </c>
      <c r="EL340" s="71" t="str">
        <f t="shared" si="5163"/>
        <v/>
      </c>
      <c r="EM340" s="71" t="str">
        <f t="shared" si="5164"/>
        <v/>
      </c>
      <c r="EN340" s="71" t="str">
        <f t="shared" si="5165"/>
        <v/>
      </c>
      <c r="EO340" s="71" t="str">
        <f t="shared" si="5166"/>
        <v/>
      </c>
      <c r="EP340" s="71" t="str">
        <f t="shared" si="5167"/>
        <v/>
      </c>
      <c r="EQ340" s="71" t="str">
        <f t="shared" si="5168"/>
        <v/>
      </c>
      <c r="ER340" s="71" t="str">
        <f t="shared" si="5169"/>
        <v/>
      </c>
      <c r="ES340" s="71" t="str">
        <f t="shared" si="5170"/>
        <v/>
      </c>
      <c r="ET340" s="71" t="str">
        <f t="shared" si="5171"/>
        <v/>
      </c>
      <c r="EU340" s="71" t="str">
        <f t="shared" si="5172"/>
        <v/>
      </c>
      <c r="EV340" s="71" t="str">
        <f t="shared" si="5173"/>
        <v/>
      </c>
      <c r="EW340" s="71" t="str">
        <f t="shared" si="5174"/>
        <v/>
      </c>
      <c r="EX340" s="71" t="str">
        <f t="shared" si="5175"/>
        <v/>
      </c>
      <c r="EY340" s="71" t="str">
        <f t="shared" si="5176"/>
        <v/>
      </c>
      <c r="EZ340" s="71" t="str">
        <f t="shared" si="5177"/>
        <v/>
      </c>
      <c r="FA340" s="71" t="str">
        <f t="shared" si="5178"/>
        <v/>
      </c>
      <c r="FB340" s="71" t="str">
        <f t="shared" si="5179"/>
        <v/>
      </c>
      <c r="FC340" s="71" t="str">
        <f t="shared" si="5180"/>
        <v/>
      </c>
      <c r="FD340" s="71" t="str">
        <f t="shared" si="5181"/>
        <v/>
      </c>
      <c r="FE340" s="71" t="str">
        <f t="shared" si="5182"/>
        <v/>
      </c>
      <c r="FF340" s="71" t="str">
        <f t="shared" si="5183"/>
        <v/>
      </c>
      <c r="FG340" s="71" t="str">
        <f t="shared" si="5184"/>
        <v/>
      </c>
      <c r="FH340" s="71" t="str">
        <f t="shared" si="5185"/>
        <v/>
      </c>
      <c r="FI340" s="71" t="str">
        <f t="shared" si="5186"/>
        <v/>
      </c>
      <c r="FJ340" s="71" t="str">
        <f t="shared" si="5187"/>
        <v/>
      </c>
      <c r="FK340" s="71" t="str">
        <f t="shared" si="5188"/>
        <v/>
      </c>
      <c r="FL340" s="71" t="str">
        <f t="shared" si="5189"/>
        <v/>
      </c>
      <c r="FM340" s="71" t="str">
        <f t="shared" si="5190"/>
        <v/>
      </c>
      <c r="FN340" s="71" t="str">
        <f t="shared" si="5191"/>
        <v/>
      </c>
      <c r="FO340" s="71" t="str">
        <f t="shared" si="5192"/>
        <v/>
      </c>
      <c r="FP340" s="71" t="str">
        <f t="shared" si="5193"/>
        <v/>
      </c>
      <c r="FQ340" s="71" t="str">
        <f t="shared" si="5194"/>
        <v/>
      </c>
      <c r="FR340" s="71" t="str">
        <f t="shared" si="5195"/>
        <v/>
      </c>
      <c r="FS340" s="71" t="str">
        <f t="shared" si="5196"/>
        <v/>
      </c>
    </row>
    <row r="341" spans="1:175" ht="16.5">
      <c r="A341" s="134"/>
      <c r="B341" s="80" t="s">
        <v>1005</v>
      </c>
      <c r="C341" s="141" t="s">
        <v>990</v>
      </c>
      <c r="K341" s="153"/>
      <c r="T341" s="151" t="s">
        <v>1006</v>
      </c>
      <c r="U341" s="85" t="s">
        <v>992</v>
      </c>
      <c r="CN341" s="69" t="str">
        <f t="shared" si="5121"/>
        <v>InitUnitState('IK2H',,,,,,,,,,)</v>
      </c>
      <c r="CO341" s="69" t="str">
        <f t="shared" si="5122"/>
        <v>InitUnitNormal('IK2H',,,,,,,,,,)</v>
      </c>
      <c r="CP341" s="69" t="str">
        <f t="shared" si="5123"/>
        <v>InitUnitMagic('IK2H',,,,,,,,,,)</v>
      </c>
      <c r="CQ341" s="69" t="str">
        <f t="shared" si="5124"/>
        <v>InitUnitAdd('IK2H',,,,,,,,,,)</v>
      </c>
      <c r="CR341" s="69" t="str">
        <f t="shared" si="5125"/>
        <v>InitEquipData('IK2H',,"",,,,,'','','','','','',"ReplaceableTextures\\CommandButtons\\BTNSST11.blp")</v>
      </c>
      <c r="CU341" s="95" t="str">
        <f t="shared" si="5126"/>
        <v>|n</v>
      </c>
      <c r="CV341" s="70" t="str">
        <f t="shared" si="4969"/>
        <v>最大生命|Cffffc926+20%|n|n|r|Cffaaaaaa○|CffFFD24D雷之符印+1|r|r|n|n|Cff00ff7f点击穿戴或脱卸。|r</v>
      </c>
      <c r="CW341" s="60"/>
      <c r="CX341" s="60"/>
      <c r="CY341" s="60"/>
      <c r="CZ341" s="60"/>
      <c r="DA341" s="60"/>
      <c r="DB341" s="71" t="str">
        <f t="shared" si="5127"/>
        <v/>
      </c>
      <c r="DC341" s="71" t="str">
        <f t="shared" si="5128"/>
        <v/>
      </c>
      <c r="DD341" s="71" t="str">
        <f t="shared" si="5129"/>
        <v/>
      </c>
      <c r="DE341" s="71" t="str">
        <f t="shared" si="5130"/>
        <v/>
      </c>
      <c r="DF341" s="71" t="str">
        <f t="shared" si="5131"/>
        <v/>
      </c>
      <c r="DG341" s="71" t="str">
        <f t="shared" si="5132"/>
        <v/>
      </c>
      <c r="DH341" s="71" t="str">
        <f t="shared" si="5133"/>
        <v/>
      </c>
      <c r="DI341" s="71" t="str">
        <f t="shared" si="5134"/>
        <v/>
      </c>
      <c r="DJ341" s="71" t="str">
        <f t="shared" si="5135"/>
        <v/>
      </c>
      <c r="DK341" s="71" t="str">
        <f t="shared" si="5136"/>
        <v/>
      </c>
      <c r="DL341" s="71" t="str">
        <f t="shared" si="5137"/>
        <v/>
      </c>
      <c r="DM341" s="71" t="str">
        <f t="shared" si="5138"/>
        <v/>
      </c>
      <c r="DN341" s="71" t="str">
        <f t="shared" si="5139"/>
        <v/>
      </c>
      <c r="DO341" s="71" t="str">
        <f t="shared" si="5140"/>
        <v/>
      </c>
      <c r="DP341" s="71" t="str">
        <f t="shared" si="5141"/>
        <v/>
      </c>
      <c r="DQ341" s="71" t="str">
        <f t="shared" si="5142"/>
        <v/>
      </c>
      <c r="DR341" s="71" t="str">
        <f t="shared" si="5143"/>
        <v/>
      </c>
      <c r="DS341" s="71" t="str">
        <f t="shared" si="5144"/>
        <v/>
      </c>
      <c r="DT341" s="71" t="str">
        <f t="shared" si="5145"/>
        <v/>
      </c>
      <c r="DU341" s="71" t="str">
        <f t="shared" si="5146"/>
        <v/>
      </c>
      <c r="DV341" s="71" t="str">
        <f t="shared" si="5147"/>
        <v/>
      </c>
      <c r="DW341" s="71" t="str">
        <f t="shared" si="5148"/>
        <v/>
      </c>
      <c r="DX341" s="71" t="str">
        <f t="shared" si="5149"/>
        <v/>
      </c>
      <c r="DY341" s="71" t="str">
        <f t="shared" si="5150"/>
        <v/>
      </c>
      <c r="DZ341" s="71" t="str">
        <f t="shared" si="5151"/>
        <v/>
      </c>
      <c r="EA341" s="71" t="str">
        <f t="shared" si="5152"/>
        <v/>
      </c>
      <c r="EB341" s="71" t="str">
        <f t="shared" si="5153"/>
        <v/>
      </c>
      <c r="EC341" s="71" t="str">
        <f t="shared" si="5154"/>
        <v/>
      </c>
      <c r="ED341" s="71" t="str">
        <f t="shared" si="5155"/>
        <v/>
      </c>
      <c r="EE341" s="71" t="str">
        <f t="shared" si="5156"/>
        <v/>
      </c>
      <c r="EF341" s="71" t="str">
        <f t="shared" si="5157"/>
        <v/>
      </c>
      <c r="EG341" s="71" t="str">
        <f t="shared" si="5158"/>
        <v/>
      </c>
      <c r="EH341" s="71" t="str">
        <f t="shared" si="5159"/>
        <v/>
      </c>
      <c r="EI341" s="71" t="str">
        <f t="shared" si="5160"/>
        <v/>
      </c>
      <c r="EJ341" s="71" t="str">
        <f t="shared" si="5161"/>
        <v/>
      </c>
      <c r="EK341" s="71" t="str">
        <f t="shared" si="5162"/>
        <v/>
      </c>
      <c r="EL341" s="71" t="str">
        <f t="shared" si="5163"/>
        <v/>
      </c>
      <c r="EM341" s="71" t="str">
        <f t="shared" si="5164"/>
        <v/>
      </c>
      <c r="EN341" s="71" t="str">
        <f t="shared" si="5165"/>
        <v/>
      </c>
      <c r="EO341" s="71" t="str">
        <f t="shared" si="5166"/>
        <v/>
      </c>
      <c r="EP341" s="71" t="str">
        <f t="shared" si="5167"/>
        <v/>
      </c>
      <c r="EQ341" s="71" t="str">
        <f t="shared" si="5168"/>
        <v/>
      </c>
      <c r="ER341" s="71" t="str">
        <f t="shared" si="5169"/>
        <v/>
      </c>
      <c r="ES341" s="71" t="str">
        <f t="shared" si="5170"/>
        <v/>
      </c>
      <c r="ET341" s="71" t="str">
        <f t="shared" si="5171"/>
        <v/>
      </c>
      <c r="EU341" s="71" t="str">
        <f t="shared" si="5172"/>
        <v/>
      </c>
      <c r="EV341" s="71" t="str">
        <f t="shared" si="5173"/>
        <v/>
      </c>
      <c r="EW341" s="71" t="str">
        <f t="shared" si="5174"/>
        <v/>
      </c>
      <c r="EX341" s="71" t="str">
        <f t="shared" si="5175"/>
        <v/>
      </c>
      <c r="EY341" s="71" t="str">
        <f t="shared" si="5176"/>
        <v/>
      </c>
      <c r="EZ341" s="71" t="str">
        <f t="shared" si="5177"/>
        <v/>
      </c>
      <c r="FA341" s="71" t="str">
        <f t="shared" si="5178"/>
        <v/>
      </c>
      <c r="FB341" s="71" t="str">
        <f t="shared" si="5179"/>
        <v/>
      </c>
      <c r="FC341" s="71" t="str">
        <f t="shared" si="5180"/>
        <v/>
      </c>
      <c r="FD341" s="71" t="str">
        <f t="shared" si="5181"/>
        <v/>
      </c>
      <c r="FE341" s="71" t="str">
        <f t="shared" si="5182"/>
        <v/>
      </c>
      <c r="FF341" s="71" t="str">
        <f t="shared" si="5183"/>
        <v/>
      </c>
      <c r="FG341" s="71" t="str">
        <f t="shared" si="5184"/>
        <v/>
      </c>
      <c r="FH341" s="71" t="str">
        <f t="shared" si="5185"/>
        <v/>
      </c>
      <c r="FI341" s="71" t="str">
        <f t="shared" si="5186"/>
        <v/>
      </c>
      <c r="FJ341" s="71" t="str">
        <f t="shared" si="5187"/>
        <v/>
      </c>
      <c r="FK341" s="71" t="str">
        <f t="shared" si="5188"/>
        <v/>
      </c>
      <c r="FL341" s="71" t="str">
        <f t="shared" si="5189"/>
        <v/>
      </c>
      <c r="FM341" s="71" t="str">
        <f t="shared" si="5190"/>
        <v/>
      </c>
      <c r="FN341" s="71" t="str">
        <f t="shared" si="5191"/>
        <v/>
      </c>
      <c r="FO341" s="71" t="str">
        <f t="shared" si="5192"/>
        <v/>
      </c>
      <c r="FP341" s="71" t="str">
        <f t="shared" si="5193"/>
        <v/>
      </c>
      <c r="FQ341" s="71" t="str">
        <f t="shared" si="5194"/>
        <v/>
      </c>
      <c r="FR341" s="71" t="str">
        <f t="shared" si="5195"/>
        <v/>
      </c>
      <c r="FS341" s="71" t="str">
        <f t="shared" si="5196"/>
        <v/>
      </c>
    </row>
    <row r="342" spans="1:175" ht="16.5">
      <c r="A342" s="134"/>
      <c r="B342" s="80" t="s">
        <v>1007</v>
      </c>
      <c r="C342" s="141" t="s">
        <v>990</v>
      </c>
      <c r="K342" s="154"/>
      <c r="T342" s="151" t="s">
        <v>1008</v>
      </c>
      <c r="U342" s="85" t="s">
        <v>992</v>
      </c>
      <c r="CN342" s="69" t="str">
        <f t="shared" si="5121"/>
        <v>InitUnitState('IK2I',,,,,,,,,,)</v>
      </c>
      <c r="CO342" s="69" t="str">
        <f t="shared" si="5122"/>
        <v>InitUnitNormal('IK2I',,,,,,,,,,)</v>
      </c>
      <c r="CP342" s="69" t="str">
        <f t="shared" si="5123"/>
        <v>InitUnitMagic('IK2I',,,,,,,,,,)</v>
      </c>
      <c r="CQ342" s="69" t="str">
        <f t="shared" si="5124"/>
        <v>InitUnitAdd('IK2I',,,,,,,,,,)</v>
      </c>
      <c r="CR342" s="69" t="str">
        <f t="shared" si="5125"/>
        <v>InitEquipData('IK2I',,"",,,,,'','','','','','',"ReplaceableTextures\\CommandButtons\\BTNSST11.blp")</v>
      </c>
      <c r="CU342" s="95" t="str">
        <f t="shared" si="5126"/>
        <v>|n</v>
      </c>
      <c r="CV342" s="70" t="str">
        <f t="shared" si="4969"/>
        <v>最大生命|Cffffc926+20%|n|n|r|Cffaaaaaa○|CffFFD24D暗之符印+1|r|r|n|n|Cff00ff7f点击穿戴或脱卸。|r</v>
      </c>
      <c r="CW342" s="60"/>
      <c r="CX342" s="60"/>
      <c r="CY342" s="60"/>
      <c r="CZ342" s="60"/>
      <c r="DA342" s="60"/>
      <c r="DB342" s="71" t="str">
        <f t="shared" si="5127"/>
        <v/>
      </c>
      <c r="DC342" s="71" t="str">
        <f t="shared" si="5128"/>
        <v/>
      </c>
      <c r="DD342" s="71" t="str">
        <f t="shared" si="5129"/>
        <v/>
      </c>
      <c r="DE342" s="71" t="str">
        <f t="shared" si="5130"/>
        <v/>
      </c>
      <c r="DF342" s="71" t="str">
        <f t="shared" si="5131"/>
        <v/>
      </c>
      <c r="DG342" s="71" t="str">
        <f t="shared" si="5132"/>
        <v/>
      </c>
      <c r="DH342" s="71" t="str">
        <f t="shared" si="5133"/>
        <v/>
      </c>
      <c r="DI342" s="71" t="str">
        <f t="shared" si="5134"/>
        <v/>
      </c>
      <c r="DJ342" s="71" t="str">
        <f t="shared" si="5135"/>
        <v/>
      </c>
      <c r="DK342" s="71" t="str">
        <f t="shared" si="5136"/>
        <v/>
      </c>
      <c r="DL342" s="71" t="str">
        <f t="shared" si="5137"/>
        <v/>
      </c>
      <c r="DM342" s="71" t="str">
        <f t="shared" si="5138"/>
        <v/>
      </c>
      <c r="DN342" s="71" t="str">
        <f t="shared" si="5139"/>
        <v/>
      </c>
      <c r="DO342" s="71" t="str">
        <f t="shared" si="5140"/>
        <v/>
      </c>
      <c r="DP342" s="71" t="str">
        <f t="shared" si="5141"/>
        <v/>
      </c>
      <c r="DQ342" s="71" t="str">
        <f t="shared" si="5142"/>
        <v/>
      </c>
      <c r="DR342" s="71" t="str">
        <f t="shared" si="5143"/>
        <v/>
      </c>
      <c r="DS342" s="71" t="str">
        <f t="shared" si="5144"/>
        <v/>
      </c>
      <c r="DT342" s="71" t="str">
        <f t="shared" si="5145"/>
        <v/>
      </c>
      <c r="DU342" s="71" t="str">
        <f t="shared" si="5146"/>
        <v/>
      </c>
      <c r="DV342" s="71" t="str">
        <f t="shared" si="5147"/>
        <v/>
      </c>
      <c r="DW342" s="71" t="str">
        <f t="shared" si="5148"/>
        <v/>
      </c>
      <c r="DX342" s="71" t="str">
        <f t="shared" si="5149"/>
        <v/>
      </c>
      <c r="DY342" s="71" t="str">
        <f t="shared" si="5150"/>
        <v/>
      </c>
      <c r="DZ342" s="71" t="str">
        <f t="shared" si="5151"/>
        <v/>
      </c>
      <c r="EA342" s="71" t="str">
        <f t="shared" si="5152"/>
        <v/>
      </c>
      <c r="EB342" s="71" t="str">
        <f t="shared" si="5153"/>
        <v/>
      </c>
      <c r="EC342" s="71" t="str">
        <f t="shared" si="5154"/>
        <v/>
      </c>
      <c r="ED342" s="71" t="str">
        <f t="shared" si="5155"/>
        <v/>
      </c>
      <c r="EE342" s="71" t="str">
        <f t="shared" si="5156"/>
        <v/>
      </c>
      <c r="EF342" s="71" t="str">
        <f t="shared" si="5157"/>
        <v/>
      </c>
      <c r="EG342" s="71" t="str">
        <f t="shared" si="5158"/>
        <v/>
      </c>
      <c r="EH342" s="71" t="str">
        <f t="shared" si="5159"/>
        <v/>
      </c>
      <c r="EI342" s="71" t="str">
        <f t="shared" si="5160"/>
        <v/>
      </c>
      <c r="EJ342" s="71" t="str">
        <f t="shared" si="5161"/>
        <v/>
      </c>
      <c r="EK342" s="71" t="str">
        <f t="shared" si="5162"/>
        <v/>
      </c>
      <c r="EL342" s="71" t="str">
        <f t="shared" si="5163"/>
        <v/>
      </c>
      <c r="EM342" s="71" t="str">
        <f t="shared" si="5164"/>
        <v/>
      </c>
      <c r="EN342" s="71" t="str">
        <f t="shared" si="5165"/>
        <v/>
      </c>
      <c r="EO342" s="71" t="str">
        <f t="shared" si="5166"/>
        <v/>
      </c>
      <c r="EP342" s="71" t="str">
        <f t="shared" si="5167"/>
        <v/>
      </c>
      <c r="EQ342" s="71" t="str">
        <f t="shared" si="5168"/>
        <v/>
      </c>
      <c r="ER342" s="71" t="str">
        <f t="shared" si="5169"/>
        <v/>
      </c>
      <c r="ES342" s="71" t="str">
        <f t="shared" si="5170"/>
        <v/>
      </c>
      <c r="ET342" s="71" t="str">
        <f t="shared" si="5171"/>
        <v/>
      </c>
      <c r="EU342" s="71" t="str">
        <f t="shared" si="5172"/>
        <v/>
      </c>
      <c r="EV342" s="71" t="str">
        <f t="shared" si="5173"/>
        <v/>
      </c>
      <c r="EW342" s="71" t="str">
        <f t="shared" si="5174"/>
        <v/>
      </c>
      <c r="EX342" s="71" t="str">
        <f t="shared" si="5175"/>
        <v/>
      </c>
      <c r="EY342" s="71" t="str">
        <f t="shared" si="5176"/>
        <v/>
      </c>
      <c r="EZ342" s="71" t="str">
        <f t="shared" si="5177"/>
        <v/>
      </c>
      <c r="FA342" s="71" t="str">
        <f t="shared" si="5178"/>
        <v/>
      </c>
      <c r="FB342" s="71" t="str">
        <f t="shared" si="5179"/>
        <v/>
      </c>
      <c r="FC342" s="71" t="str">
        <f t="shared" si="5180"/>
        <v/>
      </c>
      <c r="FD342" s="71" t="str">
        <f t="shared" si="5181"/>
        <v/>
      </c>
      <c r="FE342" s="71" t="str">
        <f t="shared" si="5182"/>
        <v/>
      </c>
      <c r="FF342" s="71" t="str">
        <f t="shared" si="5183"/>
        <v/>
      </c>
      <c r="FG342" s="71" t="str">
        <f t="shared" si="5184"/>
        <v/>
      </c>
      <c r="FH342" s="71" t="str">
        <f t="shared" si="5185"/>
        <v/>
      </c>
      <c r="FI342" s="71" t="str">
        <f t="shared" si="5186"/>
        <v/>
      </c>
      <c r="FJ342" s="71" t="str">
        <f t="shared" si="5187"/>
        <v/>
      </c>
      <c r="FK342" s="71" t="str">
        <f t="shared" si="5188"/>
        <v/>
      </c>
      <c r="FL342" s="71" t="str">
        <f t="shared" si="5189"/>
        <v/>
      </c>
      <c r="FM342" s="71" t="str">
        <f t="shared" si="5190"/>
        <v/>
      </c>
      <c r="FN342" s="71" t="str">
        <f t="shared" si="5191"/>
        <v/>
      </c>
      <c r="FO342" s="71" t="str">
        <f t="shared" si="5192"/>
        <v/>
      </c>
      <c r="FP342" s="71" t="str">
        <f t="shared" si="5193"/>
        <v/>
      </c>
      <c r="FQ342" s="71" t="str">
        <f t="shared" si="5194"/>
        <v/>
      </c>
      <c r="FR342" s="71" t="str">
        <f t="shared" si="5195"/>
        <v/>
      </c>
      <c r="FS342" s="71" t="str">
        <f t="shared" si="5196"/>
        <v/>
      </c>
    </row>
    <row r="343" spans="1:175" ht="16.5">
      <c r="A343" s="135"/>
      <c r="B343" s="80" t="s">
        <v>1009</v>
      </c>
      <c r="C343" s="141" t="s">
        <v>1010</v>
      </c>
      <c r="T343" s="151" t="s">
        <v>1011</v>
      </c>
      <c r="U343" s="85" t="s">
        <v>1012</v>
      </c>
      <c r="CN343" s="69" t="str">
        <f t="shared" si="4970"/>
        <v>InitUnitState('IK3A',,,,,,,,,,)</v>
      </c>
      <c r="CO343" s="69" t="str">
        <f t="shared" si="4971"/>
        <v>InitUnitNormal('IK3A',,,,,,,,,,)</v>
      </c>
      <c r="CP343" s="69" t="str">
        <f t="shared" si="4972"/>
        <v>InitUnitMagic('IK3A',,,,,,,,,,)</v>
      </c>
      <c r="CQ343" s="69" t="str">
        <f t="shared" si="4973"/>
        <v>InitUnitAdd('IK3A',,,,,,,,,,)</v>
      </c>
      <c r="CR343" s="69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352&amp;CR$1&amp;")"</f>
        <v>InitEquipData('IK3A',,"",,,,,'','','','','','',"ReplaceableTextures\\CommandButtons\\BTNSST12.blp")</v>
      </c>
      <c r="CU343" s="95" t="str">
        <f t="shared" si="4974"/>
        <v>|n</v>
      </c>
      <c r="CV343" s="70" t="str">
        <f t="shared" si="4969"/>
        <v>道兵伤害|Cffffc926+60%|n|n|r|Cffaaaaaa○刻印槽 【空】|r|n|n|Cff00ff7f点击穿戴或脱卸。|r</v>
      </c>
      <c r="CW343" s="60"/>
      <c r="CX343" s="60"/>
      <c r="CY343" s="60"/>
      <c r="CZ343" s="60"/>
      <c r="DA343" s="60"/>
      <c r="DB343" s="71" t="str">
        <f t="shared" si="4975"/>
        <v/>
      </c>
      <c r="DC343" s="71" t="str">
        <f t="shared" si="4976"/>
        <v/>
      </c>
      <c r="DD343" s="71" t="str">
        <f t="shared" si="4977"/>
        <v/>
      </c>
      <c r="DE343" s="71" t="str">
        <f t="shared" si="4978"/>
        <v/>
      </c>
      <c r="DF343" s="71" t="str">
        <f t="shared" si="4979"/>
        <v/>
      </c>
      <c r="DG343" s="71" t="str">
        <f t="shared" si="4980"/>
        <v/>
      </c>
      <c r="DH343" s="71" t="str">
        <f t="shared" si="4981"/>
        <v/>
      </c>
      <c r="DI343" s="71" t="str">
        <f t="shared" si="4982"/>
        <v/>
      </c>
      <c r="DJ343" s="71" t="str">
        <f t="shared" si="4983"/>
        <v/>
      </c>
      <c r="DK343" s="71" t="str">
        <f t="shared" si="4984"/>
        <v/>
      </c>
      <c r="DL343" s="71" t="str">
        <f t="shared" si="4985"/>
        <v/>
      </c>
      <c r="DM343" s="71" t="str">
        <f t="shared" si="4986"/>
        <v/>
      </c>
      <c r="DN343" s="71" t="str">
        <f t="shared" si="4987"/>
        <v/>
      </c>
      <c r="DO343" s="71" t="str">
        <f t="shared" si="4988"/>
        <v/>
      </c>
      <c r="DP343" s="71" t="str">
        <f t="shared" si="4989"/>
        <v/>
      </c>
      <c r="DQ343" s="71" t="str">
        <f t="shared" si="4990"/>
        <v/>
      </c>
      <c r="DR343" s="71" t="str">
        <f t="shared" si="4991"/>
        <v/>
      </c>
      <c r="DS343" s="71" t="str">
        <f t="shared" si="4992"/>
        <v/>
      </c>
      <c r="DT343" s="71" t="str">
        <f t="shared" si="4993"/>
        <v/>
      </c>
      <c r="DU343" s="71" t="str">
        <f t="shared" si="4994"/>
        <v/>
      </c>
      <c r="DV343" s="71" t="str">
        <f t="shared" si="4995"/>
        <v/>
      </c>
      <c r="DW343" s="71" t="str">
        <f t="shared" si="4996"/>
        <v/>
      </c>
      <c r="DX343" s="71" t="str">
        <f t="shared" si="4997"/>
        <v/>
      </c>
      <c r="DY343" s="71" t="str">
        <f t="shared" si="4998"/>
        <v/>
      </c>
      <c r="DZ343" s="71" t="str">
        <f t="shared" si="4999"/>
        <v/>
      </c>
      <c r="EA343" s="71" t="str">
        <f t="shared" si="5000"/>
        <v/>
      </c>
      <c r="EB343" s="71" t="str">
        <f t="shared" si="5001"/>
        <v/>
      </c>
      <c r="EC343" s="71" t="str">
        <f t="shared" si="5002"/>
        <v/>
      </c>
      <c r="ED343" s="71" t="str">
        <f t="shared" si="5003"/>
        <v/>
      </c>
      <c r="EE343" s="71" t="str">
        <f t="shared" si="5004"/>
        <v/>
      </c>
      <c r="EF343" s="71" t="str">
        <f t="shared" si="5005"/>
        <v/>
      </c>
      <c r="EG343" s="71" t="str">
        <f t="shared" si="5006"/>
        <v/>
      </c>
      <c r="EH343" s="71" t="str">
        <f t="shared" si="5007"/>
        <v/>
      </c>
      <c r="EI343" s="71" t="str">
        <f t="shared" si="5008"/>
        <v/>
      </c>
      <c r="EJ343" s="71" t="str">
        <f t="shared" si="5009"/>
        <v/>
      </c>
      <c r="EK343" s="71" t="str">
        <f t="shared" si="5010"/>
        <v/>
      </c>
      <c r="EL343" s="71" t="str">
        <f t="shared" si="5011"/>
        <v/>
      </c>
      <c r="EM343" s="71" t="str">
        <f t="shared" si="5012"/>
        <v/>
      </c>
      <c r="EN343" s="71" t="str">
        <f t="shared" si="5013"/>
        <v/>
      </c>
      <c r="EO343" s="71" t="str">
        <f t="shared" si="5014"/>
        <v/>
      </c>
      <c r="EP343" s="71" t="str">
        <f t="shared" si="5015"/>
        <v/>
      </c>
      <c r="EQ343" s="71" t="str">
        <f t="shared" si="5016"/>
        <v/>
      </c>
      <c r="ER343" s="71" t="str">
        <f t="shared" si="5017"/>
        <v/>
      </c>
      <c r="ES343" s="71" t="str">
        <f t="shared" si="5018"/>
        <v/>
      </c>
      <c r="ET343" s="71" t="str">
        <f t="shared" si="5019"/>
        <v/>
      </c>
      <c r="EU343" s="71" t="str">
        <f t="shared" si="5020"/>
        <v/>
      </c>
      <c r="EV343" s="71" t="str">
        <f t="shared" si="5021"/>
        <v/>
      </c>
      <c r="EW343" s="71" t="str">
        <f t="shared" si="5022"/>
        <v/>
      </c>
      <c r="EX343" s="71" t="str">
        <f t="shared" si="5023"/>
        <v/>
      </c>
      <c r="EY343" s="71" t="str">
        <f t="shared" si="5024"/>
        <v/>
      </c>
      <c r="EZ343" s="71" t="str">
        <f t="shared" si="5025"/>
        <v/>
      </c>
      <c r="FA343" s="71" t="str">
        <f t="shared" si="5026"/>
        <v/>
      </c>
      <c r="FB343" s="71" t="str">
        <f t="shared" si="5027"/>
        <v/>
      </c>
      <c r="FC343" s="71" t="str">
        <f t="shared" si="5028"/>
        <v/>
      </c>
      <c r="FD343" s="71" t="str">
        <f t="shared" si="5029"/>
        <v/>
      </c>
      <c r="FE343" s="71" t="str">
        <f t="shared" si="5030"/>
        <v/>
      </c>
      <c r="FF343" s="71" t="str">
        <f t="shared" si="5031"/>
        <v/>
      </c>
      <c r="FG343" s="71" t="str">
        <f t="shared" si="5032"/>
        <v/>
      </c>
      <c r="FH343" s="71" t="str">
        <f t="shared" si="5033"/>
        <v/>
      </c>
      <c r="FI343" s="71" t="str">
        <f t="shared" si="5034"/>
        <v/>
      </c>
      <c r="FJ343" s="71" t="str">
        <f t="shared" si="5035"/>
        <v/>
      </c>
      <c r="FK343" s="71" t="str">
        <f t="shared" si="5036"/>
        <v/>
      </c>
      <c r="FL343" s="71" t="str">
        <f t="shared" si="5037"/>
        <v/>
      </c>
      <c r="FM343" s="71" t="str">
        <f t="shared" si="5038"/>
        <v/>
      </c>
      <c r="FN343" s="71" t="str">
        <f t="shared" si="5039"/>
        <v/>
      </c>
      <c r="FO343" s="71" t="str">
        <f t="shared" si="5040"/>
        <v/>
      </c>
      <c r="FP343" s="71" t="str">
        <f t="shared" si="5041"/>
        <v/>
      </c>
      <c r="FQ343" s="71" t="str">
        <f t="shared" si="5042"/>
        <v/>
      </c>
      <c r="FR343" s="71" t="str">
        <f t="shared" si="5043"/>
        <v/>
      </c>
      <c r="FS343" s="71" t="str">
        <f t="shared" si="5044"/>
        <v/>
      </c>
    </row>
    <row r="344" spans="1:175" ht="16.5">
      <c r="A344" s="135"/>
      <c r="B344" s="80" t="s">
        <v>1013</v>
      </c>
      <c r="C344" s="141" t="s">
        <v>1010</v>
      </c>
      <c r="K344" s="143"/>
      <c r="T344" s="151" t="s">
        <v>1014</v>
      </c>
      <c r="U344" s="85" t="s">
        <v>1012</v>
      </c>
      <c r="CN344" s="69" t="str">
        <f t="shared" ref="CN344:CN351" si="5197">"InitUnitState('"&amp;B344&amp;"',"&amp;V344&amp;","&amp;W344&amp;","&amp;X344&amp;","&amp;Y344&amp;","&amp;Z344&amp;","&amp;AA344&amp;","&amp;AB344&amp;","&amp;AC344&amp;","&amp;AD344&amp;","&amp;AE344&amp;")"</f>
        <v>InitUnitState('IK3B',,,,,,,,,,)</v>
      </c>
      <c r="CO344" s="69" t="str">
        <f t="shared" ref="CO344:CO351" si="5198">"InitUnitNormal('"&amp;B344&amp;"',"&amp;AF344&amp;","&amp;AG344&amp;","&amp;AH344&amp;","&amp;AI344&amp;","&amp;AJ344&amp;","&amp;AK344&amp;","&amp;AL344&amp;","&amp;AM344&amp;","&amp;AN344&amp;","&amp;AO344&amp;")"</f>
        <v>InitUnitNormal('IK3B',,,,,,,,,,)</v>
      </c>
      <c r="CP344" s="69" t="str">
        <f t="shared" ref="CP344:CP351" si="5199">"InitUnitMagic('"&amp;B344&amp;"',"&amp;AP344&amp;","&amp;AQ344&amp;","&amp;AR344&amp;","&amp;AS344&amp;","&amp;AT344&amp;","&amp;AU344&amp;","&amp;AV344&amp;","&amp;AW344&amp;","&amp;BI344&amp;","&amp;BJ344&amp;")"</f>
        <v>InitUnitMagic('IK3B',,,,,,,,,,)</v>
      </c>
      <c r="CQ344" s="69" t="str">
        <f t="shared" ref="CQ344:CQ351" si="5200">"InitUnitAdd('"&amp;B344&amp;"',"&amp;BK344&amp;","&amp;BL344&amp;","&amp;BM344&amp;","&amp;BN344&amp;","&amp;BO344&amp;","&amp;BP344&amp;","&amp;BQ344&amp;","&amp;BR344&amp;","&amp;BS344&amp;","&amp;BT344&amp;")"</f>
        <v>InitUnitAdd('IK3B',,,,,,,,,,)</v>
      </c>
      <c r="CR344" s="69" t="str">
        <f t="shared" ref="CR344:CR351" si="5201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353&amp;CR$1&amp;")"</f>
        <v>InitEquipData('IK3B',,"",,,,,'','','','','','',"ReplaceableTextures\\CommandButtons\\BTNSST12.blp")</v>
      </c>
      <c r="CU344" s="95" t="str">
        <f t="shared" ref="CU344:CU351" si="5202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V344" s="70" t="str">
        <f t="shared" si="4969"/>
        <v>道兵伤害|Cffffc926+60%|n|n|r|Cffaaaaaa○|CffFFD24D金之符印+1|r|r|n|n|Cff00ff7f点击穿戴或脱卸。|r</v>
      </c>
      <c r="CW344" s="60"/>
      <c r="CX344" s="60"/>
      <c r="CY344" s="60"/>
      <c r="CZ344" s="60"/>
      <c r="DA344" s="60"/>
      <c r="DB344" s="71" t="str">
        <f t="shared" ref="DB344:DB351" si="5203">IF(V344="","","|n"&amp;DB$2&amp;"+"&amp;V344&amp;DB$1)</f>
        <v/>
      </c>
      <c r="DC344" s="71" t="str">
        <f t="shared" ref="DC344:DC351" si="5204">IF(W344="","","|n"&amp;DC$2&amp;"+"&amp;W344&amp;DC$1)</f>
        <v/>
      </c>
      <c r="DD344" s="71" t="str">
        <f t="shared" ref="DD344:DD351" si="5205">IF(X344="","","|n"&amp;DD$2&amp;"+"&amp;X344&amp;DD$1)</f>
        <v/>
      </c>
      <c r="DE344" s="71" t="str">
        <f t="shared" ref="DE344:DE351" si="5206">IF(Y344="","","|n"&amp;DE$2&amp;"+"&amp;Y344&amp;DE$1)</f>
        <v/>
      </c>
      <c r="DF344" s="71" t="str">
        <f t="shared" ref="DF344:DF351" si="5207">IF(Z344="","","|n"&amp;DF$2&amp;"+"&amp;Z344&amp;DF$1)</f>
        <v/>
      </c>
      <c r="DG344" s="71" t="str">
        <f t="shared" ref="DG344:DG351" si="5208">IF(AA344="","","|n"&amp;DG$2&amp;"+"&amp;AA344&amp;DG$1)</f>
        <v/>
      </c>
      <c r="DH344" s="71" t="str">
        <f t="shared" ref="DH344:DH351" si="5209">IF(AB344="","","|n"&amp;DH$2&amp;"+"&amp;AB344&amp;DH$1)</f>
        <v/>
      </c>
      <c r="DI344" s="71" t="str">
        <f t="shared" ref="DI344:DI351" si="5210">IF(AC344="","","|n"&amp;DI$2&amp;"+"&amp;AC344&amp;DI$1)</f>
        <v/>
      </c>
      <c r="DJ344" s="71" t="str">
        <f t="shared" ref="DJ344:DJ351" si="5211">IF(AD344="","","|n"&amp;DJ$2&amp;"+"&amp;AD344&amp;DJ$1)</f>
        <v/>
      </c>
      <c r="DK344" s="71" t="str">
        <f t="shared" ref="DK344:DK351" si="5212">IF(AE344="","","|n"&amp;DK$2&amp;"+"&amp;AE344&amp;DK$1)</f>
        <v/>
      </c>
      <c r="DL344" s="71" t="str">
        <f t="shared" ref="DL344:DL351" si="5213">IF(AF344="","","|n"&amp;DL$2&amp;"+"&amp;AF344&amp;DL$1)</f>
        <v/>
      </c>
      <c r="DM344" s="71" t="str">
        <f t="shared" ref="DM344:DM351" si="5214">IF(AG344="","","|n"&amp;DM$2&amp;"+"&amp;AG344&amp;DM$1)</f>
        <v/>
      </c>
      <c r="DN344" s="71" t="str">
        <f t="shared" ref="DN344:DN351" si="5215">IF(AH344="","","|n"&amp;DN$2&amp;"+"&amp;AH344&amp;DN$1)</f>
        <v/>
      </c>
      <c r="DO344" s="71" t="str">
        <f t="shared" ref="DO344:DO351" si="5216">IF(AI344="","","|n"&amp;DO$2&amp;"+"&amp;AI344&amp;DO$1)</f>
        <v/>
      </c>
      <c r="DP344" s="71" t="str">
        <f t="shared" ref="DP344:DP351" si="5217">IF(AJ344="","","|n"&amp;DP$2&amp;"+"&amp;AJ344&amp;DP$1)</f>
        <v/>
      </c>
      <c r="DQ344" s="71" t="str">
        <f t="shared" ref="DQ344:DQ351" si="5218">IF(AK344="","","|n"&amp;DQ$2&amp;"+"&amp;AK344&amp;DQ$1)</f>
        <v/>
      </c>
      <c r="DR344" s="71" t="str">
        <f t="shared" ref="DR344:DR351" si="5219">IF(AL344="","","|n"&amp;DR$2&amp;"+"&amp;AL344&amp;DR$1)</f>
        <v/>
      </c>
      <c r="DS344" s="71" t="str">
        <f t="shared" ref="DS344:DS351" si="5220">IF(AM344="","","|n"&amp;DS$2&amp;"+"&amp;AM344&amp;DS$1)</f>
        <v/>
      </c>
      <c r="DT344" s="71" t="str">
        <f t="shared" ref="DT344:DT351" si="5221">IF(AN344="","","|n"&amp;DT$2&amp;"+"&amp;AN344&amp;DT$1)</f>
        <v/>
      </c>
      <c r="DU344" s="71" t="str">
        <f t="shared" ref="DU344:DU351" si="5222">IF(AO344="","","|n"&amp;DU$2&amp;"+"&amp;AO344&amp;DU$1)</f>
        <v/>
      </c>
      <c r="DV344" s="71" t="str">
        <f t="shared" ref="DV344:DV351" si="5223">IF(AP344="","","|n"&amp;DV$2&amp;"+"&amp;AP344&amp;DV$1)</f>
        <v/>
      </c>
      <c r="DW344" s="71" t="str">
        <f t="shared" ref="DW344:DW351" si="5224">IF(AQ344="","","|n"&amp;DW$2&amp;"+"&amp;AQ344&amp;DW$1)</f>
        <v/>
      </c>
      <c r="DX344" s="71" t="str">
        <f t="shared" ref="DX344:DX351" si="5225">IF(AR344="","","|n"&amp;DX$2&amp;"+"&amp;AR344&amp;DX$1)</f>
        <v/>
      </c>
      <c r="DY344" s="71" t="str">
        <f t="shared" ref="DY344:DY351" si="5226">IF(AS344="","","|n"&amp;DY$2&amp;"+"&amp;AS344&amp;DY$1)</f>
        <v/>
      </c>
      <c r="DZ344" s="71" t="str">
        <f t="shared" ref="DZ344:DZ351" si="5227">IF(AT344="","","|n"&amp;DZ$2&amp;"+"&amp;AT344&amp;DZ$1)</f>
        <v/>
      </c>
      <c r="EA344" s="71" t="str">
        <f t="shared" ref="EA344:EA351" si="5228">IF(AU344="","","|n"&amp;EA$2&amp;"+"&amp;AU344&amp;EA$1)</f>
        <v/>
      </c>
      <c r="EB344" s="71" t="str">
        <f t="shared" ref="EB344:EB351" si="5229">IF(AV344="","","|n"&amp;EB$2&amp;"+"&amp;AV344&amp;EB$1)</f>
        <v/>
      </c>
      <c r="EC344" s="71" t="str">
        <f t="shared" ref="EC344:EC351" si="5230">IF(AW344="","","|n"&amp;EC$2&amp;"+"&amp;AW344&amp;EC$1)</f>
        <v/>
      </c>
      <c r="ED344" s="71" t="str">
        <f t="shared" ref="ED344:ED351" si="5231">IF(AX344="","","|n"&amp;ED$2&amp;"+"&amp;AX344&amp;ED$1)</f>
        <v/>
      </c>
      <c r="EE344" s="71" t="str">
        <f t="shared" ref="EE344:EE351" si="5232">IF(AY344="","","|n"&amp;EE$2&amp;"+"&amp;AY344&amp;EE$1)</f>
        <v/>
      </c>
      <c r="EF344" s="71" t="str">
        <f t="shared" ref="EF344:EF351" si="5233">IF(AZ344="","","|n"&amp;EF$2&amp;"+"&amp;AZ344&amp;EF$1)</f>
        <v/>
      </c>
      <c r="EG344" s="71" t="str">
        <f t="shared" ref="EG344:EG351" si="5234">IF(BA344="","","|n"&amp;EG$2&amp;"+"&amp;BA344&amp;EG$1)</f>
        <v/>
      </c>
      <c r="EH344" s="71" t="str">
        <f t="shared" ref="EH344:EH351" si="5235">IF(BB344="","","|n"&amp;EH$2&amp;"+"&amp;BB344&amp;EH$1)</f>
        <v/>
      </c>
      <c r="EI344" s="71" t="str">
        <f t="shared" ref="EI344:EI351" si="5236">IF(BC344="","","|n"&amp;EI$2&amp;"+"&amp;BC344&amp;EI$1)</f>
        <v/>
      </c>
      <c r="EJ344" s="71" t="str">
        <f t="shared" ref="EJ344:EJ351" si="5237">IF(BD344="","","|n"&amp;EJ$2&amp;"+"&amp;BD344&amp;EJ$1)</f>
        <v/>
      </c>
      <c r="EK344" s="71" t="str">
        <f t="shared" ref="EK344:EK351" si="5238">IF(BE344="","","|n"&amp;EK$2&amp;"+"&amp;BE344&amp;EK$1)</f>
        <v/>
      </c>
      <c r="EL344" s="71" t="str">
        <f t="shared" ref="EL344:EL351" si="5239">IF(BF344="","","|n"&amp;EL$2&amp;"+"&amp;BF344&amp;EL$1)</f>
        <v/>
      </c>
      <c r="EM344" s="71" t="str">
        <f t="shared" ref="EM344:EM351" si="5240">IF(BG344="","","|n"&amp;EM$2&amp;"+"&amp;BG344&amp;EM$1)</f>
        <v/>
      </c>
      <c r="EN344" s="71" t="str">
        <f t="shared" ref="EN344:EN351" si="5241">IF(BH344="","","|n"&amp;EN$2&amp;"+"&amp;BH344&amp;EN$1)</f>
        <v/>
      </c>
      <c r="EO344" s="71" t="str">
        <f t="shared" ref="EO344:EO351" si="5242">IF(BI344="","","|n"&amp;EO$2&amp;"+"&amp;BI344&amp;EO$1)</f>
        <v/>
      </c>
      <c r="EP344" s="71" t="str">
        <f t="shared" ref="EP344:EP351" si="5243">IF(BJ344="","","|n"&amp;EP$2&amp;"+"&amp;BJ344&amp;EP$1)</f>
        <v/>
      </c>
      <c r="EQ344" s="71" t="str">
        <f t="shared" ref="EQ344:EQ351" si="5244">IF(BK344="","","|n"&amp;EQ$2&amp;"+"&amp;BK344&amp;EQ$1)</f>
        <v/>
      </c>
      <c r="ER344" s="71" t="str">
        <f t="shared" ref="ER344:ER351" si="5245">IF(BL344="","","|n"&amp;ER$2&amp;"+"&amp;BL344&amp;ER$1)</f>
        <v/>
      </c>
      <c r="ES344" s="71" t="str">
        <f t="shared" ref="ES344:ES351" si="5246">IF(BM344="","","|n"&amp;ES$2&amp;"+"&amp;BM344&amp;ES$1)</f>
        <v/>
      </c>
      <c r="ET344" s="71" t="str">
        <f t="shared" ref="ET344:ET351" si="5247">IF(BN344="","","|n"&amp;ET$2&amp;"+"&amp;BN344&amp;ET$1)</f>
        <v/>
      </c>
      <c r="EU344" s="71" t="str">
        <f t="shared" ref="EU344:EU351" si="5248">IF(BO344="","","|n"&amp;EU$2&amp;"+"&amp;BO344&amp;EU$1)</f>
        <v/>
      </c>
      <c r="EV344" s="71" t="str">
        <f t="shared" ref="EV344:EV351" si="5249">IF(BP344="","","|n"&amp;EV$2&amp;"+"&amp;BP344&amp;EV$1)</f>
        <v/>
      </c>
      <c r="EW344" s="71" t="str">
        <f t="shared" ref="EW344:EW351" si="5250">IF(BQ344="","","|n"&amp;EW$2&amp;"+"&amp;BQ344&amp;EW$1)</f>
        <v/>
      </c>
      <c r="EX344" s="71" t="str">
        <f t="shared" ref="EX344:EX351" si="5251">IF(BR344="","","|n"&amp;EX$2&amp;"+"&amp;BR344&amp;EX$1)</f>
        <v/>
      </c>
      <c r="EY344" s="71" t="str">
        <f t="shared" ref="EY344:EY351" si="5252">IF(BS344="","","|n"&amp;EY$2&amp;"+"&amp;BS344&amp;EY$1)</f>
        <v/>
      </c>
      <c r="EZ344" s="71" t="str">
        <f t="shared" ref="EZ344:EZ351" si="5253">IF(BT344="","","|n"&amp;EZ$2&amp;"+"&amp;BT344&amp;EZ$1)</f>
        <v/>
      </c>
      <c r="FA344" s="71" t="str">
        <f t="shared" ref="FA344:FA351" si="5254">IF(BU344="","","|n"&amp;FA$2&amp;"+"&amp;BU344&amp;FA$1)</f>
        <v/>
      </c>
      <c r="FB344" s="71" t="str">
        <f t="shared" ref="FB344:FB351" si="5255">IF(BV344="","","|n"&amp;FB$2&amp;"+"&amp;BV344&amp;FB$1)</f>
        <v/>
      </c>
      <c r="FC344" s="71" t="str">
        <f t="shared" ref="FC344:FC351" si="5256">IF(BW344="","","|n"&amp;FC$2&amp;"+"&amp;BW344&amp;FC$1)</f>
        <v/>
      </c>
      <c r="FD344" s="71" t="str">
        <f t="shared" ref="FD344:FD351" si="5257">IF(BX344="","","|n"&amp;FD$2&amp;"+"&amp;BX344&amp;FD$1)</f>
        <v/>
      </c>
      <c r="FE344" s="71" t="str">
        <f t="shared" ref="FE344:FE351" si="5258">IF(BY344="","","|n"&amp;FE$2&amp;"+"&amp;BY344&amp;FE$1)</f>
        <v/>
      </c>
      <c r="FF344" s="71" t="str">
        <f t="shared" ref="FF344:FF351" si="5259">IF(BZ344="","","|n"&amp;FF$2&amp;"+"&amp;BZ344&amp;FF$1)</f>
        <v/>
      </c>
      <c r="FG344" s="71" t="str">
        <f t="shared" ref="FG344:FG351" si="5260">IF(CA344="","","|n"&amp;FG$2&amp;"+"&amp;CA344&amp;FG$1)</f>
        <v/>
      </c>
      <c r="FH344" s="71" t="str">
        <f t="shared" ref="FH344:FH351" si="5261">IF(CB344="","","|n"&amp;FH$2&amp;"+"&amp;CB344&amp;FH$1)</f>
        <v/>
      </c>
      <c r="FI344" s="71" t="str">
        <f t="shared" ref="FI344:FI351" si="5262">IF(CC344="","","|n"&amp;FI$2&amp;"+"&amp;CC344&amp;FI$1)</f>
        <v/>
      </c>
      <c r="FJ344" s="71" t="str">
        <f t="shared" ref="FJ344:FJ351" si="5263">IF(CD344="","","|n"&amp;FJ$2&amp;"+"&amp;CD344&amp;FJ$1)</f>
        <v/>
      </c>
      <c r="FK344" s="71" t="str">
        <f t="shared" ref="FK344:FK351" si="5264">IF(CE344="","","|n"&amp;FK$2&amp;"+"&amp;CE344&amp;FK$1)</f>
        <v/>
      </c>
      <c r="FL344" s="71" t="str">
        <f t="shared" ref="FL344:FL351" si="5265">IF(CF344="","","|n"&amp;FL$2&amp;"+"&amp;CF344&amp;FL$1)</f>
        <v/>
      </c>
      <c r="FM344" s="71" t="str">
        <f t="shared" ref="FM344:FM351" si="5266">IF(CG344="","","|n"&amp;FM$2&amp;"+"&amp;CG344&amp;FM$1)</f>
        <v/>
      </c>
      <c r="FN344" s="71" t="str">
        <f t="shared" ref="FN344:FN351" si="5267">IF(CH344="","","|n"&amp;FN$2&amp;"+"&amp;CH344&amp;FN$1)</f>
        <v/>
      </c>
      <c r="FO344" s="71" t="str">
        <f t="shared" ref="FO344:FO351" si="5268">IF(CI344="","","|n"&amp;FO$2&amp;"+"&amp;CI344&amp;FO$1)</f>
        <v/>
      </c>
      <c r="FP344" s="71" t="str">
        <f t="shared" ref="FP344:FP351" si="5269">IF(CJ344="","","|n"&amp;FP$2&amp;"+"&amp;CJ344&amp;FP$1)</f>
        <v/>
      </c>
      <c r="FQ344" s="71" t="str">
        <f t="shared" ref="FQ344:FQ351" si="5270">IF(CK344="","","|n"&amp;FQ$2&amp;"+"&amp;CK344&amp;FQ$1)</f>
        <v/>
      </c>
      <c r="FR344" s="71" t="str">
        <f t="shared" ref="FR344:FR351" si="5271">IF(CL344="","","|n"&amp;FR$2&amp;"+"&amp;CL344&amp;FR$1)</f>
        <v/>
      </c>
      <c r="FS344" s="71" t="str">
        <f t="shared" ref="FS344:FS351" si="5272">IF(CM344="","","|n"&amp;FS$2&amp;"+"&amp;CM344&amp;FS$1)</f>
        <v/>
      </c>
    </row>
    <row r="345" spans="1:175" ht="16.5">
      <c r="A345" s="135"/>
      <c r="B345" s="80" t="s">
        <v>1015</v>
      </c>
      <c r="C345" s="141" t="s">
        <v>1010</v>
      </c>
      <c r="K345" s="153"/>
      <c r="T345" s="151" t="s">
        <v>1016</v>
      </c>
      <c r="U345" s="85" t="s">
        <v>1012</v>
      </c>
      <c r="CN345" s="69" t="str">
        <f t="shared" si="5197"/>
        <v>InitUnitState('IK3C',,,,,,,,,,)</v>
      </c>
      <c r="CO345" s="69" t="str">
        <f t="shared" si="5198"/>
        <v>InitUnitNormal('IK3C',,,,,,,,,,)</v>
      </c>
      <c r="CP345" s="69" t="str">
        <f t="shared" si="5199"/>
        <v>InitUnitMagic('IK3C',,,,,,,,,,)</v>
      </c>
      <c r="CQ345" s="69" t="str">
        <f t="shared" si="5200"/>
        <v>InitUnitAdd('IK3C',,,,,,,,,,)</v>
      </c>
      <c r="CR345" s="69" t="str">
        <f t="shared" si="5201"/>
        <v>InitEquipData('IK3C',,"",,,,,'','','','','','',"ReplaceableTextures\\CommandButtons\\BTNSST12.blp")</v>
      </c>
      <c r="CU345" s="95" t="str">
        <f t="shared" si="5202"/>
        <v>|n</v>
      </c>
      <c r="CV345" s="70" t="str">
        <f t="shared" si="4969"/>
        <v>道兵伤害|Cffffc926+60%|n|n|r|Cffaaaaaa○|CffFFD24D木之符印+1|r|r|n|n|Cff00ff7f点击穿戴或脱卸。|r</v>
      </c>
      <c r="CW345" s="60"/>
      <c r="CX345" s="60"/>
      <c r="CY345" s="60"/>
      <c r="CZ345" s="60"/>
      <c r="DA345" s="60"/>
      <c r="DB345" s="71" t="str">
        <f t="shared" si="5203"/>
        <v/>
      </c>
      <c r="DC345" s="71" t="str">
        <f t="shared" si="5204"/>
        <v/>
      </c>
      <c r="DD345" s="71" t="str">
        <f t="shared" si="5205"/>
        <v/>
      </c>
      <c r="DE345" s="71" t="str">
        <f t="shared" si="5206"/>
        <v/>
      </c>
      <c r="DF345" s="71" t="str">
        <f t="shared" si="5207"/>
        <v/>
      </c>
      <c r="DG345" s="71" t="str">
        <f t="shared" si="5208"/>
        <v/>
      </c>
      <c r="DH345" s="71" t="str">
        <f t="shared" si="5209"/>
        <v/>
      </c>
      <c r="DI345" s="71" t="str">
        <f t="shared" si="5210"/>
        <v/>
      </c>
      <c r="DJ345" s="71" t="str">
        <f t="shared" si="5211"/>
        <v/>
      </c>
      <c r="DK345" s="71" t="str">
        <f t="shared" si="5212"/>
        <v/>
      </c>
      <c r="DL345" s="71" t="str">
        <f t="shared" si="5213"/>
        <v/>
      </c>
      <c r="DM345" s="71" t="str">
        <f t="shared" si="5214"/>
        <v/>
      </c>
      <c r="DN345" s="71" t="str">
        <f t="shared" si="5215"/>
        <v/>
      </c>
      <c r="DO345" s="71" t="str">
        <f t="shared" si="5216"/>
        <v/>
      </c>
      <c r="DP345" s="71" t="str">
        <f t="shared" si="5217"/>
        <v/>
      </c>
      <c r="DQ345" s="71" t="str">
        <f t="shared" si="5218"/>
        <v/>
      </c>
      <c r="DR345" s="71" t="str">
        <f t="shared" si="5219"/>
        <v/>
      </c>
      <c r="DS345" s="71" t="str">
        <f t="shared" si="5220"/>
        <v/>
      </c>
      <c r="DT345" s="71" t="str">
        <f t="shared" si="5221"/>
        <v/>
      </c>
      <c r="DU345" s="71" t="str">
        <f t="shared" si="5222"/>
        <v/>
      </c>
      <c r="DV345" s="71" t="str">
        <f t="shared" si="5223"/>
        <v/>
      </c>
      <c r="DW345" s="71" t="str">
        <f t="shared" si="5224"/>
        <v/>
      </c>
      <c r="DX345" s="71" t="str">
        <f t="shared" si="5225"/>
        <v/>
      </c>
      <c r="DY345" s="71" t="str">
        <f t="shared" si="5226"/>
        <v/>
      </c>
      <c r="DZ345" s="71" t="str">
        <f t="shared" si="5227"/>
        <v/>
      </c>
      <c r="EA345" s="71" t="str">
        <f t="shared" si="5228"/>
        <v/>
      </c>
      <c r="EB345" s="71" t="str">
        <f t="shared" si="5229"/>
        <v/>
      </c>
      <c r="EC345" s="71" t="str">
        <f t="shared" si="5230"/>
        <v/>
      </c>
      <c r="ED345" s="71" t="str">
        <f t="shared" si="5231"/>
        <v/>
      </c>
      <c r="EE345" s="71" t="str">
        <f t="shared" si="5232"/>
        <v/>
      </c>
      <c r="EF345" s="71" t="str">
        <f t="shared" si="5233"/>
        <v/>
      </c>
      <c r="EG345" s="71" t="str">
        <f t="shared" si="5234"/>
        <v/>
      </c>
      <c r="EH345" s="71" t="str">
        <f t="shared" si="5235"/>
        <v/>
      </c>
      <c r="EI345" s="71" t="str">
        <f t="shared" si="5236"/>
        <v/>
      </c>
      <c r="EJ345" s="71" t="str">
        <f t="shared" si="5237"/>
        <v/>
      </c>
      <c r="EK345" s="71" t="str">
        <f t="shared" si="5238"/>
        <v/>
      </c>
      <c r="EL345" s="71" t="str">
        <f t="shared" si="5239"/>
        <v/>
      </c>
      <c r="EM345" s="71" t="str">
        <f t="shared" si="5240"/>
        <v/>
      </c>
      <c r="EN345" s="71" t="str">
        <f t="shared" si="5241"/>
        <v/>
      </c>
      <c r="EO345" s="71" t="str">
        <f t="shared" si="5242"/>
        <v/>
      </c>
      <c r="EP345" s="71" t="str">
        <f t="shared" si="5243"/>
        <v/>
      </c>
      <c r="EQ345" s="71" t="str">
        <f t="shared" si="5244"/>
        <v/>
      </c>
      <c r="ER345" s="71" t="str">
        <f t="shared" si="5245"/>
        <v/>
      </c>
      <c r="ES345" s="71" t="str">
        <f t="shared" si="5246"/>
        <v/>
      </c>
      <c r="ET345" s="71" t="str">
        <f t="shared" si="5247"/>
        <v/>
      </c>
      <c r="EU345" s="71" t="str">
        <f t="shared" si="5248"/>
        <v/>
      </c>
      <c r="EV345" s="71" t="str">
        <f t="shared" si="5249"/>
        <v/>
      </c>
      <c r="EW345" s="71" t="str">
        <f t="shared" si="5250"/>
        <v/>
      </c>
      <c r="EX345" s="71" t="str">
        <f t="shared" si="5251"/>
        <v/>
      </c>
      <c r="EY345" s="71" t="str">
        <f t="shared" si="5252"/>
        <v/>
      </c>
      <c r="EZ345" s="71" t="str">
        <f t="shared" si="5253"/>
        <v/>
      </c>
      <c r="FA345" s="71" t="str">
        <f t="shared" si="5254"/>
        <v/>
      </c>
      <c r="FB345" s="71" t="str">
        <f t="shared" si="5255"/>
        <v/>
      </c>
      <c r="FC345" s="71" t="str">
        <f t="shared" si="5256"/>
        <v/>
      </c>
      <c r="FD345" s="71" t="str">
        <f t="shared" si="5257"/>
        <v/>
      </c>
      <c r="FE345" s="71" t="str">
        <f t="shared" si="5258"/>
        <v/>
      </c>
      <c r="FF345" s="71" t="str">
        <f t="shared" si="5259"/>
        <v/>
      </c>
      <c r="FG345" s="71" t="str">
        <f t="shared" si="5260"/>
        <v/>
      </c>
      <c r="FH345" s="71" t="str">
        <f t="shared" si="5261"/>
        <v/>
      </c>
      <c r="FI345" s="71" t="str">
        <f t="shared" si="5262"/>
        <v/>
      </c>
      <c r="FJ345" s="71" t="str">
        <f t="shared" si="5263"/>
        <v/>
      </c>
      <c r="FK345" s="71" t="str">
        <f t="shared" si="5264"/>
        <v/>
      </c>
      <c r="FL345" s="71" t="str">
        <f t="shared" si="5265"/>
        <v/>
      </c>
      <c r="FM345" s="71" t="str">
        <f t="shared" si="5266"/>
        <v/>
      </c>
      <c r="FN345" s="71" t="str">
        <f t="shared" si="5267"/>
        <v/>
      </c>
      <c r="FO345" s="71" t="str">
        <f t="shared" si="5268"/>
        <v/>
      </c>
      <c r="FP345" s="71" t="str">
        <f t="shared" si="5269"/>
        <v/>
      </c>
      <c r="FQ345" s="71" t="str">
        <f t="shared" si="5270"/>
        <v/>
      </c>
      <c r="FR345" s="71" t="str">
        <f t="shared" si="5271"/>
        <v/>
      </c>
      <c r="FS345" s="71" t="str">
        <f t="shared" si="5272"/>
        <v/>
      </c>
    </row>
    <row r="346" spans="1:175" ht="16.5">
      <c r="A346" s="135"/>
      <c r="B346" s="80" t="s">
        <v>1017</v>
      </c>
      <c r="C346" s="141" t="s">
        <v>1010</v>
      </c>
      <c r="K346" s="153"/>
      <c r="T346" s="151" t="s">
        <v>1018</v>
      </c>
      <c r="U346" s="85" t="s">
        <v>1012</v>
      </c>
      <c r="CN346" s="69" t="str">
        <f t="shared" si="5197"/>
        <v>InitUnitState('IK3D',,,,,,,,,,)</v>
      </c>
      <c r="CO346" s="69" t="str">
        <f t="shared" si="5198"/>
        <v>InitUnitNormal('IK3D',,,,,,,,,,)</v>
      </c>
      <c r="CP346" s="69" t="str">
        <f t="shared" si="5199"/>
        <v>InitUnitMagic('IK3D',,,,,,,,,,)</v>
      </c>
      <c r="CQ346" s="69" t="str">
        <f t="shared" si="5200"/>
        <v>InitUnitAdd('IK3D',,,,,,,,,,)</v>
      </c>
      <c r="CR346" s="69" t="str">
        <f t="shared" si="5201"/>
        <v>InitEquipData('IK3D',,"",,,,,'','','','','','',"ReplaceableTextures\\CommandButtons\\BTNSST12.blp")</v>
      </c>
      <c r="CU346" s="95" t="str">
        <f t="shared" si="5202"/>
        <v>|n</v>
      </c>
      <c r="CV346" s="70" t="str">
        <f t="shared" si="4969"/>
        <v>道兵伤害|Cffffc926+60%|n|n|r|Cffaaaaaa○|CffFFD24D水之符印+1|r|r|n|n|Cff00ff7f点击穿戴或脱卸。|r</v>
      </c>
      <c r="CW346" s="60"/>
      <c r="CX346" s="60"/>
      <c r="CY346" s="60"/>
      <c r="CZ346" s="60"/>
      <c r="DA346" s="60"/>
      <c r="DB346" s="71" t="str">
        <f t="shared" si="5203"/>
        <v/>
      </c>
      <c r="DC346" s="71" t="str">
        <f t="shared" si="5204"/>
        <v/>
      </c>
      <c r="DD346" s="71" t="str">
        <f t="shared" si="5205"/>
        <v/>
      </c>
      <c r="DE346" s="71" t="str">
        <f t="shared" si="5206"/>
        <v/>
      </c>
      <c r="DF346" s="71" t="str">
        <f t="shared" si="5207"/>
        <v/>
      </c>
      <c r="DG346" s="71" t="str">
        <f t="shared" si="5208"/>
        <v/>
      </c>
      <c r="DH346" s="71" t="str">
        <f t="shared" si="5209"/>
        <v/>
      </c>
      <c r="DI346" s="71" t="str">
        <f t="shared" si="5210"/>
        <v/>
      </c>
      <c r="DJ346" s="71" t="str">
        <f t="shared" si="5211"/>
        <v/>
      </c>
      <c r="DK346" s="71" t="str">
        <f t="shared" si="5212"/>
        <v/>
      </c>
      <c r="DL346" s="71" t="str">
        <f t="shared" si="5213"/>
        <v/>
      </c>
      <c r="DM346" s="71" t="str">
        <f t="shared" si="5214"/>
        <v/>
      </c>
      <c r="DN346" s="71" t="str">
        <f t="shared" si="5215"/>
        <v/>
      </c>
      <c r="DO346" s="71" t="str">
        <f t="shared" si="5216"/>
        <v/>
      </c>
      <c r="DP346" s="71" t="str">
        <f t="shared" si="5217"/>
        <v/>
      </c>
      <c r="DQ346" s="71" t="str">
        <f t="shared" si="5218"/>
        <v/>
      </c>
      <c r="DR346" s="71" t="str">
        <f t="shared" si="5219"/>
        <v/>
      </c>
      <c r="DS346" s="71" t="str">
        <f t="shared" si="5220"/>
        <v/>
      </c>
      <c r="DT346" s="71" t="str">
        <f t="shared" si="5221"/>
        <v/>
      </c>
      <c r="DU346" s="71" t="str">
        <f t="shared" si="5222"/>
        <v/>
      </c>
      <c r="DV346" s="71" t="str">
        <f t="shared" si="5223"/>
        <v/>
      </c>
      <c r="DW346" s="71" t="str">
        <f t="shared" si="5224"/>
        <v/>
      </c>
      <c r="DX346" s="71" t="str">
        <f t="shared" si="5225"/>
        <v/>
      </c>
      <c r="DY346" s="71" t="str">
        <f t="shared" si="5226"/>
        <v/>
      </c>
      <c r="DZ346" s="71" t="str">
        <f t="shared" si="5227"/>
        <v/>
      </c>
      <c r="EA346" s="71" t="str">
        <f t="shared" si="5228"/>
        <v/>
      </c>
      <c r="EB346" s="71" t="str">
        <f t="shared" si="5229"/>
        <v/>
      </c>
      <c r="EC346" s="71" t="str">
        <f t="shared" si="5230"/>
        <v/>
      </c>
      <c r="ED346" s="71" t="str">
        <f t="shared" si="5231"/>
        <v/>
      </c>
      <c r="EE346" s="71" t="str">
        <f t="shared" si="5232"/>
        <v/>
      </c>
      <c r="EF346" s="71" t="str">
        <f t="shared" si="5233"/>
        <v/>
      </c>
      <c r="EG346" s="71" t="str">
        <f t="shared" si="5234"/>
        <v/>
      </c>
      <c r="EH346" s="71" t="str">
        <f t="shared" si="5235"/>
        <v/>
      </c>
      <c r="EI346" s="71" t="str">
        <f t="shared" si="5236"/>
        <v/>
      </c>
      <c r="EJ346" s="71" t="str">
        <f t="shared" si="5237"/>
        <v/>
      </c>
      <c r="EK346" s="71" t="str">
        <f t="shared" si="5238"/>
        <v/>
      </c>
      <c r="EL346" s="71" t="str">
        <f t="shared" si="5239"/>
        <v/>
      </c>
      <c r="EM346" s="71" t="str">
        <f t="shared" si="5240"/>
        <v/>
      </c>
      <c r="EN346" s="71" t="str">
        <f t="shared" si="5241"/>
        <v/>
      </c>
      <c r="EO346" s="71" t="str">
        <f t="shared" si="5242"/>
        <v/>
      </c>
      <c r="EP346" s="71" t="str">
        <f t="shared" si="5243"/>
        <v/>
      </c>
      <c r="EQ346" s="71" t="str">
        <f t="shared" si="5244"/>
        <v/>
      </c>
      <c r="ER346" s="71" t="str">
        <f t="shared" si="5245"/>
        <v/>
      </c>
      <c r="ES346" s="71" t="str">
        <f t="shared" si="5246"/>
        <v/>
      </c>
      <c r="ET346" s="71" t="str">
        <f t="shared" si="5247"/>
        <v/>
      </c>
      <c r="EU346" s="71" t="str">
        <f t="shared" si="5248"/>
        <v/>
      </c>
      <c r="EV346" s="71" t="str">
        <f t="shared" si="5249"/>
        <v/>
      </c>
      <c r="EW346" s="71" t="str">
        <f t="shared" si="5250"/>
        <v/>
      </c>
      <c r="EX346" s="71" t="str">
        <f t="shared" si="5251"/>
        <v/>
      </c>
      <c r="EY346" s="71" t="str">
        <f t="shared" si="5252"/>
        <v/>
      </c>
      <c r="EZ346" s="71" t="str">
        <f t="shared" si="5253"/>
        <v/>
      </c>
      <c r="FA346" s="71" t="str">
        <f t="shared" si="5254"/>
        <v/>
      </c>
      <c r="FB346" s="71" t="str">
        <f t="shared" si="5255"/>
        <v/>
      </c>
      <c r="FC346" s="71" t="str">
        <f t="shared" si="5256"/>
        <v/>
      </c>
      <c r="FD346" s="71" t="str">
        <f t="shared" si="5257"/>
        <v/>
      </c>
      <c r="FE346" s="71" t="str">
        <f t="shared" si="5258"/>
        <v/>
      </c>
      <c r="FF346" s="71" t="str">
        <f t="shared" si="5259"/>
        <v/>
      </c>
      <c r="FG346" s="71" t="str">
        <f t="shared" si="5260"/>
        <v/>
      </c>
      <c r="FH346" s="71" t="str">
        <f t="shared" si="5261"/>
        <v/>
      </c>
      <c r="FI346" s="71" t="str">
        <f t="shared" si="5262"/>
        <v/>
      </c>
      <c r="FJ346" s="71" t="str">
        <f t="shared" si="5263"/>
        <v/>
      </c>
      <c r="FK346" s="71" t="str">
        <f t="shared" si="5264"/>
        <v/>
      </c>
      <c r="FL346" s="71" t="str">
        <f t="shared" si="5265"/>
        <v/>
      </c>
      <c r="FM346" s="71" t="str">
        <f t="shared" si="5266"/>
        <v/>
      </c>
      <c r="FN346" s="71" t="str">
        <f t="shared" si="5267"/>
        <v/>
      </c>
      <c r="FO346" s="71" t="str">
        <f t="shared" si="5268"/>
        <v/>
      </c>
      <c r="FP346" s="71" t="str">
        <f t="shared" si="5269"/>
        <v/>
      </c>
      <c r="FQ346" s="71" t="str">
        <f t="shared" si="5270"/>
        <v/>
      </c>
      <c r="FR346" s="71" t="str">
        <f t="shared" si="5271"/>
        <v/>
      </c>
      <c r="FS346" s="71" t="str">
        <f t="shared" si="5272"/>
        <v/>
      </c>
    </row>
    <row r="347" spans="1:175" ht="16.5">
      <c r="A347" s="135"/>
      <c r="B347" s="80" t="s">
        <v>1019</v>
      </c>
      <c r="C347" s="141" t="s">
        <v>1010</v>
      </c>
      <c r="K347" s="153"/>
      <c r="T347" s="151" t="s">
        <v>1020</v>
      </c>
      <c r="U347" s="85" t="s">
        <v>1012</v>
      </c>
      <c r="CN347" s="69" t="str">
        <f t="shared" si="5197"/>
        <v>InitUnitState('IK3E',,,,,,,,,,)</v>
      </c>
      <c r="CO347" s="69" t="str">
        <f t="shared" si="5198"/>
        <v>InitUnitNormal('IK3E',,,,,,,,,,)</v>
      </c>
      <c r="CP347" s="69" t="str">
        <f t="shared" si="5199"/>
        <v>InitUnitMagic('IK3E',,,,,,,,,,)</v>
      </c>
      <c r="CQ347" s="69" t="str">
        <f t="shared" si="5200"/>
        <v>InitUnitAdd('IK3E',,,,,,,,,,)</v>
      </c>
      <c r="CR347" s="69" t="str">
        <f t="shared" si="5201"/>
        <v>InitEquipData('IK3E',,"",,,,,'','','','','','',"ReplaceableTextures\\CommandButtons\\BTNSST12.blp")</v>
      </c>
      <c r="CU347" s="95" t="str">
        <f t="shared" si="5202"/>
        <v>|n</v>
      </c>
      <c r="CV347" s="70" t="str">
        <f t="shared" si="4969"/>
        <v>道兵伤害|Cffffc926+60%|n|n|r|Cffaaaaaa○|CffFFD24D火之符印+1|r|r|n|n|Cff00ff7f点击穿戴或脱卸。|r</v>
      </c>
      <c r="CW347" s="60"/>
      <c r="CX347" s="60"/>
      <c r="CY347" s="60"/>
      <c r="CZ347" s="60"/>
      <c r="DA347" s="60"/>
      <c r="DB347" s="71" t="str">
        <f t="shared" si="5203"/>
        <v/>
      </c>
      <c r="DC347" s="71" t="str">
        <f t="shared" si="5204"/>
        <v/>
      </c>
      <c r="DD347" s="71" t="str">
        <f t="shared" si="5205"/>
        <v/>
      </c>
      <c r="DE347" s="71" t="str">
        <f t="shared" si="5206"/>
        <v/>
      </c>
      <c r="DF347" s="71" t="str">
        <f t="shared" si="5207"/>
        <v/>
      </c>
      <c r="DG347" s="71" t="str">
        <f t="shared" si="5208"/>
        <v/>
      </c>
      <c r="DH347" s="71" t="str">
        <f t="shared" si="5209"/>
        <v/>
      </c>
      <c r="DI347" s="71" t="str">
        <f t="shared" si="5210"/>
        <v/>
      </c>
      <c r="DJ347" s="71" t="str">
        <f t="shared" si="5211"/>
        <v/>
      </c>
      <c r="DK347" s="71" t="str">
        <f t="shared" si="5212"/>
        <v/>
      </c>
      <c r="DL347" s="71" t="str">
        <f t="shared" si="5213"/>
        <v/>
      </c>
      <c r="DM347" s="71" t="str">
        <f t="shared" si="5214"/>
        <v/>
      </c>
      <c r="DN347" s="71" t="str">
        <f t="shared" si="5215"/>
        <v/>
      </c>
      <c r="DO347" s="71" t="str">
        <f t="shared" si="5216"/>
        <v/>
      </c>
      <c r="DP347" s="71" t="str">
        <f t="shared" si="5217"/>
        <v/>
      </c>
      <c r="DQ347" s="71" t="str">
        <f t="shared" si="5218"/>
        <v/>
      </c>
      <c r="DR347" s="71" t="str">
        <f t="shared" si="5219"/>
        <v/>
      </c>
      <c r="DS347" s="71" t="str">
        <f t="shared" si="5220"/>
        <v/>
      </c>
      <c r="DT347" s="71" t="str">
        <f t="shared" si="5221"/>
        <v/>
      </c>
      <c r="DU347" s="71" t="str">
        <f t="shared" si="5222"/>
        <v/>
      </c>
      <c r="DV347" s="71" t="str">
        <f t="shared" si="5223"/>
        <v/>
      </c>
      <c r="DW347" s="71" t="str">
        <f t="shared" si="5224"/>
        <v/>
      </c>
      <c r="DX347" s="71" t="str">
        <f t="shared" si="5225"/>
        <v/>
      </c>
      <c r="DY347" s="71" t="str">
        <f t="shared" si="5226"/>
        <v/>
      </c>
      <c r="DZ347" s="71" t="str">
        <f t="shared" si="5227"/>
        <v/>
      </c>
      <c r="EA347" s="71" t="str">
        <f t="shared" si="5228"/>
        <v/>
      </c>
      <c r="EB347" s="71" t="str">
        <f t="shared" si="5229"/>
        <v/>
      </c>
      <c r="EC347" s="71" t="str">
        <f t="shared" si="5230"/>
        <v/>
      </c>
      <c r="ED347" s="71" t="str">
        <f t="shared" si="5231"/>
        <v/>
      </c>
      <c r="EE347" s="71" t="str">
        <f t="shared" si="5232"/>
        <v/>
      </c>
      <c r="EF347" s="71" t="str">
        <f t="shared" si="5233"/>
        <v/>
      </c>
      <c r="EG347" s="71" t="str">
        <f t="shared" si="5234"/>
        <v/>
      </c>
      <c r="EH347" s="71" t="str">
        <f t="shared" si="5235"/>
        <v/>
      </c>
      <c r="EI347" s="71" t="str">
        <f t="shared" si="5236"/>
        <v/>
      </c>
      <c r="EJ347" s="71" t="str">
        <f t="shared" si="5237"/>
        <v/>
      </c>
      <c r="EK347" s="71" t="str">
        <f t="shared" si="5238"/>
        <v/>
      </c>
      <c r="EL347" s="71" t="str">
        <f t="shared" si="5239"/>
        <v/>
      </c>
      <c r="EM347" s="71" t="str">
        <f t="shared" si="5240"/>
        <v/>
      </c>
      <c r="EN347" s="71" t="str">
        <f t="shared" si="5241"/>
        <v/>
      </c>
      <c r="EO347" s="71" t="str">
        <f t="shared" si="5242"/>
        <v/>
      </c>
      <c r="EP347" s="71" t="str">
        <f t="shared" si="5243"/>
        <v/>
      </c>
      <c r="EQ347" s="71" t="str">
        <f t="shared" si="5244"/>
        <v/>
      </c>
      <c r="ER347" s="71" t="str">
        <f t="shared" si="5245"/>
        <v/>
      </c>
      <c r="ES347" s="71" t="str">
        <f t="shared" si="5246"/>
        <v/>
      </c>
      <c r="ET347" s="71" t="str">
        <f t="shared" si="5247"/>
        <v/>
      </c>
      <c r="EU347" s="71" t="str">
        <f t="shared" si="5248"/>
        <v/>
      </c>
      <c r="EV347" s="71" t="str">
        <f t="shared" si="5249"/>
        <v/>
      </c>
      <c r="EW347" s="71" t="str">
        <f t="shared" si="5250"/>
        <v/>
      </c>
      <c r="EX347" s="71" t="str">
        <f t="shared" si="5251"/>
        <v/>
      </c>
      <c r="EY347" s="71" t="str">
        <f t="shared" si="5252"/>
        <v/>
      </c>
      <c r="EZ347" s="71" t="str">
        <f t="shared" si="5253"/>
        <v/>
      </c>
      <c r="FA347" s="71" t="str">
        <f t="shared" si="5254"/>
        <v/>
      </c>
      <c r="FB347" s="71" t="str">
        <f t="shared" si="5255"/>
        <v/>
      </c>
      <c r="FC347" s="71" t="str">
        <f t="shared" si="5256"/>
        <v/>
      </c>
      <c r="FD347" s="71" t="str">
        <f t="shared" si="5257"/>
        <v/>
      </c>
      <c r="FE347" s="71" t="str">
        <f t="shared" si="5258"/>
        <v/>
      </c>
      <c r="FF347" s="71" t="str">
        <f t="shared" si="5259"/>
        <v/>
      </c>
      <c r="FG347" s="71" t="str">
        <f t="shared" si="5260"/>
        <v/>
      </c>
      <c r="FH347" s="71" t="str">
        <f t="shared" si="5261"/>
        <v/>
      </c>
      <c r="FI347" s="71" t="str">
        <f t="shared" si="5262"/>
        <v/>
      </c>
      <c r="FJ347" s="71" t="str">
        <f t="shared" si="5263"/>
        <v/>
      </c>
      <c r="FK347" s="71" t="str">
        <f t="shared" si="5264"/>
        <v/>
      </c>
      <c r="FL347" s="71" t="str">
        <f t="shared" si="5265"/>
        <v/>
      </c>
      <c r="FM347" s="71" t="str">
        <f t="shared" si="5266"/>
        <v/>
      </c>
      <c r="FN347" s="71" t="str">
        <f t="shared" si="5267"/>
        <v/>
      </c>
      <c r="FO347" s="71" t="str">
        <f t="shared" si="5268"/>
        <v/>
      </c>
      <c r="FP347" s="71" t="str">
        <f t="shared" si="5269"/>
        <v/>
      </c>
      <c r="FQ347" s="71" t="str">
        <f t="shared" si="5270"/>
        <v/>
      </c>
      <c r="FR347" s="71" t="str">
        <f t="shared" si="5271"/>
        <v/>
      </c>
      <c r="FS347" s="71" t="str">
        <f t="shared" si="5272"/>
        <v/>
      </c>
    </row>
    <row r="348" spans="1:175" ht="16.5">
      <c r="A348" s="135"/>
      <c r="B348" s="80" t="s">
        <v>1021</v>
      </c>
      <c r="C348" s="141" t="s">
        <v>1010</v>
      </c>
      <c r="K348" s="153"/>
      <c r="T348" s="151" t="s">
        <v>1022</v>
      </c>
      <c r="U348" s="85" t="s">
        <v>1012</v>
      </c>
      <c r="CN348" s="69" t="str">
        <f t="shared" si="5197"/>
        <v>InitUnitState('IK3F',,,,,,,,,,)</v>
      </c>
      <c r="CO348" s="69" t="str">
        <f t="shared" si="5198"/>
        <v>InitUnitNormal('IK3F',,,,,,,,,,)</v>
      </c>
      <c r="CP348" s="69" t="str">
        <f t="shared" si="5199"/>
        <v>InitUnitMagic('IK3F',,,,,,,,,,)</v>
      </c>
      <c r="CQ348" s="69" t="str">
        <f t="shared" si="5200"/>
        <v>InitUnitAdd('IK3F',,,,,,,,,,)</v>
      </c>
      <c r="CR348" s="69" t="str">
        <f t="shared" si="5201"/>
        <v>InitEquipData('IK3F',,"",,,,,'','','','','','',"ReplaceableTextures\\CommandButtons\\BTNSST12.blp")</v>
      </c>
      <c r="CU348" s="95" t="str">
        <f t="shared" si="5202"/>
        <v>|n</v>
      </c>
      <c r="CV348" s="70" t="str">
        <f t="shared" si="4969"/>
        <v>道兵伤害|Cffffc926+60%|n|n|r|Cffaaaaaa○|CffFFD24D土之符印+1|r|r|n|n|Cff00ff7f点击穿戴或脱卸。|r</v>
      </c>
      <c r="CW348" s="60"/>
      <c r="CX348" s="60"/>
      <c r="CY348" s="60"/>
      <c r="CZ348" s="60"/>
      <c r="DA348" s="60"/>
      <c r="DB348" s="71" t="str">
        <f t="shared" si="5203"/>
        <v/>
      </c>
      <c r="DC348" s="71" t="str">
        <f t="shared" si="5204"/>
        <v/>
      </c>
      <c r="DD348" s="71" t="str">
        <f t="shared" si="5205"/>
        <v/>
      </c>
      <c r="DE348" s="71" t="str">
        <f t="shared" si="5206"/>
        <v/>
      </c>
      <c r="DF348" s="71" t="str">
        <f t="shared" si="5207"/>
        <v/>
      </c>
      <c r="DG348" s="71" t="str">
        <f t="shared" si="5208"/>
        <v/>
      </c>
      <c r="DH348" s="71" t="str">
        <f t="shared" si="5209"/>
        <v/>
      </c>
      <c r="DI348" s="71" t="str">
        <f t="shared" si="5210"/>
        <v/>
      </c>
      <c r="DJ348" s="71" t="str">
        <f t="shared" si="5211"/>
        <v/>
      </c>
      <c r="DK348" s="71" t="str">
        <f t="shared" si="5212"/>
        <v/>
      </c>
      <c r="DL348" s="71" t="str">
        <f t="shared" si="5213"/>
        <v/>
      </c>
      <c r="DM348" s="71" t="str">
        <f t="shared" si="5214"/>
        <v/>
      </c>
      <c r="DN348" s="71" t="str">
        <f t="shared" si="5215"/>
        <v/>
      </c>
      <c r="DO348" s="71" t="str">
        <f t="shared" si="5216"/>
        <v/>
      </c>
      <c r="DP348" s="71" t="str">
        <f t="shared" si="5217"/>
        <v/>
      </c>
      <c r="DQ348" s="71" t="str">
        <f t="shared" si="5218"/>
        <v/>
      </c>
      <c r="DR348" s="71" t="str">
        <f t="shared" si="5219"/>
        <v/>
      </c>
      <c r="DS348" s="71" t="str">
        <f t="shared" si="5220"/>
        <v/>
      </c>
      <c r="DT348" s="71" t="str">
        <f t="shared" si="5221"/>
        <v/>
      </c>
      <c r="DU348" s="71" t="str">
        <f t="shared" si="5222"/>
        <v/>
      </c>
      <c r="DV348" s="71" t="str">
        <f t="shared" si="5223"/>
        <v/>
      </c>
      <c r="DW348" s="71" t="str">
        <f t="shared" si="5224"/>
        <v/>
      </c>
      <c r="DX348" s="71" t="str">
        <f t="shared" si="5225"/>
        <v/>
      </c>
      <c r="DY348" s="71" t="str">
        <f t="shared" si="5226"/>
        <v/>
      </c>
      <c r="DZ348" s="71" t="str">
        <f t="shared" si="5227"/>
        <v/>
      </c>
      <c r="EA348" s="71" t="str">
        <f t="shared" si="5228"/>
        <v/>
      </c>
      <c r="EB348" s="71" t="str">
        <f t="shared" si="5229"/>
        <v/>
      </c>
      <c r="EC348" s="71" t="str">
        <f t="shared" si="5230"/>
        <v/>
      </c>
      <c r="ED348" s="71" t="str">
        <f t="shared" si="5231"/>
        <v/>
      </c>
      <c r="EE348" s="71" t="str">
        <f t="shared" si="5232"/>
        <v/>
      </c>
      <c r="EF348" s="71" t="str">
        <f t="shared" si="5233"/>
        <v/>
      </c>
      <c r="EG348" s="71" t="str">
        <f t="shared" si="5234"/>
        <v/>
      </c>
      <c r="EH348" s="71" t="str">
        <f t="shared" si="5235"/>
        <v/>
      </c>
      <c r="EI348" s="71" t="str">
        <f t="shared" si="5236"/>
        <v/>
      </c>
      <c r="EJ348" s="71" t="str">
        <f t="shared" si="5237"/>
        <v/>
      </c>
      <c r="EK348" s="71" t="str">
        <f t="shared" si="5238"/>
        <v/>
      </c>
      <c r="EL348" s="71" t="str">
        <f t="shared" si="5239"/>
        <v/>
      </c>
      <c r="EM348" s="71" t="str">
        <f t="shared" si="5240"/>
        <v/>
      </c>
      <c r="EN348" s="71" t="str">
        <f t="shared" si="5241"/>
        <v/>
      </c>
      <c r="EO348" s="71" t="str">
        <f t="shared" si="5242"/>
        <v/>
      </c>
      <c r="EP348" s="71" t="str">
        <f t="shared" si="5243"/>
        <v/>
      </c>
      <c r="EQ348" s="71" t="str">
        <f t="shared" si="5244"/>
        <v/>
      </c>
      <c r="ER348" s="71" t="str">
        <f t="shared" si="5245"/>
        <v/>
      </c>
      <c r="ES348" s="71" t="str">
        <f t="shared" si="5246"/>
        <v/>
      </c>
      <c r="ET348" s="71" t="str">
        <f t="shared" si="5247"/>
        <v/>
      </c>
      <c r="EU348" s="71" t="str">
        <f t="shared" si="5248"/>
        <v/>
      </c>
      <c r="EV348" s="71" t="str">
        <f t="shared" si="5249"/>
        <v/>
      </c>
      <c r="EW348" s="71" t="str">
        <f t="shared" si="5250"/>
        <v/>
      </c>
      <c r="EX348" s="71" t="str">
        <f t="shared" si="5251"/>
        <v/>
      </c>
      <c r="EY348" s="71" t="str">
        <f t="shared" si="5252"/>
        <v/>
      </c>
      <c r="EZ348" s="71" t="str">
        <f t="shared" si="5253"/>
        <v/>
      </c>
      <c r="FA348" s="71" t="str">
        <f t="shared" si="5254"/>
        <v/>
      </c>
      <c r="FB348" s="71" t="str">
        <f t="shared" si="5255"/>
        <v/>
      </c>
      <c r="FC348" s="71" t="str">
        <f t="shared" si="5256"/>
        <v/>
      </c>
      <c r="FD348" s="71" t="str">
        <f t="shared" si="5257"/>
        <v/>
      </c>
      <c r="FE348" s="71" t="str">
        <f t="shared" si="5258"/>
        <v/>
      </c>
      <c r="FF348" s="71" t="str">
        <f t="shared" si="5259"/>
        <v/>
      </c>
      <c r="FG348" s="71" t="str">
        <f t="shared" si="5260"/>
        <v/>
      </c>
      <c r="FH348" s="71" t="str">
        <f t="shared" si="5261"/>
        <v/>
      </c>
      <c r="FI348" s="71" t="str">
        <f t="shared" si="5262"/>
        <v/>
      </c>
      <c r="FJ348" s="71" t="str">
        <f t="shared" si="5263"/>
        <v/>
      </c>
      <c r="FK348" s="71" t="str">
        <f t="shared" si="5264"/>
        <v/>
      </c>
      <c r="FL348" s="71" t="str">
        <f t="shared" si="5265"/>
        <v/>
      </c>
      <c r="FM348" s="71" t="str">
        <f t="shared" si="5266"/>
        <v/>
      </c>
      <c r="FN348" s="71" t="str">
        <f t="shared" si="5267"/>
        <v/>
      </c>
      <c r="FO348" s="71" t="str">
        <f t="shared" si="5268"/>
        <v/>
      </c>
      <c r="FP348" s="71" t="str">
        <f t="shared" si="5269"/>
        <v/>
      </c>
      <c r="FQ348" s="71" t="str">
        <f t="shared" si="5270"/>
        <v/>
      </c>
      <c r="FR348" s="71" t="str">
        <f t="shared" si="5271"/>
        <v/>
      </c>
      <c r="FS348" s="71" t="str">
        <f t="shared" si="5272"/>
        <v/>
      </c>
    </row>
    <row r="349" spans="1:175" ht="16.5">
      <c r="A349" s="135"/>
      <c r="B349" s="80" t="s">
        <v>1023</v>
      </c>
      <c r="C349" s="141" t="s">
        <v>1010</v>
      </c>
      <c r="K349" s="153"/>
      <c r="T349" s="151" t="s">
        <v>1024</v>
      </c>
      <c r="U349" s="85" t="s">
        <v>1012</v>
      </c>
      <c r="CN349" s="69" t="str">
        <f t="shared" si="5197"/>
        <v>InitUnitState('IK3G',,,,,,,,,,)</v>
      </c>
      <c r="CO349" s="69" t="str">
        <f t="shared" si="5198"/>
        <v>InitUnitNormal('IK3G',,,,,,,,,,)</v>
      </c>
      <c r="CP349" s="69" t="str">
        <f t="shared" si="5199"/>
        <v>InitUnitMagic('IK3G',,,,,,,,,,)</v>
      </c>
      <c r="CQ349" s="69" t="str">
        <f t="shared" si="5200"/>
        <v>InitUnitAdd('IK3G',,,,,,,,,,)</v>
      </c>
      <c r="CR349" s="69" t="str">
        <f t="shared" si="5201"/>
        <v>InitEquipData('IK3G',,"",,,,,'','','','','','',"ReplaceableTextures\\CommandButtons\\BTNSST12.blp")</v>
      </c>
      <c r="CU349" s="95" t="str">
        <f t="shared" si="5202"/>
        <v>|n</v>
      </c>
      <c r="CV349" s="70" t="str">
        <f t="shared" si="4969"/>
        <v>道兵伤害|Cffffc926+60%|n|n|r|Cffaaaaaa○|CffFFD24D光之符印+1|r|r|n|n|Cff00ff7f点击穿戴或脱卸。|r</v>
      </c>
      <c r="CW349" s="60"/>
      <c r="CX349" s="60"/>
      <c r="CY349" s="60"/>
      <c r="CZ349" s="60"/>
      <c r="DA349" s="60"/>
      <c r="DB349" s="71" t="str">
        <f t="shared" si="5203"/>
        <v/>
      </c>
      <c r="DC349" s="71" t="str">
        <f t="shared" si="5204"/>
        <v/>
      </c>
      <c r="DD349" s="71" t="str">
        <f t="shared" si="5205"/>
        <v/>
      </c>
      <c r="DE349" s="71" t="str">
        <f t="shared" si="5206"/>
        <v/>
      </c>
      <c r="DF349" s="71" t="str">
        <f t="shared" si="5207"/>
        <v/>
      </c>
      <c r="DG349" s="71" t="str">
        <f t="shared" si="5208"/>
        <v/>
      </c>
      <c r="DH349" s="71" t="str">
        <f t="shared" si="5209"/>
        <v/>
      </c>
      <c r="DI349" s="71" t="str">
        <f t="shared" si="5210"/>
        <v/>
      </c>
      <c r="DJ349" s="71" t="str">
        <f t="shared" si="5211"/>
        <v/>
      </c>
      <c r="DK349" s="71" t="str">
        <f t="shared" si="5212"/>
        <v/>
      </c>
      <c r="DL349" s="71" t="str">
        <f t="shared" si="5213"/>
        <v/>
      </c>
      <c r="DM349" s="71" t="str">
        <f t="shared" si="5214"/>
        <v/>
      </c>
      <c r="DN349" s="71" t="str">
        <f t="shared" si="5215"/>
        <v/>
      </c>
      <c r="DO349" s="71" t="str">
        <f t="shared" si="5216"/>
        <v/>
      </c>
      <c r="DP349" s="71" t="str">
        <f t="shared" si="5217"/>
        <v/>
      </c>
      <c r="DQ349" s="71" t="str">
        <f t="shared" si="5218"/>
        <v/>
      </c>
      <c r="DR349" s="71" t="str">
        <f t="shared" si="5219"/>
        <v/>
      </c>
      <c r="DS349" s="71" t="str">
        <f t="shared" si="5220"/>
        <v/>
      </c>
      <c r="DT349" s="71" t="str">
        <f t="shared" si="5221"/>
        <v/>
      </c>
      <c r="DU349" s="71" t="str">
        <f t="shared" si="5222"/>
        <v/>
      </c>
      <c r="DV349" s="71" t="str">
        <f t="shared" si="5223"/>
        <v/>
      </c>
      <c r="DW349" s="71" t="str">
        <f t="shared" si="5224"/>
        <v/>
      </c>
      <c r="DX349" s="71" t="str">
        <f t="shared" si="5225"/>
        <v/>
      </c>
      <c r="DY349" s="71" t="str">
        <f t="shared" si="5226"/>
        <v/>
      </c>
      <c r="DZ349" s="71" t="str">
        <f t="shared" si="5227"/>
        <v/>
      </c>
      <c r="EA349" s="71" t="str">
        <f t="shared" si="5228"/>
        <v/>
      </c>
      <c r="EB349" s="71" t="str">
        <f t="shared" si="5229"/>
        <v/>
      </c>
      <c r="EC349" s="71" t="str">
        <f t="shared" si="5230"/>
        <v/>
      </c>
      <c r="ED349" s="71" t="str">
        <f t="shared" si="5231"/>
        <v/>
      </c>
      <c r="EE349" s="71" t="str">
        <f t="shared" si="5232"/>
        <v/>
      </c>
      <c r="EF349" s="71" t="str">
        <f t="shared" si="5233"/>
        <v/>
      </c>
      <c r="EG349" s="71" t="str">
        <f t="shared" si="5234"/>
        <v/>
      </c>
      <c r="EH349" s="71" t="str">
        <f t="shared" si="5235"/>
        <v/>
      </c>
      <c r="EI349" s="71" t="str">
        <f t="shared" si="5236"/>
        <v/>
      </c>
      <c r="EJ349" s="71" t="str">
        <f t="shared" si="5237"/>
        <v/>
      </c>
      <c r="EK349" s="71" t="str">
        <f t="shared" si="5238"/>
        <v/>
      </c>
      <c r="EL349" s="71" t="str">
        <f t="shared" si="5239"/>
        <v/>
      </c>
      <c r="EM349" s="71" t="str">
        <f t="shared" si="5240"/>
        <v/>
      </c>
      <c r="EN349" s="71" t="str">
        <f t="shared" si="5241"/>
        <v/>
      </c>
      <c r="EO349" s="71" t="str">
        <f t="shared" si="5242"/>
        <v/>
      </c>
      <c r="EP349" s="71" t="str">
        <f t="shared" si="5243"/>
        <v/>
      </c>
      <c r="EQ349" s="71" t="str">
        <f t="shared" si="5244"/>
        <v/>
      </c>
      <c r="ER349" s="71" t="str">
        <f t="shared" si="5245"/>
        <v/>
      </c>
      <c r="ES349" s="71" t="str">
        <f t="shared" si="5246"/>
        <v/>
      </c>
      <c r="ET349" s="71" t="str">
        <f t="shared" si="5247"/>
        <v/>
      </c>
      <c r="EU349" s="71" t="str">
        <f t="shared" si="5248"/>
        <v/>
      </c>
      <c r="EV349" s="71" t="str">
        <f t="shared" si="5249"/>
        <v/>
      </c>
      <c r="EW349" s="71" t="str">
        <f t="shared" si="5250"/>
        <v/>
      </c>
      <c r="EX349" s="71" t="str">
        <f t="shared" si="5251"/>
        <v/>
      </c>
      <c r="EY349" s="71" t="str">
        <f t="shared" si="5252"/>
        <v/>
      </c>
      <c r="EZ349" s="71" t="str">
        <f t="shared" si="5253"/>
        <v/>
      </c>
      <c r="FA349" s="71" t="str">
        <f t="shared" si="5254"/>
        <v/>
      </c>
      <c r="FB349" s="71" t="str">
        <f t="shared" si="5255"/>
        <v/>
      </c>
      <c r="FC349" s="71" t="str">
        <f t="shared" si="5256"/>
        <v/>
      </c>
      <c r="FD349" s="71" t="str">
        <f t="shared" si="5257"/>
        <v/>
      </c>
      <c r="FE349" s="71" t="str">
        <f t="shared" si="5258"/>
        <v/>
      </c>
      <c r="FF349" s="71" t="str">
        <f t="shared" si="5259"/>
        <v/>
      </c>
      <c r="FG349" s="71" t="str">
        <f t="shared" si="5260"/>
        <v/>
      </c>
      <c r="FH349" s="71" t="str">
        <f t="shared" si="5261"/>
        <v/>
      </c>
      <c r="FI349" s="71" t="str">
        <f t="shared" si="5262"/>
        <v/>
      </c>
      <c r="FJ349" s="71" t="str">
        <f t="shared" si="5263"/>
        <v/>
      </c>
      <c r="FK349" s="71" t="str">
        <f t="shared" si="5264"/>
        <v/>
      </c>
      <c r="FL349" s="71" t="str">
        <f t="shared" si="5265"/>
        <v/>
      </c>
      <c r="FM349" s="71" t="str">
        <f t="shared" si="5266"/>
        <v/>
      </c>
      <c r="FN349" s="71" t="str">
        <f t="shared" si="5267"/>
        <v/>
      </c>
      <c r="FO349" s="71" t="str">
        <f t="shared" si="5268"/>
        <v/>
      </c>
      <c r="FP349" s="71" t="str">
        <f t="shared" si="5269"/>
        <v/>
      </c>
      <c r="FQ349" s="71" t="str">
        <f t="shared" si="5270"/>
        <v/>
      </c>
      <c r="FR349" s="71" t="str">
        <f t="shared" si="5271"/>
        <v/>
      </c>
      <c r="FS349" s="71" t="str">
        <f t="shared" si="5272"/>
        <v/>
      </c>
    </row>
    <row r="350" spans="1:175" ht="16.5">
      <c r="A350" s="135"/>
      <c r="B350" s="80" t="s">
        <v>1025</v>
      </c>
      <c r="C350" s="141" t="s">
        <v>1010</v>
      </c>
      <c r="K350" s="153"/>
      <c r="T350" s="151" t="s">
        <v>1026</v>
      </c>
      <c r="U350" s="85" t="s">
        <v>1012</v>
      </c>
      <c r="CN350" s="69" t="str">
        <f t="shared" si="5197"/>
        <v>InitUnitState('IK3H',,,,,,,,,,)</v>
      </c>
      <c r="CO350" s="69" t="str">
        <f t="shared" si="5198"/>
        <v>InitUnitNormal('IK3H',,,,,,,,,,)</v>
      </c>
      <c r="CP350" s="69" t="str">
        <f t="shared" si="5199"/>
        <v>InitUnitMagic('IK3H',,,,,,,,,,)</v>
      </c>
      <c r="CQ350" s="69" t="str">
        <f t="shared" si="5200"/>
        <v>InitUnitAdd('IK3H',,,,,,,,,,)</v>
      </c>
      <c r="CR350" s="69" t="str">
        <f t="shared" si="5201"/>
        <v>InitEquipData('IK3H',,"",,,,,'','','','','','',"ReplaceableTextures\\CommandButtons\\BTNSST12.blp")</v>
      </c>
      <c r="CU350" s="95" t="str">
        <f t="shared" si="5202"/>
        <v>|n</v>
      </c>
      <c r="CV350" s="70" t="str">
        <f t="shared" si="4969"/>
        <v>道兵伤害|Cffffc926+60%|n|n|r|Cffaaaaaa○|CffFFD24D雷之符印+1|r|r|n|n|Cff00ff7f点击穿戴或脱卸。|r</v>
      </c>
      <c r="CW350" s="60"/>
      <c r="CX350" s="60"/>
      <c r="CY350" s="60"/>
      <c r="CZ350" s="60"/>
      <c r="DA350" s="60"/>
      <c r="DB350" s="71" t="str">
        <f t="shared" si="5203"/>
        <v/>
      </c>
      <c r="DC350" s="71" t="str">
        <f t="shared" si="5204"/>
        <v/>
      </c>
      <c r="DD350" s="71" t="str">
        <f t="shared" si="5205"/>
        <v/>
      </c>
      <c r="DE350" s="71" t="str">
        <f t="shared" si="5206"/>
        <v/>
      </c>
      <c r="DF350" s="71" t="str">
        <f t="shared" si="5207"/>
        <v/>
      </c>
      <c r="DG350" s="71" t="str">
        <f t="shared" si="5208"/>
        <v/>
      </c>
      <c r="DH350" s="71" t="str">
        <f t="shared" si="5209"/>
        <v/>
      </c>
      <c r="DI350" s="71" t="str">
        <f t="shared" si="5210"/>
        <v/>
      </c>
      <c r="DJ350" s="71" t="str">
        <f t="shared" si="5211"/>
        <v/>
      </c>
      <c r="DK350" s="71" t="str">
        <f t="shared" si="5212"/>
        <v/>
      </c>
      <c r="DL350" s="71" t="str">
        <f t="shared" si="5213"/>
        <v/>
      </c>
      <c r="DM350" s="71" t="str">
        <f t="shared" si="5214"/>
        <v/>
      </c>
      <c r="DN350" s="71" t="str">
        <f t="shared" si="5215"/>
        <v/>
      </c>
      <c r="DO350" s="71" t="str">
        <f t="shared" si="5216"/>
        <v/>
      </c>
      <c r="DP350" s="71" t="str">
        <f t="shared" si="5217"/>
        <v/>
      </c>
      <c r="DQ350" s="71" t="str">
        <f t="shared" si="5218"/>
        <v/>
      </c>
      <c r="DR350" s="71" t="str">
        <f t="shared" si="5219"/>
        <v/>
      </c>
      <c r="DS350" s="71" t="str">
        <f t="shared" si="5220"/>
        <v/>
      </c>
      <c r="DT350" s="71" t="str">
        <f t="shared" si="5221"/>
        <v/>
      </c>
      <c r="DU350" s="71" t="str">
        <f t="shared" si="5222"/>
        <v/>
      </c>
      <c r="DV350" s="71" t="str">
        <f t="shared" si="5223"/>
        <v/>
      </c>
      <c r="DW350" s="71" t="str">
        <f t="shared" si="5224"/>
        <v/>
      </c>
      <c r="DX350" s="71" t="str">
        <f t="shared" si="5225"/>
        <v/>
      </c>
      <c r="DY350" s="71" t="str">
        <f t="shared" si="5226"/>
        <v/>
      </c>
      <c r="DZ350" s="71" t="str">
        <f t="shared" si="5227"/>
        <v/>
      </c>
      <c r="EA350" s="71" t="str">
        <f t="shared" si="5228"/>
        <v/>
      </c>
      <c r="EB350" s="71" t="str">
        <f t="shared" si="5229"/>
        <v/>
      </c>
      <c r="EC350" s="71" t="str">
        <f t="shared" si="5230"/>
        <v/>
      </c>
      <c r="ED350" s="71" t="str">
        <f t="shared" si="5231"/>
        <v/>
      </c>
      <c r="EE350" s="71" t="str">
        <f t="shared" si="5232"/>
        <v/>
      </c>
      <c r="EF350" s="71" t="str">
        <f t="shared" si="5233"/>
        <v/>
      </c>
      <c r="EG350" s="71" t="str">
        <f t="shared" si="5234"/>
        <v/>
      </c>
      <c r="EH350" s="71" t="str">
        <f t="shared" si="5235"/>
        <v/>
      </c>
      <c r="EI350" s="71" t="str">
        <f t="shared" si="5236"/>
        <v/>
      </c>
      <c r="EJ350" s="71" t="str">
        <f t="shared" si="5237"/>
        <v/>
      </c>
      <c r="EK350" s="71" t="str">
        <f t="shared" si="5238"/>
        <v/>
      </c>
      <c r="EL350" s="71" t="str">
        <f t="shared" si="5239"/>
        <v/>
      </c>
      <c r="EM350" s="71" t="str">
        <f t="shared" si="5240"/>
        <v/>
      </c>
      <c r="EN350" s="71" t="str">
        <f t="shared" si="5241"/>
        <v/>
      </c>
      <c r="EO350" s="71" t="str">
        <f t="shared" si="5242"/>
        <v/>
      </c>
      <c r="EP350" s="71" t="str">
        <f t="shared" si="5243"/>
        <v/>
      </c>
      <c r="EQ350" s="71" t="str">
        <f t="shared" si="5244"/>
        <v/>
      </c>
      <c r="ER350" s="71" t="str">
        <f t="shared" si="5245"/>
        <v/>
      </c>
      <c r="ES350" s="71" t="str">
        <f t="shared" si="5246"/>
        <v/>
      </c>
      <c r="ET350" s="71" t="str">
        <f t="shared" si="5247"/>
        <v/>
      </c>
      <c r="EU350" s="71" t="str">
        <f t="shared" si="5248"/>
        <v/>
      </c>
      <c r="EV350" s="71" t="str">
        <f t="shared" si="5249"/>
        <v/>
      </c>
      <c r="EW350" s="71" t="str">
        <f t="shared" si="5250"/>
        <v/>
      </c>
      <c r="EX350" s="71" t="str">
        <f t="shared" si="5251"/>
        <v/>
      </c>
      <c r="EY350" s="71" t="str">
        <f t="shared" si="5252"/>
        <v/>
      </c>
      <c r="EZ350" s="71" t="str">
        <f t="shared" si="5253"/>
        <v/>
      </c>
      <c r="FA350" s="71" t="str">
        <f t="shared" si="5254"/>
        <v/>
      </c>
      <c r="FB350" s="71" t="str">
        <f t="shared" si="5255"/>
        <v/>
      </c>
      <c r="FC350" s="71" t="str">
        <f t="shared" si="5256"/>
        <v/>
      </c>
      <c r="FD350" s="71" t="str">
        <f t="shared" si="5257"/>
        <v/>
      </c>
      <c r="FE350" s="71" t="str">
        <f t="shared" si="5258"/>
        <v/>
      </c>
      <c r="FF350" s="71" t="str">
        <f t="shared" si="5259"/>
        <v/>
      </c>
      <c r="FG350" s="71" t="str">
        <f t="shared" si="5260"/>
        <v/>
      </c>
      <c r="FH350" s="71" t="str">
        <f t="shared" si="5261"/>
        <v/>
      </c>
      <c r="FI350" s="71" t="str">
        <f t="shared" si="5262"/>
        <v/>
      </c>
      <c r="FJ350" s="71" t="str">
        <f t="shared" si="5263"/>
        <v/>
      </c>
      <c r="FK350" s="71" t="str">
        <f t="shared" si="5264"/>
        <v/>
      </c>
      <c r="FL350" s="71" t="str">
        <f t="shared" si="5265"/>
        <v/>
      </c>
      <c r="FM350" s="71" t="str">
        <f t="shared" si="5266"/>
        <v/>
      </c>
      <c r="FN350" s="71" t="str">
        <f t="shared" si="5267"/>
        <v/>
      </c>
      <c r="FO350" s="71" t="str">
        <f t="shared" si="5268"/>
        <v/>
      </c>
      <c r="FP350" s="71" t="str">
        <f t="shared" si="5269"/>
        <v/>
      </c>
      <c r="FQ350" s="71" t="str">
        <f t="shared" si="5270"/>
        <v/>
      </c>
      <c r="FR350" s="71" t="str">
        <f t="shared" si="5271"/>
        <v/>
      </c>
      <c r="FS350" s="71" t="str">
        <f t="shared" si="5272"/>
        <v/>
      </c>
    </row>
    <row r="351" spans="1:175" ht="16.5">
      <c r="A351" s="135"/>
      <c r="B351" s="80" t="s">
        <v>1027</v>
      </c>
      <c r="C351" s="141" t="s">
        <v>1010</v>
      </c>
      <c r="K351" s="154"/>
      <c r="T351" s="151" t="s">
        <v>1028</v>
      </c>
      <c r="U351" s="85" t="s">
        <v>1012</v>
      </c>
      <c r="CN351" s="69" t="str">
        <f t="shared" si="5197"/>
        <v>InitUnitState('IK3I',,,,,,,,,,)</v>
      </c>
      <c r="CO351" s="69" t="str">
        <f t="shared" si="5198"/>
        <v>InitUnitNormal('IK3I',,,,,,,,,,)</v>
      </c>
      <c r="CP351" s="69" t="str">
        <f t="shared" si="5199"/>
        <v>InitUnitMagic('IK3I',,,,,,,,,,)</v>
      </c>
      <c r="CQ351" s="69" t="str">
        <f t="shared" si="5200"/>
        <v>InitUnitAdd('IK3I',,,,,,,,,,)</v>
      </c>
      <c r="CR351" s="69" t="str">
        <f t="shared" si="5201"/>
        <v>InitEquipData('IK3I',,"",,,,,'','','','','','',"ReplaceableTextures\\CommandButtons\\BTNSST12.blp")</v>
      </c>
      <c r="CU351" s="95" t="str">
        <f t="shared" si="5202"/>
        <v>|n</v>
      </c>
      <c r="CV351" s="70" t="str">
        <f t="shared" si="4969"/>
        <v>道兵伤害|Cffffc926+60%|n|n|r|Cffaaaaaa○|CffFFD24D暗之符印+1|r|r|n|n|Cff00ff7f点击穿戴或脱卸。|r</v>
      </c>
      <c r="CW351" s="60"/>
      <c r="CX351" s="60"/>
      <c r="CY351" s="60"/>
      <c r="CZ351" s="60"/>
      <c r="DA351" s="60"/>
      <c r="DB351" s="71" t="str">
        <f t="shared" si="5203"/>
        <v/>
      </c>
      <c r="DC351" s="71" t="str">
        <f t="shared" si="5204"/>
        <v/>
      </c>
      <c r="DD351" s="71" t="str">
        <f t="shared" si="5205"/>
        <v/>
      </c>
      <c r="DE351" s="71" t="str">
        <f t="shared" si="5206"/>
        <v/>
      </c>
      <c r="DF351" s="71" t="str">
        <f t="shared" si="5207"/>
        <v/>
      </c>
      <c r="DG351" s="71" t="str">
        <f t="shared" si="5208"/>
        <v/>
      </c>
      <c r="DH351" s="71" t="str">
        <f t="shared" si="5209"/>
        <v/>
      </c>
      <c r="DI351" s="71" t="str">
        <f t="shared" si="5210"/>
        <v/>
      </c>
      <c r="DJ351" s="71" t="str">
        <f t="shared" si="5211"/>
        <v/>
      </c>
      <c r="DK351" s="71" t="str">
        <f t="shared" si="5212"/>
        <v/>
      </c>
      <c r="DL351" s="71" t="str">
        <f t="shared" si="5213"/>
        <v/>
      </c>
      <c r="DM351" s="71" t="str">
        <f t="shared" si="5214"/>
        <v/>
      </c>
      <c r="DN351" s="71" t="str">
        <f t="shared" si="5215"/>
        <v/>
      </c>
      <c r="DO351" s="71" t="str">
        <f t="shared" si="5216"/>
        <v/>
      </c>
      <c r="DP351" s="71" t="str">
        <f t="shared" si="5217"/>
        <v/>
      </c>
      <c r="DQ351" s="71" t="str">
        <f t="shared" si="5218"/>
        <v/>
      </c>
      <c r="DR351" s="71" t="str">
        <f t="shared" si="5219"/>
        <v/>
      </c>
      <c r="DS351" s="71" t="str">
        <f t="shared" si="5220"/>
        <v/>
      </c>
      <c r="DT351" s="71" t="str">
        <f t="shared" si="5221"/>
        <v/>
      </c>
      <c r="DU351" s="71" t="str">
        <f t="shared" si="5222"/>
        <v/>
      </c>
      <c r="DV351" s="71" t="str">
        <f t="shared" si="5223"/>
        <v/>
      </c>
      <c r="DW351" s="71" t="str">
        <f t="shared" si="5224"/>
        <v/>
      </c>
      <c r="DX351" s="71" t="str">
        <f t="shared" si="5225"/>
        <v/>
      </c>
      <c r="DY351" s="71" t="str">
        <f t="shared" si="5226"/>
        <v/>
      </c>
      <c r="DZ351" s="71" t="str">
        <f t="shared" si="5227"/>
        <v/>
      </c>
      <c r="EA351" s="71" t="str">
        <f t="shared" si="5228"/>
        <v/>
      </c>
      <c r="EB351" s="71" t="str">
        <f t="shared" si="5229"/>
        <v/>
      </c>
      <c r="EC351" s="71" t="str">
        <f t="shared" si="5230"/>
        <v/>
      </c>
      <c r="ED351" s="71" t="str">
        <f t="shared" si="5231"/>
        <v/>
      </c>
      <c r="EE351" s="71" t="str">
        <f t="shared" si="5232"/>
        <v/>
      </c>
      <c r="EF351" s="71" t="str">
        <f t="shared" si="5233"/>
        <v/>
      </c>
      <c r="EG351" s="71" t="str">
        <f t="shared" si="5234"/>
        <v/>
      </c>
      <c r="EH351" s="71" t="str">
        <f t="shared" si="5235"/>
        <v/>
      </c>
      <c r="EI351" s="71" t="str">
        <f t="shared" si="5236"/>
        <v/>
      </c>
      <c r="EJ351" s="71" t="str">
        <f t="shared" si="5237"/>
        <v/>
      </c>
      <c r="EK351" s="71" t="str">
        <f t="shared" si="5238"/>
        <v/>
      </c>
      <c r="EL351" s="71" t="str">
        <f t="shared" si="5239"/>
        <v/>
      </c>
      <c r="EM351" s="71" t="str">
        <f t="shared" si="5240"/>
        <v/>
      </c>
      <c r="EN351" s="71" t="str">
        <f t="shared" si="5241"/>
        <v/>
      </c>
      <c r="EO351" s="71" t="str">
        <f t="shared" si="5242"/>
        <v/>
      </c>
      <c r="EP351" s="71" t="str">
        <f t="shared" si="5243"/>
        <v/>
      </c>
      <c r="EQ351" s="71" t="str">
        <f t="shared" si="5244"/>
        <v/>
      </c>
      <c r="ER351" s="71" t="str">
        <f t="shared" si="5245"/>
        <v/>
      </c>
      <c r="ES351" s="71" t="str">
        <f t="shared" si="5246"/>
        <v/>
      </c>
      <c r="ET351" s="71" t="str">
        <f t="shared" si="5247"/>
        <v/>
      </c>
      <c r="EU351" s="71" t="str">
        <f t="shared" si="5248"/>
        <v/>
      </c>
      <c r="EV351" s="71" t="str">
        <f t="shared" si="5249"/>
        <v/>
      </c>
      <c r="EW351" s="71" t="str">
        <f t="shared" si="5250"/>
        <v/>
      </c>
      <c r="EX351" s="71" t="str">
        <f t="shared" si="5251"/>
        <v/>
      </c>
      <c r="EY351" s="71" t="str">
        <f t="shared" si="5252"/>
        <v/>
      </c>
      <c r="EZ351" s="71" t="str">
        <f t="shared" si="5253"/>
        <v/>
      </c>
      <c r="FA351" s="71" t="str">
        <f t="shared" si="5254"/>
        <v/>
      </c>
      <c r="FB351" s="71" t="str">
        <f t="shared" si="5255"/>
        <v/>
      </c>
      <c r="FC351" s="71" t="str">
        <f t="shared" si="5256"/>
        <v/>
      </c>
      <c r="FD351" s="71" t="str">
        <f t="shared" si="5257"/>
        <v/>
      </c>
      <c r="FE351" s="71" t="str">
        <f t="shared" si="5258"/>
        <v/>
      </c>
      <c r="FF351" s="71" t="str">
        <f t="shared" si="5259"/>
        <v/>
      </c>
      <c r="FG351" s="71" t="str">
        <f t="shared" si="5260"/>
        <v/>
      </c>
      <c r="FH351" s="71" t="str">
        <f t="shared" si="5261"/>
        <v/>
      </c>
      <c r="FI351" s="71" t="str">
        <f t="shared" si="5262"/>
        <v/>
      </c>
      <c r="FJ351" s="71" t="str">
        <f t="shared" si="5263"/>
        <v/>
      </c>
      <c r="FK351" s="71" t="str">
        <f t="shared" si="5264"/>
        <v/>
      </c>
      <c r="FL351" s="71" t="str">
        <f t="shared" si="5265"/>
        <v/>
      </c>
      <c r="FM351" s="71" t="str">
        <f t="shared" si="5266"/>
        <v/>
      </c>
      <c r="FN351" s="71" t="str">
        <f t="shared" si="5267"/>
        <v/>
      </c>
      <c r="FO351" s="71" t="str">
        <f t="shared" si="5268"/>
        <v/>
      </c>
      <c r="FP351" s="71" t="str">
        <f t="shared" si="5269"/>
        <v/>
      </c>
      <c r="FQ351" s="71" t="str">
        <f t="shared" si="5270"/>
        <v/>
      </c>
      <c r="FR351" s="71" t="str">
        <f t="shared" si="5271"/>
        <v/>
      </c>
      <c r="FS351" s="71" t="str">
        <f t="shared" si="5272"/>
        <v/>
      </c>
    </row>
    <row r="352" spans="1:175" ht="16.5">
      <c r="A352" s="135"/>
      <c r="B352" s="80" t="s">
        <v>1029</v>
      </c>
      <c r="C352" s="141" t="s">
        <v>1030</v>
      </c>
      <c r="T352" s="151" t="s">
        <v>1031</v>
      </c>
      <c r="U352" s="85" t="s">
        <v>1032</v>
      </c>
      <c r="CN352" s="69" t="str">
        <f t="shared" si="4970"/>
        <v>InitUnitState('IK4A',,,,,,,,,,)</v>
      </c>
      <c r="CO352" s="69" t="str">
        <f t="shared" si="4971"/>
        <v>InitUnitNormal('IK4A',,,,,,,,,,)</v>
      </c>
      <c r="CP352" s="69" t="str">
        <f t="shared" si="4972"/>
        <v>InitUnitMagic('IK4A',,,,,,,,,,)</v>
      </c>
      <c r="CQ352" s="69" t="str">
        <f t="shared" si="4973"/>
        <v>InitUnitAdd('IK4A',,,,,,,,,,)</v>
      </c>
      <c r="CR352" s="69" t="str">
        <f>"InitEquipData('"&amp;B352&amp;"',"&amp;D352&amp;","&amp;CR$1&amp;A352&amp;CR$1&amp;","&amp;E352&amp;","&amp;I352&amp;","&amp;F352&amp;","&amp;G352&amp;",'"&amp;J352&amp;"','"&amp;K352&amp;"','"&amp;L352&amp;"','"&amp;M352&amp;"','"&amp;N352&amp;"','"&amp;O352&amp;"',"&amp;CR$1&amp;U361&amp;CR$1&amp;")"</f>
        <v>InitEquipData('IK4A',,"",,,,,'','','','','','',"ReplaceableTextures\\CommandButtons\\BTNSST13.blp")</v>
      </c>
      <c r="CU352" s="95" t="str">
        <f t="shared" si="4974"/>
        <v>|n</v>
      </c>
      <c r="CV352" s="70" t="str">
        <f t="shared" si="4969"/>
        <v>攻击|Cffffc926+50000|r，攻击|Cffffc926+12%|n|n|r|Cffaaaaaa○刻印槽 【空】|r|n|n|Cff00ff7f点击穿戴或脱卸。|r</v>
      </c>
      <c r="CW352" s="60"/>
      <c r="CX352" s="60"/>
      <c r="CY352" s="60"/>
      <c r="CZ352" s="60"/>
      <c r="DA352" s="60"/>
      <c r="DB352" s="71" t="str">
        <f t="shared" si="4975"/>
        <v/>
      </c>
      <c r="DC352" s="71" t="str">
        <f t="shared" si="4976"/>
        <v/>
      </c>
      <c r="DD352" s="71" t="str">
        <f t="shared" si="4977"/>
        <v/>
      </c>
      <c r="DE352" s="71" t="str">
        <f t="shared" si="4978"/>
        <v/>
      </c>
      <c r="DF352" s="71" t="str">
        <f t="shared" si="4979"/>
        <v/>
      </c>
      <c r="DG352" s="71" t="str">
        <f t="shared" si="4980"/>
        <v/>
      </c>
      <c r="DH352" s="71" t="str">
        <f t="shared" si="4981"/>
        <v/>
      </c>
      <c r="DI352" s="71" t="str">
        <f t="shared" si="4982"/>
        <v/>
      </c>
      <c r="DJ352" s="71" t="str">
        <f t="shared" si="4983"/>
        <v/>
      </c>
      <c r="DK352" s="71" t="str">
        <f t="shared" si="4984"/>
        <v/>
      </c>
      <c r="DL352" s="71" t="str">
        <f t="shared" si="4985"/>
        <v/>
      </c>
      <c r="DM352" s="71" t="str">
        <f t="shared" si="4986"/>
        <v/>
      </c>
      <c r="DN352" s="71" t="str">
        <f t="shared" si="4987"/>
        <v/>
      </c>
      <c r="DO352" s="71" t="str">
        <f t="shared" si="4988"/>
        <v/>
      </c>
      <c r="DP352" s="71" t="str">
        <f t="shared" si="4989"/>
        <v/>
      </c>
      <c r="DQ352" s="71" t="str">
        <f t="shared" si="4990"/>
        <v/>
      </c>
      <c r="DR352" s="71" t="str">
        <f t="shared" si="4991"/>
        <v/>
      </c>
      <c r="DS352" s="71" t="str">
        <f t="shared" si="4992"/>
        <v/>
      </c>
      <c r="DT352" s="71" t="str">
        <f t="shared" si="4993"/>
        <v/>
      </c>
      <c r="DU352" s="71" t="str">
        <f t="shared" si="4994"/>
        <v/>
      </c>
      <c r="DV352" s="71" t="str">
        <f t="shared" si="4995"/>
        <v/>
      </c>
      <c r="DW352" s="71" t="str">
        <f t="shared" si="4996"/>
        <v/>
      </c>
      <c r="DX352" s="71" t="str">
        <f t="shared" si="4997"/>
        <v/>
      </c>
      <c r="DY352" s="71" t="str">
        <f t="shared" si="4998"/>
        <v/>
      </c>
      <c r="DZ352" s="71" t="str">
        <f t="shared" si="4999"/>
        <v/>
      </c>
      <c r="EA352" s="71" t="str">
        <f t="shared" si="5000"/>
        <v/>
      </c>
      <c r="EB352" s="71" t="str">
        <f t="shared" si="5001"/>
        <v/>
      </c>
      <c r="EC352" s="71" t="str">
        <f t="shared" si="5002"/>
        <v/>
      </c>
      <c r="ED352" s="71" t="str">
        <f t="shared" si="5003"/>
        <v/>
      </c>
      <c r="EE352" s="71" t="str">
        <f t="shared" si="5004"/>
        <v/>
      </c>
      <c r="EF352" s="71" t="str">
        <f t="shared" si="5005"/>
        <v/>
      </c>
      <c r="EG352" s="71" t="str">
        <f t="shared" si="5006"/>
        <v/>
      </c>
      <c r="EH352" s="71" t="str">
        <f t="shared" si="5007"/>
        <v/>
      </c>
      <c r="EI352" s="71" t="str">
        <f t="shared" si="5008"/>
        <v/>
      </c>
      <c r="EJ352" s="71" t="str">
        <f t="shared" si="5009"/>
        <v/>
      </c>
      <c r="EK352" s="71" t="str">
        <f t="shared" si="5010"/>
        <v/>
      </c>
      <c r="EL352" s="71" t="str">
        <f t="shared" si="5011"/>
        <v/>
      </c>
      <c r="EM352" s="71" t="str">
        <f t="shared" si="5012"/>
        <v/>
      </c>
      <c r="EN352" s="71" t="str">
        <f t="shared" si="5013"/>
        <v/>
      </c>
      <c r="EO352" s="71" t="str">
        <f t="shared" si="5014"/>
        <v/>
      </c>
      <c r="EP352" s="71" t="str">
        <f t="shared" si="5015"/>
        <v/>
      </c>
      <c r="EQ352" s="71" t="str">
        <f t="shared" si="5016"/>
        <v/>
      </c>
      <c r="ER352" s="71" t="str">
        <f t="shared" si="5017"/>
        <v/>
      </c>
      <c r="ES352" s="71" t="str">
        <f t="shared" si="5018"/>
        <v/>
      </c>
      <c r="ET352" s="71" t="str">
        <f t="shared" si="5019"/>
        <v/>
      </c>
      <c r="EU352" s="71" t="str">
        <f t="shared" si="5020"/>
        <v/>
      </c>
      <c r="EV352" s="71" t="str">
        <f t="shared" si="5021"/>
        <v/>
      </c>
      <c r="EW352" s="71" t="str">
        <f t="shared" si="5022"/>
        <v/>
      </c>
      <c r="EX352" s="71" t="str">
        <f t="shared" si="5023"/>
        <v/>
      </c>
      <c r="EY352" s="71" t="str">
        <f t="shared" si="5024"/>
        <v/>
      </c>
      <c r="EZ352" s="71" t="str">
        <f t="shared" si="5025"/>
        <v/>
      </c>
      <c r="FA352" s="71" t="str">
        <f t="shared" si="5026"/>
        <v/>
      </c>
      <c r="FB352" s="71" t="str">
        <f t="shared" si="5027"/>
        <v/>
      </c>
      <c r="FC352" s="71" t="str">
        <f t="shared" si="5028"/>
        <v/>
      </c>
      <c r="FD352" s="71" t="str">
        <f t="shared" si="5029"/>
        <v/>
      </c>
      <c r="FE352" s="71" t="str">
        <f t="shared" si="5030"/>
        <v/>
      </c>
      <c r="FF352" s="71" t="str">
        <f t="shared" si="5031"/>
        <v/>
      </c>
      <c r="FG352" s="71" t="str">
        <f t="shared" si="5032"/>
        <v/>
      </c>
      <c r="FH352" s="71" t="str">
        <f t="shared" si="5033"/>
        <v/>
      </c>
      <c r="FI352" s="71" t="str">
        <f t="shared" si="5034"/>
        <v/>
      </c>
      <c r="FJ352" s="71" t="str">
        <f t="shared" si="5035"/>
        <v/>
      </c>
      <c r="FK352" s="71" t="str">
        <f t="shared" si="5036"/>
        <v/>
      </c>
      <c r="FL352" s="71" t="str">
        <f t="shared" si="5037"/>
        <v/>
      </c>
      <c r="FM352" s="71" t="str">
        <f t="shared" si="5038"/>
        <v/>
      </c>
      <c r="FN352" s="71" t="str">
        <f t="shared" si="5039"/>
        <v/>
      </c>
      <c r="FO352" s="71" t="str">
        <f t="shared" si="5040"/>
        <v/>
      </c>
      <c r="FP352" s="71" t="str">
        <f t="shared" si="5041"/>
        <v/>
      </c>
      <c r="FQ352" s="71" t="str">
        <f t="shared" si="5042"/>
        <v/>
      </c>
      <c r="FR352" s="71" t="str">
        <f t="shared" si="5043"/>
        <v/>
      </c>
      <c r="FS352" s="71" t="str">
        <f t="shared" si="5044"/>
        <v/>
      </c>
    </row>
    <row r="353" spans="1:175" ht="16.5">
      <c r="A353" s="135"/>
      <c r="B353" s="80" t="s">
        <v>1033</v>
      </c>
      <c r="C353" s="141" t="s">
        <v>1030</v>
      </c>
      <c r="K353" s="143"/>
      <c r="T353" s="151" t="s">
        <v>1034</v>
      </c>
      <c r="U353" s="85" t="s">
        <v>1032</v>
      </c>
      <c r="CN353" s="69" t="str">
        <f t="shared" ref="CN353:CN360" si="5273">"InitUnitState('"&amp;B353&amp;"',"&amp;V353&amp;","&amp;W353&amp;","&amp;X353&amp;","&amp;Y353&amp;","&amp;Z353&amp;","&amp;AA353&amp;","&amp;AB353&amp;","&amp;AC353&amp;","&amp;AD353&amp;","&amp;AE353&amp;")"</f>
        <v>InitUnitState('IK4B',,,,,,,,,,)</v>
      </c>
      <c r="CO353" s="69" t="str">
        <f t="shared" ref="CO353:CO360" si="5274">"InitUnitNormal('"&amp;B353&amp;"',"&amp;AF353&amp;","&amp;AG353&amp;","&amp;AH353&amp;","&amp;AI353&amp;","&amp;AJ353&amp;","&amp;AK353&amp;","&amp;AL353&amp;","&amp;AM353&amp;","&amp;AN353&amp;","&amp;AO353&amp;")"</f>
        <v>InitUnitNormal('IK4B',,,,,,,,,,)</v>
      </c>
      <c r="CP353" s="69" t="str">
        <f t="shared" ref="CP353:CP360" si="5275">"InitUnitMagic('"&amp;B353&amp;"',"&amp;AP353&amp;","&amp;AQ353&amp;","&amp;AR353&amp;","&amp;AS353&amp;","&amp;AT353&amp;","&amp;AU353&amp;","&amp;AV353&amp;","&amp;AW353&amp;","&amp;BI353&amp;","&amp;BJ353&amp;")"</f>
        <v>InitUnitMagic('IK4B',,,,,,,,,,)</v>
      </c>
      <c r="CQ353" s="69" t="str">
        <f t="shared" ref="CQ353:CQ360" si="5276">"InitUnitAdd('"&amp;B353&amp;"',"&amp;BK353&amp;","&amp;BL353&amp;","&amp;BM353&amp;","&amp;BN353&amp;","&amp;BO353&amp;","&amp;BP353&amp;","&amp;BQ353&amp;","&amp;BR353&amp;","&amp;BS353&amp;","&amp;BT353&amp;")"</f>
        <v>InitUnitAdd('IK4B',,,,,,,,,,)</v>
      </c>
      <c r="CR353" s="69" t="str">
        <f t="shared" ref="CR353:CR360" si="5277">"InitEquipData('"&amp;B353&amp;"',"&amp;D353&amp;","&amp;CR$1&amp;A353&amp;CR$1&amp;","&amp;E353&amp;","&amp;I353&amp;","&amp;F353&amp;","&amp;G353&amp;",'"&amp;J353&amp;"','"&amp;K353&amp;"','"&amp;L353&amp;"','"&amp;M353&amp;"','"&amp;N353&amp;"','"&amp;O353&amp;"',"&amp;CR$1&amp;U362&amp;CR$1&amp;")"</f>
        <v>InitEquipData('IK4B',,"",,,,,'','','','','','',"ReplaceableTextures\\CommandButtons\\BTNSST13.blp")</v>
      </c>
      <c r="CU353" s="95" t="str">
        <f t="shared" ref="CU353:CU360" si="5278">CONCATENATE(DB353,DC353,DD353,DE353,DF353,DG353,DH353,DI353,DJ353,DK353,DL353,DM353,DN353,DO353,DP353,DQ353,DR353,DS353,DT353,DU353,DV353,DW353,DX353,DY353,DZ353,EA353,EB353,EC353,ED353,EE353,EF353,EG353,EH353,EI353,EJ353,EK353,EL353,EM353,EN353,EO353,EP353&amp;"|n")</f>
        <v>|n</v>
      </c>
      <c r="CV353" s="70" t="str">
        <f t="shared" si="4969"/>
        <v>攻击|Cffffc926+50000|r，攻击|Cffffc926+12%|n|n|r|Cffaaaaaa○|CffFFD24D金之符印+1|r|r|n|n|Cff00ff7f点击穿戴或脱卸。|r</v>
      </c>
      <c r="CW353" s="60"/>
      <c r="CX353" s="60"/>
      <c r="CY353" s="60"/>
      <c r="CZ353" s="60"/>
      <c r="DA353" s="60"/>
      <c r="DB353" s="71" t="str">
        <f t="shared" ref="DB353:DB360" si="5279">IF(V353="","","|n"&amp;DB$2&amp;"+"&amp;V353&amp;DB$1)</f>
        <v/>
      </c>
      <c r="DC353" s="71" t="str">
        <f t="shared" ref="DC353:DC360" si="5280">IF(W353="","","|n"&amp;DC$2&amp;"+"&amp;W353&amp;DC$1)</f>
        <v/>
      </c>
      <c r="DD353" s="71" t="str">
        <f t="shared" ref="DD353:DD360" si="5281">IF(X353="","","|n"&amp;DD$2&amp;"+"&amp;X353&amp;DD$1)</f>
        <v/>
      </c>
      <c r="DE353" s="71" t="str">
        <f t="shared" ref="DE353:DE360" si="5282">IF(Y353="","","|n"&amp;DE$2&amp;"+"&amp;Y353&amp;DE$1)</f>
        <v/>
      </c>
      <c r="DF353" s="71" t="str">
        <f t="shared" ref="DF353:DF360" si="5283">IF(Z353="","","|n"&amp;DF$2&amp;"+"&amp;Z353&amp;DF$1)</f>
        <v/>
      </c>
      <c r="DG353" s="71" t="str">
        <f t="shared" ref="DG353:DG360" si="5284">IF(AA353="","","|n"&amp;DG$2&amp;"+"&amp;AA353&amp;DG$1)</f>
        <v/>
      </c>
      <c r="DH353" s="71" t="str">
        <f t="shared" ref="DH353:DH360" si="5285">IF(AB353="","","|n"&amp;DH$2&amp;"+"&amp;AB353&amp;DH$1)</f>
        <v/>
      </c>
      <c r="DI353" s="71" t="str">
        <f t="shared" ref="DI353:DI360" si="5286">IF(AC353="","","|n"&amp;DI$2&amp;"+"&amp;AC353&amp;DI$1)</f>
        <v/>
      </c>
      <c r="DJ353" s="71" t="str">
        <f t="shared" ref="DJ353:DJ360" si="5287">IF(AD353="","","|n"&amp;DJ$2&amp;"+"&amp;AD353&amp;DJ$1)</f>
        <v/>
      </c>
      <c r="DK353" s="71" t="str">
        <f t="shared" ref="DK353:DK360" si="5288">IF(AE353="","","|n"&amp;DK$2&amp;"+"&amp;AE353&amp;DK$1)</f>
        <v/>
      </c>
      <c r="DL353" s="71" t="str">
        <f t="shared" ref="DL353:DL360" si="5289">IF(AF353="","","|n"&amp;DL$2&amp;"+"&amp;AF353&amp;DL$1)</f>
        <v/>
      </c>
      <c r="DM353" s="71" t="str">
        <f t="shared" ref="DM353:DM360" si="5290">IF(AG353="","","|n"&amp;DM$2&amp;"+"&amp;AG353&amp;DM$1)</f>
        <v/>
      </c>
      <c r="DN353" s="71" t="str">
        <f t="shared" ref="DN353:DN360" si="5291">IF(AH353="","","|n"&amp;DN$2&amp;"+"&amp;AH353&amp;DN$1)</f>
        <v/>
      </c>
      <c r="DO353" s="71" t="str">
        <f t="shared" ref="DO353:DO360" si="5292">IF(AI353="","","|n"&amp;DO$2&amp;"+"&amp;AI353&amp;DO$1)</f>
        <v/>
      </c>
      <c r="DP353" s="71" t="str">
        <f t="shared" ref="DP353:DP360" si="5293">IF(AJ353="","","|n"&amp;DP$2&amp;"+"&amp;AJ353&amp;DP$1)</f>
        <v/>
      </c>
      <c r="DQ353" s="71" t="str">
        <f t="shared" ref="DQ353:DQ360" si="5294">IF(AK353="","","|n"&amp;DQ$2&amp;"+"&amp;AK353&amp;DQ$1)</f>
        <v/>
      </c>
      <c r="DR353" s="71" t="str">
        <f t="shared" ref="DR353:DR360" si="5295">IF(AL353="","","|n"&amp;DR$2&amp;"+"&amp;AL353&amp;DR$1)</f>
        <v/>
      </c>
      <c r="DS353" s="71" t="str">
        <f t="shared" ref="DS353:DS360" si="5296">IF(AM353="","","|n"&amp;DS$2&amp;"+"&amp;AM353&amp;DS$1)</f>
        <v/>
      </c>
      <c r="DT353" s="71" t="str">
        <f t="shared" ref="DT353:DT360" si="5297">IF(AN353="","","|n"&amp;DT$2&amp;"+"&amp;AN353&amp;DT$1)</f>
        <v/>
      </c>
      <c r="DU353" s="71" t="str">
        <f t="shared" ref="DU353:DU360" si="5298">IF(AO353="","","|n"&amp;DU$2&amp;"+"&amp;AO353&amp;DU$1)</f>
        <v/>
      </c>
      <c r="DV353" s="71" t="str">
        <f t="shared" ref="DV353:DV360" si="5299">IF(AP353="","","|n"&amp;DV$2&amp;"+"&amp;AP353&amp;DV$1)</f>
        <v/>
      </c>
      <c r="DW353" s="71" t="str">
        <f t="shared" ref="DW353:DW360" si="5300">IF(AQ353="","","|n"&amp;DW$2&amp;"+"&amp;AQ353&amp;DW$1)</f>
        <v/>
      </c>
      <c r="DX353" s="71" t="str">
        <f t="shared" ref="DX353:DX360" si="5301">IF(AR353="","","|n"&amp;DX$2&amp;"+"&amp;AR353&amp;DX$1)</f>
        <v/>
      </c>
      <c r="DY353" s="71" t="str">
        <f t="shared" ref="DY353:DY360" si="5302">IF(AS353="","","|n"&amp;DY$2&amp;"+"&amp;AS353&amp;DY$1)</f>
        <v/>
      </c>
      <c r="DZ353" s="71" t="str">
        <f t="shared" ref="DZ353:DZ360" si="5303">IF(AT353="","","|n"&amp;DZ$2&amp;"+"&amp;AT353&amp;DZ$1)</f>
        <v/>
      </c>
      <c r="EA353" s="71" t="str">
        <f t="shared" ref="EA353:EA360" si="5304">IF(AU353="","","|n"&amp;EA$2&amp;"+"&amp;AU353&amp;EA$1)</f>
        <v/>
      </c>
      <c r="EB353" s="71" t="str">
        <f t="shared" ref="EB353:EB360" si="5305">IF(AV353="","","|n"&amp;EB$2&amp;"+"&amp;AV353&amp;EB$1)</f>
        <v/>
      </c>
      <c r="EC353" s="71" t="str">
        <f t="shared" ref="EC353:EC360" si="5306">IF(AW353="","","|n"&amp;EC$2&amp;"+"&amp;AW353&amp;EC$1)</f>
        <v/>
      </c>
      <c r="ED353" s="71" t="str">
        <f t="shared" ref="ED353:ED360" si="5307">IF(AX353="","","|n"&amp;ED$2&amp;"+"&amp;AX353&amp;ED$1)</f>
        <v/>
      </c>
      <c r="EE353" s="71" t="str">
        <f t="shared" ref="EE353:EE360" si="5308">IF(AY353="","","|n"&amp;EE$2&amp;"+"&amp;AY353&amp;EE$1)</f>
        <v/>
      </c>
      <c r="EF353" s="71" t="str">
        <f t="shared" ref="EF353:EF360" si="5309">IF(AZ353="","","|n"&amp;EF$2&amp;"+"&amp;AZ353&amp;EF$1)</f>
        <v/>
      </c>
      <c r="EG353" s="71" t="str">
        <f t="shared" ref="EG353:EG360" si="5310">IF(BA353="","","|n"&amp;EG$2&amp;"+"&amp;BA353&amp;EG$1)</f>
        <v/>
      </c>
      <c r="EH353" s="71" t="str">
        <f t="shared" ref="EH353:EH360" si="5311">IF(BB353="","","|n"&amp;EH$2&amp;"+"&amp;BB353&amp;EH$1)</f>
        <v/>
      </c>
      <c r="EI353" s="71" t="str">
        <f t="shared" ref="EI353:EI360" si="5312">IF(BC353="","","|n"&amp;EI$2&amp;"+"&amp;BC353&amp;EI$1)</f>
        <v/>
      </c>
      <c r="EJ353" s="71" t="str">
        <f t="shared" ref="EJ353:EJ360" si="5313">IF(BD353="","","|n"&amp;EJ$2&amp;"+"&amp;BD353&amp;EJ$1)</f>
        <v/>
      </c>
      <c r="EK353" s="71" t="str">
        <f t="shared" ref="EK353:EK360" si="5314">IF(BE353="","","|n"&amp;EK$2&amp;"+"&amp;BE353&amp;EK$1)</f>
        <v/>
      </c>
      <c r="EL353" s="71" t="str">
        <f t="shared" ref="EL353:EL360" si="5315">IF(BF353="","","|n"&amp;EL$2&amp;"+"&amp;BF353&amp;EL$1)</f>
        <v/>
      </c>
      <c r="EM353" s="71" t="str">
        <f t="shared" ref="EM353:EM360" si="5316">IF(BG353="","","|n"&amp;EM$2&amp;"+"&amp;BG353&amp;EM$1)</f>
        <v/>
      </c>
      <c r="EN353" s="71" t="str">
        <f t="shared" ref="EN353:EN360" si="5317">IF(BH353="","","|n"&amp;EN$2&amp;"+"&amp;BH353&amp;EN$1)</f>
        <v/>
      </c>
      <c r="EO353" s="71" t="str">
        <f t="shared" ref="EO353:EO360" si="5318">IF(BI353="","","|n"&amp;EO$2&amp;"+"&amp;BI353&amp;EO$1)</f>
        <v/>
      </c>
      <c r="EP353" s="71" t="str">
        <f t="shared" ref="EP353:EP360" si="5319">IF(BJ353="","","|n"&amp;EP$2&amp;"+"&amp;BJ353&amp;EP$1)</f>
        <v/>
      </c>
      <c r="EQ353" s="71" t="str">
        <f t="shared" ref="EQ353:EQ360" si="5320">IF(BK353="","","|n"&amp;EQ$2&amp;"+"&amp;BK353&amp;EQ$1)</f>
        <v/>
      </c>
      <c r="ER353" s="71" t="str">
        <f t="shared" ref="ER353:ER360" si="5321">IF(BL353="","","|n"&amp;ER$2&amp;"+"&amp;BL353&amp;ER$1)</f>
        <v/>
      </c>
      <c r="ES353" s="71" t="str">
        <f t="shared" ref="ES353:ES360" si="5322">IF(BM353="","","|n"&amp;ES$2&amp;"+"&amp;BM353&amp;ES$1)</f>
        <v/>
      </c>
      <c r="ET353" s="71" t="str">
        <f t="shared" ref="ET353:ET360" si="5323">IF(BN353="","","|n"&amp;ET$2&amp;"+"&amp;BN353&amp;ET$1)</f>
        <v/>
      </c>
      <c r="EU353" s="71" t="str">
        <f t="shared" ref="EU353:EU360" si="5324">IF(BO353="","","|n"&amp;EU$2&amp;"+"&amp;BO353&amp;EU$1)</f>
        <v/>
      </c>
      <c r="EV353" s="71" t="str">
        <f t="shared" ref="EV353:EV360" si="5325">IF(BP353="","","|n"&amp;EV$2&amp;"+"&amp;BP353&amp;EV$1)</f>
        <v/>
      </c>
      <c r="EW353" s="71" t="str">
        <f t="shared" ref="EW353:EW360" si="5326">IF(BQ353="","","|n"&amp;EW$2&amp;"+"&amp;BQ353&amp;EW$1)</f>
        <v/>
      </c>
      <c r="EX353" s="71" t="str">
        <f t="shared" ref="EX353:EX360" si="5327">IF(BR353="","","|n"&amp;EX$2&amp;"+"&amp;BR353&amp;EX$1)</f>
        <v/>
      </c>
      <c r="EY353" s="71" t="str">
        <f t="shared" ref="EY353:EY360" si="5328">IF(BS353="","","|n"&amp;EY$2&amp;"+"&amp;BS353&amp;EY$1)</f>
        <v/>
      </c>
      <c r="EZ353" s="71" t="str">
        <f t="shared" ref="EZ353:EZ360" si="5329">IF(BT353="","","|n"&amp;EZ$2&amp;"+"&amp;BT353&amp;EZ$1)</f>
        <v/>
      </c>
      <c r="FA353" s="71" t="str">
        <f t="shared" ref="FA353:FA360" si="5330">IF(BU353="","","|n"&amp;FA$2&amp;"+"&amp;BU353&amp;FA$1)</f>
        <v/>
      </c>
      <c r="FB353" s="71" t="str">
        <f t="shared" ref="FB353:FB360" si="5331">IF(BV353="","","|n"&amp;FB$2&amp;"+"&amp;BV353&amp;FB$1)</f>
        <v/>
      </c>
      <c r="FC353" s="71" t="str">
        <f t="shared" ref="FC353:FC360" si="5332">IF(BW353="","","|n"&amp;FC$2&amp;"+"&amp;BW353&amp;FC$1)</f>
        <v/>
      </c>
      <c r="FD353" s="71" t="str">
        <f t="shared" ref="FD353:FD360" si="5333">IF(BX353="","","|n"&amp;FD$2&amp;"+"&amp;BX353&amp;FD$1)</f>
        <v/>
      </c>
      <c r="FE353" s="71" t="str">
        <f t="shared" ref="FE353:FE360" si="5334">IF(BY353="","","|n"&amp;FE$2&amp;"+"&amp;BY353&amp;FE$1)</f>
        <v/>
      </c>
      <c r="FF353" s="71" t="str">
        <f t="shared" ref="FF353:FF360" si="5335">IF(BZ353="","","|n"&amp;FF$2&amp;"+"&amp;BZ353&amp;FF$1)</f>
        <v/>
      </c>
      <c r="FG353" s="71" t="str">
        <f t="shared" ref="FG353:FG360" si="5336">IF(CA353="","","|n"&amp;FG$2&amp;"+"&amp;CA353&amp;FG$1)</f>
        <v/>
      </c>
      <c r="FH353" s="71" t="str">
        <f t="shared" ref="FH353:FH360" si="5337">IF(CB353="","","|n"&amp;FH$2&amp;"+"&amp;CB353&amp;FH$1)</f>
        <v/>
      </c>
      <c r="FI353" s="71" t="str">
        <f t="shared" ref="FI353:FI360" si="5338">IF(CC353="","","|n"&amp;FI$2&amp;"+"&amp;CC353&amp;FI$1)</f>
        <v/>
      </c>
      <c r="FJ353" s="71" t="str">
        <f t="shared" ref="FJ353:FJ360" si="5339">IF(CD353="","","|n"&amp;FJ$2&amp;"+"&amp;CD353&amp;FJ$1)</f>
        <v/>
      </c>
      <c r="FK353" s="71" t="str">
        <f t="shared" ref="FK353:FK360" si="5340">IF(CE353="","","|n"&amp;FK$2&amp;"+"&amp;CE353&amp;FK$1)</f>
        <v/>
      </c>
      <c r="FL353" s="71" t="str">
        <f t="shared" ref="FL353:FL360" si="5341">IF(CF353="","","|n"&amp;FL$2&amp;"+"&amp;CF353&amp;FL$1)</f>
        <v/>
      </c>
      <c r="FM353" s="71" t="str">
        <f t="shared" ref="FM353:FM360" si="5342">IF(CG353="","","|n"&amp;FM$2&amp;"+"&amp;CG353&amp;FM$1)</f>
        <v/>
      </c>
      <c r="FN353" s="71" t="str">
        <f t="shared" ref="FN353:FN360" si="5343">IF(CH353="","","|n"&amp;FN$2&amp;"+"&amp;CH353&amp;FN$1)</f>
        <v/>
      </c>
      <c r="FO353" s="71" t="str">
        <f t="shared" ref="FO353:FO360" si="5344">IF(CI353="","","|n"&amp;FO$2&amp;"+"&amp;CI353&amp;FO$1)</f>
        <v/>
      </c>
      <c r="FP353" s="71" t="str">
        <f t="shared" ref="FP353:FP360" si="5345">IF(CJ353="","","|n"&amp;FP$2&amp;"+"&amp;CJ353&amp;FP$1)</f>
        <v/>
      </c>
      <c r="FQ353" s="71" t="str">
        <f t="shared" ref="FQ353:FQ360" si="5346">IF(CK353="","","|n"&amp;FQ$2&amp;"+"&amp;CK353&amp;FQ$1)</f>
        <v/>
      </c>
      <c r="FR353" s="71" t="str">
        <f t="shared" ref="FR353:FR360" si="5347">IF(CL353="","","|n"&amp;FR$2&amp;"+"&amp;CL353&amp;FR$1)</f>
        <v/>
      </c>
      <c r="FS353" s="71" t="str">
        <f t="shared" ref="FS353:FS360" si="5348">IF(CM353="","","|n"&amp;FS$2&amp;"+"&amp;CM353&amp;FS$1)</f>
        <v/>
      </c>
    </row>
    <row r="354" spans="1:175" ht="16.5">
      <c r="A354" s="135"/>
      <c r="B354" s="80" t="s">
        <v>1035</v>
      </c>
      <c r="C354" s="141" t="s">
        <v>1030</v>
      </c>
      <c r="K354" s="153"/>
      <c r="T354" s="151" t="s">
        <v>1036</v>
      </c>
      <c r="U354" s="85" t="s">
        <v>1032</v>
      </c>
      <c r="CN354" s="69" t="str">
        <f t="shared" si="5273"/>
        <v>InitUnitState('IK4C',,,,,,,,,,)</v>
      </c>
      <c r="CO354" s="69" t="str">
        <f t="shared" si="5274"/>
        <v>InitUnitNormal('IK4C',,,,,,,,,,)</v>
      </c>
      <c r="CP354" s="69" t="str">
        <f t="shared" si="5275"/>
        <v>InitUnitMagic('IK4C',,,,,,,,,,)</v>
      </c>
      <c r="CQ354" s="69" t="str">
        <f t="shared" si="5276"/>
        <v>InitUnitAdd('IK4C',,,,,,,,,,)</v>
      </c>
      <c r="CR354" s="69" t="str">
        <f t="shared" si="5277"/>
        <v>InitEquipData('IK4C',,"",,,,,'','','','','','',"ReplaceableTextures\\CommandButtons\\BTNSST13.blp")</v>
      </c>
      <c r="CU354" s="95" t="str">
        <f t="shared" si="5278"/>
        <v>|n</v>
      </c>
      <c r="CV354" s="70" t="str">
        <f t="shared" si="4969"/>
        <v>攻击|Cffffc926+50000|r，攻击|Cffffc926+12%|n|n|r|Cffaaaaaa○|CffFFD24D木之符印+1|r|r|n|n|Cff00ff7f点击穿戴或脱卸。|r</v>
      </c>
      <c r="CW354" s="60"/>
      <c r="CX354" s="60"/>
      <c r="CY354" s="60"/>
      <c r="CZ354" s="60"/>
      <c r="DA354" s="60"/>
      <c r="DB354" s="71" t="str">
        <f t="shared" si="5279"/>
        <v/>
      </c>
      <c r="DC354" s="71" t="str">
        <f t="shared" si="5280"/>
        <v/>
      </c>
      <c r="DD354" s="71" t="str">
        <f t="shared" si="5281"/>
        <v/>
      </c>
      <c r="DE354" s="71" t="str">
        <f t="shared" si="5282"/>
        <v/>
      </c>
      <c r="DF354" s="71" t="str">
        <f t="shared" si="5283"/>
        <v/>
      </c>
      <c r="DG354" s="71" t="str">
        <f t="shared" si="5284"/>
        <v/>
      </c>
      <c r="DH354" s="71" t="str">
        <f t="shared" si="5285"/>
        <v/>
      </c>
      <c r="DI354" s="71" t="str">
        <f t="shared" si="5286"/>
        <v/>
      </c>
      <c r="DJ354" s="71" t="str">
        <f t="shared" si="5287"/>
        <v/>
      </c>
      <c r="DK354" s="71" t="str">
        <f t="shared" si="5288"/>
        <v/>
      </c>
      <c r="DL354" s="71" t="str">
        <f t="shared" si="5289"/>
        <v/>
      </c>
      <c r="DM354" s="71" t="str">
        <f t="shared" si="5290"/>
        <v/>
      </c>
      <c r="DN354" s="71" t="str">
        <f t="shared" si="5291"/>
        <v/>
      </c>
      <c r="DO354" s="71" t="str">
        <f t="shared" si="5292"/>
        <v/>
      </c>
      <c r="DP354" s="71" t="str">
        <f t="shared" si="5293"/>
        <v/>
      </c>
      <c r="DQ354" s="71" t="str">
        <f t="shared" si="5294"/>
        <v/>
      </c>
      <c r="DR354" s="71" t="str">
        <f t="shared" si="5295"/>
        <v/>
      </c>
      <c r="DS354" s="71" t="str">
        <f t="shared" si="5296"/>
        <v/>
      </c>
      <c r="DT354" s="71" t="str">
        <f t="shared" si="5297"/>
        <v/>
      </c>
      <c r="DU354" s="71" t="str">
        <f t="shared" si="5298"/>
        <v/>
      </c>
      <c r="DV354" s="71" t="str">
        <f t="shared" si="5299"/>
        <v/>
      </c>
      <c r="DW354" s="71" t="str">
        <f t="shared" si="5300"/>
        <v/>
      </c>
      <c r="DX354" s="71" t="str">
        <f t="shared" si="5301"/>
        <v/>
      </c>
      <c r="DY354" s="71" t="str">
        <f t="shared" si="5302"/>
        <v/>
      </c>
      <c r="DZ354" s="71" t="str">
        <f t="shared" si="5303"/>
        <v/>
      </c>
      <c r="EA354" s="71" t="str">
        <f t="shared" si="5304"/>
        <v/>
      </c>
      <c r="EB354" s="71" t="str">
        <f t="shared" si="5305"/>
        <v/>
      </c>
      <c r="EC354" s="71" t="str">
        <f t="shared" si="5306"/>
        <v/>
      </c>
      <c r="ED354" s="71" t="str">
        <f t="shared" si="5307"/>
        <v/>
      </c>
      <c r="EE354" s="71" t="str">
        <f t="shared" si="5308"/>
        <v/>
      </c>
      <c r="EF354" s="71" t="str">
        <f t="shared" si="5309"/>
        <v/>
      </c>
      <c r="EG354" s="71" t="str">
        <f t="shared" si="5310"/>
        <v/>
      </c>
      <c r="EH354" s="71" t="str">
        <f t="shared" si="5311"/>
        <v/>
      </c>
      <c r="EI354" s="71" t="str">
        <f t="shared" si="5312"/>
        <v/>
      </c>
      <c r="EJ354" s="71" t="str">
        <f t="shared" si="5313"/>
        <v/>
      </c>
      <c r="EK354" s="71" t="str">
        <f t="shared" si="5314"/>
        <v/>
      </c>
      <c r="EL354" s="71" t="str">
        <f t="shared" si="5315"/>
        <v/>
      </c>
      <c r="EM354" s="71" t="str">
        <f t="shared" si="5316"/>
        <v/>
      </c>
      <c r="EN354" s="71" t="str">
        <f t="shared" si="5317"/>
        <v/>
      </c>
      <c r="EO354" s="71" t="str">
        <f t="shared" si="5318"/>
        <v/>
      </c>
      <c r="EP354" s="71" t="str">
        <f t="shared" si="5319"/>
        <v/>
      </c>
      <c r="EQ354" s="71" t="str">
        <f t="shared" si="5320"/>
        <v/>
      </c>
      <c r="ER354" s="71" t="str">
        <f t="shared" si="5321"/>
        <v/>
      </c>
      <c r="ES354" s="71" t="str">
        <f t="shared" si="5322"/>
        <v/>
      </c>
      <c r="ET354" s="71" t="str">
        <f t="shared" si="5323"/>
        <v/>
      </c>
      <c r="EU354" s="71" t="str">
        <f t="shared" si="5324"/>
        <v/>
      </c>
      <c r="EV354" s="71" t="str">
        <f t="shared" si="5325"/>
        <v/>
      </c>
      <c r="EW354" s="71" t="str">
        <f t="shared" si="5326"/>
        <v/>
      </c>
      <c r="EX354" s="71" t="str">
        <f t="shared" si="5327"/>
        <v/>
      </c>
      <c r="EY354" s="71" t="str">
        <f t="shared" si="5328"/>
        <v/>
      </c>
      <c r="EZ354" s="71" t="str">
        <f t="shared" si="5329"/>
        <v/>
      </c>
      <c r="FA354" s="71" t="str">
        <f t="shared" si="5330"/>
        <v/>
      </c>
      <c r="FB354" s="71" t="str">
        <f t="shared" si="5331"/>
        <v/>
      </c>
      <c r="FC354" s="71" t="str">
        <f t="shared" si="5332"/>
        <v/>
      </c>
      <c r="FD354" s="71" t="str">
        <f t="shared" si="5333"/>
        <v/>
      </c>
      <c r="FE354" s="71" t="str">
        <f t="shared" si="5334"/>
        <v/>
      </c>
      <c r="FF354" s="71" t="str">
        <f t="shared" si="5335"/>
        <v/>
      </c>
      <c r="FG354" s="71" t="str">
        <f t="shared" si="5336"/>
        <v/>
      </c>
      <c r="FH354" s="71" t="str">
        <f t="shared" si="5337"/>
        <v/>
      </c>
      <c r="FI354" s="71" t="str">
        <f t="shared" si="5338"/>
        <v/>
      </c>
      <c r="FJ354" s="71" t="str">
        <f t="shared" si="5339"/>
        <v/>
      </c>
      <c r="FK354" s="71" t="str">
        <f t="shared" si="5340"/>
        <v/>
      </c>
      <c r="FL354" s="71" t="str">
        <f t="shared" si="5341"/>
        <v/>
      </c>
      <c r="FM354" s="71" t="str">
        <f t="shared" si="5342"/>
        <v/>
      </c>
      <c r="FN354" s="71" t="str">
        <f t="shared" si="5343"/>
        <v/>
      </c>
      <c r="FO354" s="71" t="str">
        <f t="shared" si="5344"/>
        <v/>
      </c>
      <c r="FP354" s="71" t="str">
        <f t="shared" si="5345"/>
        <v/>
      </c>
      <c r="FQ354" s="71" t="str">
        <f t="shared" si="5346"/>
        <v/>
      </c>
      <c r="FR354" s="71" t="str">
        <f t="shared" si="5347"/>
        <v/>
      </c>
      <c r="FS354" s="71" t="str">
        <f t="shared" si="5348"/>
        <v/>
      </c>
    </row>
    <row r="355" spans="1:175" ht="16.5">
      <c r="A355" s="135"/>
      <c r="B355" s="80" t="s">
        <v>1037</v>
      </c>
      <c r="C355" s="141" t="s">
        <v>1030</v>
      </c>
      <c r="K355" s="153"/>
      <c r="T355" s="151" t="s">
        <v>1038</v>
      </c>
      <c r="U355" s="85" t="s">
        <v>1032</v>
      </c>
      <c r="CN355" s="69" t="str">
        <f t="shared" si="5273"/>
        <v>InitUnitState('IK4D',,,,,,,,,,)</v>
      </c>
      <c r="CO355" s="69" t="str">
        <f t="shared" si="5274"/>
        <v>InitUnitNormal('IK4D',,,,,,,,,,)</v>
      </c>
      <c r="CP355" s="69" t="str">
        <f t="shared" si="5275"/>
        <v>InitUnitMagic('IK4D',,,,,,,,,,)</v>
      </c>
      <c r="CQ355" s="69" t="str">
        <f t="shared" si="5276"/>
        <v>InitUnitAdd('IK4D',,,,,,,,,,)</v>
      </c>
      <c r="CR355" s="69" t="str">
        <f t="shared" si="5277"/>
        <v>InitEquipData('IK4D',,"",,,,,'','','','','','',"ReplaceableTextures\\CommandButtons\\BTNSST13.blp")</v>
      </c>
      <c r="CU355" s="95" t="str">
        <f t="shared" si="5278"/>
        <v>|n</v>
      </c>
      <c r="CV355" s="70" t="str">
        <f t="shared" si="4969"/>
        <v>攻击|Cffffc926+50000|r，攻击|Cffffc926+12%|n|n|r|Cffaaaaaa○|CffFFD24D水之符印+1|r|r|n|n|Cff00ff7f点击穿戴或脱卸。|r</v>
      </c>
      <c r="CW355" s="60"/>
      <c r="CX355" s="60"/>
      <c r="CY355" s="60"/>
      <c r="CZ355" s="60"/>
      <c r="DA355" s="60"/>
      <c r="DB355" s="71" t="str">
        <f t="shared" si="5279"/>
        <v/>
      </c>
      <c r="DC355" s="71" t="str">
        <f t="shared" si="5280"/>
        <v/>
      </c>
      <c r="DD355" s="71" t="str">
        <f t="shared" si="5281"/>
        <v/>
      </c>
      <c r="DE355" s="71" t="str">
        <f t="shared" si="5282"/>
        <v/>
      </c>
      <c r="DF355" s="71" t="str">
        <f t="shared" si="5283"/>
        <v/>
      </c>
      <c r="DG355" s="71" t="str">
        <f t="shared" si="5284"/>
        <v/>
      </c>
      <c r="DH355" s="71" t="str">
        <f t="shared" si="5285"/>
        <v/>
      </c>
      <c r="DI355" s="71" t="str">
        <f t="shared" si="5286"/>
        <v/>
      </c>
      <c r="DJ355" s="71" t="str">
        <f t="shared" si="5287"/>
        <v/>
      </c>
      <c r="DK355" s="71" t="str">
        <f t="shared" si="5288"/>
        <v/>
      </c>
      <c r="DL355" s="71" t="str">
        <f t="shared" si="5289"/>
        <v/>
      </c>
      <c r="DM355" s="71" t="str">
        <f t="shared" si="5290"/>
        <v/>
      </c>
      <c r="DN355" s="71" t="str">
        <f t="shared" si="5291"/>
        <v/>
      </c>
      <c r="DO355" s="71" t="str">
        <f t="shared" si="5292"/>
        <v/>
      </c>
      <c r="DP355" s="71" t="str">
        <f t="shared" si="5293"/>
        <v/>
      </c>
      <c r="DQ355" s="71" t="str">
        <f t="shared" si="5294"/>
        <v/>
      </c>
      <c r="DR355" s="71" t="str">
        <f t="shared" si="5295"/>
        <v/>
      </c>
      <c r="DS355" s="71" t="str">
        <f t="shared" si="5296"/>
        <v/>
      </c>
      <c r="DT355" s="71" t="str">
        <f t="shared" si="5297"/>
        <v/>
      </c>
      <c r="DU355" s="71" t="str">
        <f t="shared" si="5298"/>
        <v/>
      </c>
      <c r="DV355" s="71" t="str">
        <f t="shared" si="5299"/>
        <v/>
      </c>
      <c r="DW355" s="71" t="str">
        <f t="shared" si="5300"/>
        <v/>
      </c>
      <c r="DX355" s="71" t="str">
        <f t="shared" si="5301"/>
        <v/>
      </c>
      <c r="DY355" s="71" t="str">
        <f t="shared" si="5302"/>
        <v/>
      </c>
      <c r="DZ355" s="71" t="str">
        <f t="shared" si="5303"/>
        <v/>
      </c>
      <c r="EA355" s="71" t="str">
        <f t="shared" si="5304"/>
        <v/>
      </c>
      <c r="EB355" s="71" t="str">
        <f t="shared" si="5305"/>
        <v/>
      </c>
      <c r="EC355" s="71" t="str">
        <f t="shared" si="5306"/>
        <v/>
      </c>
      <c r="ED355" s="71" t="str">
        <f t="shared" si="5307"/>
        <v/>
      </c>
      <c r="EE355" s="71" t="str">
        <f t="shared" si="5308"/>
        <v/>
      </c>
      <c r="EF355" s="71" t="str">
        <f t="shared" si="5309"/>
        <v/>
      </c>
      <c r="EG355" s="71" t="str">
        <f t="shared" si="5310"/>
        <v/>
      </c>
      <c r="EH355" s="71" t="str">
        <f t="shared" si="5311"/>
        <v/>
      </c>
      <c r="EI355" s="71" t="str">
        <f t="shared" si="5312"/>
        <v/>
      </c>
      <c r="EJ355" s="71" t="str">
        <f t="shared" si="5313"/>
        <v/>
      </c>
      <c r="EK355" s="71" t="str">
        <f t="shared" si="5314"/>
        <v/>
      </c>
      <c r="EL355" s="71" t="str">
        <f t="shared" si="5315"/>
        <v/>
      </c>
      <c r="EM355" s="71" t="str">
        <f t="shared" si="5316"/>
        <v/>
      </c>
      <c r="EN355" s="71" t="str">
        <f t="shared" si="5317"/>
        <v/>
      </c>
      <c r="EO355" s="71" t="str">
        <f t="shared" si="5318"/>
        <v/>
      </c>
      <c r="EP355" s="71" t="str">
        <f t="shared" si="5319"/>
        <v/>
      </c>
      <c r="EQ355" s="71" t="str">
        <f t="shared" si="5320"/>
        <v/>
      </c>
      <c r="ER355" s="71" t="str">
        <f t="shared" si="5321"/>
        <v/>
      </c>
      <c r="ES355" s="71" t="str">
        <f t="shared" si="5322"/>
        <v/>
      </c>
      <c r="ET355" s="71" t="str">
        <f t="shared" si="5323"/>
        <v/>
      </c>
      <c r="EU355" s="71" t="str">
        <f t="shared" si="5324"/>
        <v/>
      </c>
      <c r="EV355" s="71" t="str">
        <f t="shared" si="5325"/>
        <v/>
      </c>
      <c r="EW355" s="71" t="str">
        <f t="shared" si="5326"/>
        <v/>
      </c>
      <c r="EX355" s="71" t="str">
        <f t="shared" si="5327"/>
        <v/>
      </c>
      <c r="EY355" s="71" t="str">
        <f t="shared" si="5328"/>
        <v/>
      </c>
      <c r="EZ355" s="71" t="str">
        <f t="shared" si="5329"/>
        <v/>
      </c>
      <c r="FA355" s="71" t="str">
        <f t="shared" si="5330"/>
        <v/>
      </c>
      <c r="FB355" s="71" t="str">
        <f t="shared" si="5331"/>
        <v/>
      </c>
      <c r="FC355" s="71" t="str">
        <f t="shared" si="5332"/>
        <v/>
      </c>
      <c r="FD355" s="71" t="str">
        <f t="shared" si="5333"/>
        <v/>
      </c>
      <c r="FE355" s="71" t="str">
        <f t="shared" si="5334"/>
        <v/>
      </c>
      <c r="FF355" s="71" t="str">
        <f t="shared" si="5335"/>
        <v/>
      </c>
      <c r="FG355" s="71" t="str">
        <f t="shared" si="5336"/>
        <v/>
      </c>
      <c r="FH355" s="71" t="str">
        <f t="shared" si="5337"/>
        <v/>
      </c>
      <c r="FI355" s="71" t="str">
        <f t="shared" si="5338"/>
        <v/>
      </c>
      <c r="FJ355" s="71" t="str">
        <f t="shared" si="5339"/>
        <v/>
      </c>
      <c r="FK355" s="71" t="str">
        <f t="shared" si="5340"/>
        <v/>
      </c>
      <c r="FL355" s="71" t="str">
        <f t="shared" si="5341"/>
        <v/>
      </c>
      <c r="FM355" s="71" t="str">
        <f t="shared" si="5342"/>
        <v/>
      </c>
      <c r="FN355" s="71" t="str">
        <f t="shared" si="5343"/>
        <v/>
      </c>
      <c r="FO355" s="71" t="str">
        <f t="shared" si="5344"/>
        <v/>
      </c>
      <c r="FP355" s="71" t="str">
        <f t="shared" si="5345"/>
        <v/>
      </c>
      <c r="FQ355" s="71" t="str">
        <f t="shared" si="5346"/>
        <v/>
      </c>
      <c r="FR355" s="71" t="str">
        <f t="shared" si="5347"/>
        <v/>
      </c>
      <c r="FS355" s="71" t="str">
        <f t="shared" si="5348"/>
        <v/>
      </c>
    </row>
    <row r="356" spans="1:175" ht="16.5">
      <c r="A356" s="135"/>
      <c r="B356" s="80" t="s">
        <v>1039</v>
      </c>
      <c r="C356" s="141" t="s">
        <v>1030</v>
      </c>
      <c r="K356" s="153"/>
      <c r="T356" s="151" t="s">
        <v>1040</v>
      </c>
      <c r="U356" s="85" t="s">
        <v>1032</v>
      </c>
      <c r="CN356" s="69" t="str">
        <f t="shared" si="5273"/>
        <v>InitUnitState('IK4E',,,,,,,,,,)</v>
      </c>
      <c r="CO356" s="69" t="str">
        <f t="shared" si="5274"/>
        <v>InitUnitNormal('IK4E',,,,,,,,,,)</v>
      </c>
      <c r="CP356" s="69" t="str">
        <f t="shared" si="5275"/>
        <v>InitUnitMagic('IK4E',,,,,,,,,,)</v>
      </c>
      <c r="CQ356" s="69" t="str">
        <f t="shared" si="5276"/>
        <v>InitUnitAdd('IK4E',,,,,,,,,,)</v>
      </c>
      <c r="CR356" s="69" t="str">
        <f t="shared" si="5277"/>
        <v>InitEquipData('IK4E',,"",,,,,'','','','','','',"ReplaceableTextures\\CommandButtons\\BTNSST13.blp")</v>
      </c>
      <c r="CU356" s="95" t="str">
        <f t="shared" si="5278"/>
        <v>|n</v>
      </c>
      <c r="CV356" s="70" t="str">
        <f t="shared" si="4969"/>
        <v>攻击|Cffffc926+50000|r，攻击|Cffffc926+12%|n|n|r|Cffaaaaaa○|CffFFD24D火之符印+1|r|r|n|n|Cff00ff7f点击穿戴或脱卸。|r</v>
      </c>
      <c r="CW356" s="60"/>
      <c r="CX356" s="60"/>
      <c r="CY356" s="60"/>
      <c r="CZ356" s="60"/>
      <c r="DA356" s="60"/>
      <c r="DB356" s="71" t="str">
        <f t="shared" si="5279"/>
        <v/>
      </c>
      <c r="DC356" s="71" t="str">
        <f t="shared" si="5280"/>
        <v/>
      </c>
      <c r="DD356" s="71" t="str">
        <f t="shared" si="5281"/>
        <v/>
      </c>
      <c r="DE356" s="71" t="str">
        <f t="shared" si="5282"/>
        <v/>
      </c>
      <c r="DF356" s="71" t="str">
        <f t="shared" si="5283"/>
        <v/>
      </c>
      <c r="DG356" s="71" t="str">
        <f t="shared" si="5284"/>
        <v/>
      </c>
      <c r="DH356" s="71" t="str">
        <f t="shared" si="5285"/>
        <v/>
      </c>
      <c r="DI356" s="71" t="str">
        <f t="shared" si="5286"/>
        <v/>
      </c>
      <c r="DJ356" s="71" t="str">
        <f t="shared" si="5287"/>
        <v/>
      </c>
      <c r="DK356" s="71" t="str">
        <f t="shared" si="5288"/>
        <v/>
      </c>
      <c r="DL356" s="71" t="str">
        <f t="shared" si="5289"/>
        <v/>
      </c>
      <c r="DM356" s="71" t="str">
        <f t="shared" si="5290"/>
        <v/>
      </c>
      <c r="DN356" s="71" t="str">
        <f t="shared" si="5291"/>
        <v/>
      </c>
      <c r="DO356" s="71" t="str">
        <f t="shared" si="5292"/>
        <v/>
      </c>
      <c r="DP356" s="71" t="str">
        <f t="shared" si="5293"/>
        <v/>
      </c>
      <c r="DQ356" s="71" t="str">
        <f t="shared" si="5294"/>
        <v/>
      </c>
      <c r="DR356" s="71" t="str">
        <f t="shared" si="5295"/>
        <v/>
      </c>
      <c r="DS356" s="71" t="str">
        <f t="shared" si="5296"/>
        <v/>
      </c>
      <c r="DT356" s="71" t="str">
        <f t="shared" si="5297"/>
        <v/>
      </c>
      <c r="DU356" s="71" t="str">
        <f t="shared" si="5298"/>
        <v/>
      </c>
      <c r="DV356" s="71" t="str">
        <f t="shared" si="5299"/>
        <v/>
      </c>
      <c r="DW356" s="71" t="str">
        <f t="shared" si="5300"/>
        <v/>
      </c>
      <c r="DX356" s="71" t="str">
        <f t="shared" si="5301"/>
        <v/>
      </c>
      <c r="DY356" s="71" t="str">
        <f t="shared" si="5302"/>
        <v/>
      </c>
      <c r="DZ356" s="71" t="str">
        <f t="shared" si="5303"/>
        <v/>
      </c>
      <c r="EA356" s="71" t="str">
        <f t="shared" si="5304"/>
        <v/>
      </c>
      <c r="EB356" s="71" t="str">
        <f t="shared" si="5305"/>
        <v/>
      </c>
      <c r="EC356" s="71" t="str">
        <f t="shared" si="5306"/>
        <v/>
      </c>
      <c r="ED356" s="71" t="str">
        <f t="shared" si="5307"/>
        <v/>
      </c>
      <c r="EE356" s="71" t="str">
        <f t="shared" si="5308"/>
        <v/>
      </c>
      <c r="EF356" s="71" t="str">
        <f t="shared" si="5309"/>
        <v/>
      </c>
      <c r="EG356" s="71" t="str">
        <f t="shared" si="5310"/>
        <v/>
      </c>
      <c r="EH356" s="71" t="str">
        <f t="shared" si="5311"/>
        <v/>
      </c>
      <c r="EI356" s="71" t="str">
        <f t="shared" si="5312"/>
        <v/>
      </c>
      <c r="EJ356" s="71" t="str">
        <f t="shared" si="5313"/>
        <v/>
      </c>
      <c r="EK356" s="71" t="str">
        <f t="shared" si="5314"/>
        <v/>
      </c>
      <c r="EL356" s="71" t="str">
        <f t="shared" si="5315"/>
        <v/>
      </c>
      <c r="EM356" s="71" t="str">
        <f t="shared" si="5316"/>
        <v/>
      </c>
      <c r="EN356" s="71" t="str">
        <f t="shared" si="5317"/>
        <v/>
      </c>
      <c r="EO356" s="71" t="str">
        <f t="shared" si="5318"/>
        <v/>
      </c>
      <c r="EP356" s="71" t="str">
        <f t="shared" si="5319"/>
        <v/>
      </c>
      <c r="EQ356" s="71" t="str">
        <f t="shared" si="5320"/>
        <v/>
      </c>
      <c r="ER356" s="71" t="str">
        <f t="shared" si="5321"/>
        <v/>
      </c>
      <c r="ES356" s="71" t="str">
        <f t="shared" si="5322"/>
        <v/>
      </c>
      <c r="ET356" s="71" t="str">
        <f t="shared" si="5323"/>
        <v/>
      </c>
      <c r="EU356" s="71" t="str">
        <f t="shared" si="5324"/>
        <v/>
      </c>
      <c r="EV356" s="71" t="str">
        <f t="shared" si="5325"/>
        <v/>
      </c>
      <c r="EW356" s="71" t="str">
        <f t="shared" si="5326"/>
        <v/>
      </c>
      <c r="EX356" s="71" t="str">
        <f t="shared" si="5327"/>
        <v/>
      </c>
      <c r="EY356" s="71" t="str">
        <f t="shared" si="5328"/>
        <v/>
      </c>
      <c r="EZ356" s="71" t="str">
        <f t="shared" si="5329"/>
        <v/>
      </c>
      <c r="FA356" s="71" t="str">
        <f t="shared" si="5330"/>
        <v/>
      </c>
      <c r="FB356" s="71" t="str">
        <f t="shared" si="5331"/>
        <v/>
      </c>
      <c r="FC356" s="71" t="str">
        <f t="shared" si="5332"/>
        <v/>
      </c>
      <c r="FD356" s="71" t="str">
        <f t="shared" si="5333"/>
        <v/>
      </c>
      <c r="FE356" s="71" t="str">
        <f t="shared" si="5334"/>
        <v/>
      </c>
      <c r="FF356" s="71" t="str">
        <f t="shared" si="5335"/>
        <v/>
      </c>
      <c r="FG356" s="71" t="str">
        <f t="shared" si="5336"/>
        <v/>
      </c>
      <c r="FH356" s="71" t="str">
        <f t="shared" si="5337"/>
        <v/>
      </c>
      <c r="FI356" s="71" t="str">
        <f t="shared" si="5338"/>
        <v/>
      </c>
      <c r="FJ356" s="71" t="str">
        <f t="shared" si="5339"/>
        <v/>
      </c>
      <c r="FK356" s="71" t="str">
        <f t="shared" si="5340"/>
        <v/>
      </c>
      <c r="FL356" s="71" t="str">
        <f t="shared" si="5341"/>
        <v/>
      </c>
      <c r="FM356" s="71" t="str">
        <f t="shared" si="5342"/>
        <v/>
      </c>
      <c r="FN356" s="71" t="str">
        <f t="shared" si="5343"/>
        <v/>
      </c>
      <c r="FO356" s="71" t="str">
        <f t="shared" si="5344"/>
        <v/>
      </c>
      <c r="FP356" s="71" t="str">
        <f t="shared" si="5345"/>
        <v/>
      </c>
      <c r="FQ356" s="71" t="str">
        <f t="shared" si="5346"/>
        <v/>
      </c>
      <c r="FR356" s="71" t="str">
        <f t="shared" si="5347"/>
        <v/>
      </c>
      <c r="FS356" s="71" t="str">
        <f t="shared" si="5348"/>
        <v/>
      </c>
    </row>
    <row r="357" spans="1:175" ht="16.5">
      <c r="A357" s="135"/>
      <c r="B357" s="80" t="s">
        <v>1041</v>
      </c>
      <c r="C357" s="141" t="s">
        <v>1030</v>
      </c>
      <c r="K357" s="153"/>
      <c r="T357" s="151" t="s">
        <v>1042</v>
      </c>
      <c r="U357" s="85" t="s">
        <v>1032</v>
      </c>
      <c r="CN357" s="69" t="str">
        <f t="shared" si="5273"/>
        <v>InitUnitState('IK4F',,,,,,,,,,)</v>
      </c>
      <c r="CO357" s="69" t="str">
        <f t="shared" si="5274"/>
        <v>InitUnitNormal('IK4F',,,,,,,,,,)</v>
      </c>
      <c r="CP357" s="69" t="str">
        <f t="shared" si="5275"/>
        <v>InitUnitMagic('IK4F',,,,,,,,,,)</v>
      </c>
      <c r="CQ357" s="69" t="str">
        <f t="shared" si="5276"/>
        <v>InitUnitAdd('IK4F',,,,,,,,,,)</v>
      </c>
      <c r="CR357" s="69" t="str">
        <f t="shared" si="5277"/>
        <v>InitEquipData('IK4F',,"",,,,,'','','','','','',"ReplaceableTextures\\CommandButtons\\BTNSST13.blp")</v>
      </c>
      <c r="CU357" s="95" t="str">
        <f t="shared" si="5278"/>
        <v>|n</v>
      </c>
      <c r="CV357" s="70" t="str">
        <f t="shared" si="4969"/>
        <v>攻击|Cffffc926+50000|r，攻击|Cffffc926+12%|n|n|r|Cffaaaaaa○|CffFFD24D土之符印+1|r|r|n|n|Cff00ff7f点击穿戴或脱卸。|r</v>
      </c>
      <c r="CW357" s="60"/>
      <c r="CX357" s="60"/>
      <c r="CY357" s="60"/>
      <c r="CZ357" s="60"/>
      <c r="DA357" s="60"/>
      <c r="DB357" s="71" t="str">
        <f t="shared" si="5279"/>
        <v/>
      </c>
      <c r="DC357" s="71" t="str">
        <f t="shared" si="5280"/>
        <v/>
      </c>
      <c r="DD357" s="71" t="str">
        <f t="shared" si="5281"/>
        <v/>
      </c>
      <c r="DE357" s="71" t="str">
        <f t="shared" si="5282"/>
        <v/>
      </c>
      <c r="DF357" s="71" t="str">
        <f t="shared" si="5283"/>
        <v/>
      </c>
      <c r="DG357" s="71" t="str">
        <f t="shared" si="5284"/>
        <v/>
      </c>
      <c r="DH357" s="71" t="str">
        <f t="shared" si="5285"/>
        <v/>
      </c>
      <c r="DI357" s="71" t="str">
        <f t="shared" si="5286"/>
        <v/>
      </c>
      <c r="DJ357" s="71" t="str">
        <f t="shared" si="5287"/>
        <v/>
      </c>
      <c r="DK357" s="71" t="str">
        <f t="shared" si="5288"/>
        <v/>
      </c>
      <c r="DL357" s="71" t="str">
        <f t="shared" si="5289"/>
        <v/>
      </c>
      <c r="DM357" s="71" t="str">
        <f t="shared" si="5290"/>
        <v/>
      </c>
      <c r="DN357" s="71" t="str">
        <f t="shared" si="5291"/>
        <v/>
      </c>
      <c r="DO357" s="71" t="str">
        <f t="shared" si="5292"/>
        <v/>
      </c>
      <c r="DP357" s="71" t="str">
        <f t="shared" si="5293"/>
        <v/>
      </c>
      <c r="DQ357" s="71" t="str">
        <f t="shared" si="5294"/>
        <v/>
      </c>
      <c r="DR357" s="71" t="str">
        <f t="shared" si="5295"/>
        <v/>
      </c>
      <c r="DS357" s="71" t="str">
        <f t="shared" si="5296"/>
        <v/>
      </c>
      <c r="DT357" s="71" t="str">
        <f t="shared" si="5297"/>
        <v/>
      </c>
      <c r="DU357" s="71" t="str">
        <f t="shared" si="5298"/>
        <v/>
      </c>
      <c r="DV357" s="71" t="str">
        <f t="shared" si="5299"/>
        <v/>
      </c>
      <c r="DW357" s="71" t="str">
        <f t="shared" si="5300"/>
        <v/>
      </c>
      <c r="DX357" s="71" t="str">
        <f t="shared" si="5301"/>
        <v/>
      </c>
      <c r="DY357" s="71" t="str">
        <f t="shared" si="5302"/>
        <v/>
      </c>
      <c r="DZ357" s="71" t="str">
        <f t="shared" si="5303"/>
        <v/>
      </c>
      <c r="EA357" s="71" t="str">
        <f t="shared" si="5304"/>
        <v/>
      </c>
      <c r="EB357" s="71" t="str">
        <f t="shared" si="5305"/>
        <v/>
      </c>
      <c r="EC357" s="71" t="str">
        <f t="shared" si="5306"/>
        <v/>
      </c>
      <c r="ED357" s="71" t="str">
        <f t="shared" si="5307"/>
        <v/>
      </c>
      <c r="EE357" s="71" t="str">
        <f t="shared" si="5308"/>
        <v/>
      </c>
      <c r="EF357" s="71" t="str">
        <f t="shared" si="5309"/>
        <v/>
      </c>
      <c r="EG357" s="71" t="str">
        <f t="shared" si="5310"/>
        <v/>
      </c>
      <c r="EH357" s="71" t="str">
        <f t="shared" si="5311"/>
        <v/>
      </c>
      <c r="EI357" s="71" t="str">
        <f t="shared" si="5312"/>
        <v/>
      </c>
      <c r="EJ357" s="71" t="str">
        <f t="shared" si="5313"/>
        <v/>
      </c>
      <c r="EK357" s="71" t="str">
        <f t="shared" si="5314"/>
        <v/>
      </c>
      <c r="EL357" s="71" t="str">
        <f t="shared" si="5315"/>
        <v/>
      </c>
      <c r="EM357" s="71" t="str">
        <f t="shared" si="5316"/>
        <v/>
      </c>
      <c r="EN357" s="71" t="str">
        <f t="shared" si="5317"/>
        <v/>
      </c>
      <c r="EO357" s="71" t="str">
        <f t="shared" si="5318"/>
        <v/>
      </c>
      <c r="EP357" s="71" t="str">
        <f t="shared" si="5319"/>
        <v/>
      </c>
      <c r="EQ357" s="71" t="str">
        <f t="shared" si="5320"/>
        <v/>
      </c>
      <c r="ER357" s="71" t="str">
        <f t="shared" si="5321"/>
        <v/>
      </c>
      <c r="ES357" s="71" t="str">
        <f t="shared" si="5322"/>
        <v/>
      </c>
      <c r="ET357" s="71" t="str">
        <f t="shared" si="5323"/>
        <v/>
      </c>
      <c r="EU357" s="71" t="str">
        <f t="shared" si="5324"/>
        <v/>
      </c>
      <c r="EV357" s="71" t="str">
        <f t="shared" si="5325"/>
        <v/>
      </c>
      <c r="EW357" s="71" t="str">
        <f t="shared" si="5326"/>
        <v/>
      </c>
      <c r="EX357" s="71" t="str">
        <f t="shared" si="5327"/>
        <v/>
      </c>
      <c r="EY357" s="71" t="str">
        <f t="shared" si="5328"/>
        <v/>
      </c>
      <c r="EZ357" s="71" t="str">
        <f t="shared" si="5329"/>
        <v/>
      </c>
      <c r="FA357" s="71" t="str">
        <f t="shared" si="5330"/>
        <v/>
      </c>
      <c r="FB357" s="71" t="str">
        <f t="shared" si="5331"/>
        <v/>
      </c>
      <c r="FC357" s="71" t="str">
        <f t="shared" si="5332"/>
        <v/>
      </c>
      <c r="FD357" s="71" t="str">
        <f t="shared" si="5333"/>
        <v/>
      </c>
      <c r="FE357" s="71" t="str">
        <f t="shared" si="5334"/>
        <v/>
      </c>
      <c r="FF357" s="71" t="str">
        <f t="shared" si="5335"/>
        <v/>
      </c>
      <c r="FG357" s="71" t="str">
        <f t="shared" si="5336"/>
        <v/>
      </c>
      <c r="FH357" s="71" t="str">
        <f t="shared" si="5337"/>
        <v/>
      </c>
      <c r="FI357" s="71" t="str">
        <f t="shared" si="5338"/>
        <v/>
      </c>
      <c r="FJ357" s="71" t="str">
        <f t="shared" si="5339"/>
        <v/>
      </c>
      <c r="FK357" s="71" t="str">
        <f t="shared" si="5340"/>
        <v/>
      </c>
      <c r="FL357" s="71" t="str">
        <f t="shared" si="5341"/>
        <v/>
      </c>
      <c r="FM357" s="71" t="str">
        <f t="shared" si="5342"/>
        <v/>
      </c>
      <c r="FN357" s="71" t="str">
        <f t="shared" si="5343"/>
        <v/>
      </c>
      <c r="FO357" s="71" t="str">
        <f t="shared" si="5344"/>
        <v/>
      </c>
      <c r="FP357" s="71" t="str">
        <f t="shared" si="5345"/>
        <v/>
      </c>
      <c r="FQ357" s="71" t="str">
        <f t="shared" si="5346"/>
        <v/>
      </c>
      <c r="FR357" s="71" t="str">
        <f t="shared" si="5347"/>
        <v/>
      </c>
      <c r="FS357" s="71" t="str">
        <f t="shared" si="5348"/>
        <v/>
      </c>
    </row>
    <row r="358" spans="1:175" ht="16.5">
      <c r="A358" s="135"/>
      <c r="B358" s="80" t="s">
        <v>1043</v>
      </c>
      <c r="C358" s="141" t="s">
        <v>1030</v>
      </c>
      <c r="K358" s="153"/>
      <c r="T358" s="151" t="s">
        <v>1044</v>
      </c>
      <c r="U358" s="85" t="s">
        <v>1032</v>
      </c>
      <c r="CN358" s="69" t="str">
        <f t="shared" si="5273"/>
        <v>InitUnitState('IK4G',,,,,,,,,,)</v>
      </c>
      <c r="CO358" s="69" t="str">
        <f t="shared" si="5274"/>
        <v>InitUnitNormal('IK4G',,,,,,,,,,)</v>
      </c>
      <c r="CP358" s="69" t="str">
        <f t="shared" si="5275"/>
        <v>InitUnitMagic('IK4G',,,,,,,,,,)</v>
      </c>
      <c r="CQ358" s="69" t="str">
        <f t="shared" si="5276"/>
        <v>InitUnitAdd('IK4G',,,,,,,,,,)</v>
      </c>
      <c r="CR358" s="69" t="str">
        <f t="shared" si="5277"/>
        <v>InitEquipData('IK4G',,"",,,,,'','','','','','',"ReplaceableTextures\\CommandButtons\\BTNSST13.blp")</v>
      </c>
      <c r="CU358" s="95" t="str">
        <f t="shared" si="5278"/>
        <v>|n</v>
      </c>
      <c r="CV358" s="70" t="str">
        <f t="shared" si="4969"/>
        <v>攻击|Cffffc926+50000|r，攻击|Cffffc926+12%|n|n|r|Cffaaaaaa○|CffFFD24D光之符印+1|r|r|n|n|Cff00ff7f点击穿戴或脱卸。|r</v>
      </c>
      <c r="CW358" s="60"/>
      <c r="CX358" s="60"/>
      <c r="CY358" s="60"/>
      <c r="CZ358" s="60"/>
      <c r="DA358" s="60"/>
      <c r="DB358" s="71" t="str">
        <f t="shared" si="5279"/>
        <v/>
      </c>
      <c r="DC358" s="71" t="str">
        <f t="shared" si="5280"/>
        <v/>
      </c>
      <c r="DD358" s="71" t="str">
        <f t="shared" si="5281"/>
        <v/>
      </c>
      <c r="DE358" s="71" t="str">
        <f t="shared" si="5282"/>
        <v/>
      </c>
      <c r="DF358" s="71" t="str">
        <f t="shared" si="5283"/>
        <v/>
      </c>
      <c r="DG358" s="71" t="str">
        <f t="shared" si="5284"/>
        <v/>
      </c>
      <c r="DH358" s="71" t="str">
        <f t="shared" si="5285"/>
        <v/>
      </c>
      <c r="DI358" s="71" t="str">
        <f t="shared" si="5286"/>
        <v/>
      </c>
      <c r="DJ358" s="71" t="str">
        <f t="shared" si="5287"/>
        <v/>
      </c>
      <c r="DK358" s="71" t="str">
        <f t="shared" si="5288"/>
        <v/>
      </c>
      <c r="DL358" s="71" t="str">
        <f t="shared" si="5289"/>
        <v/>
      </c>
      <c r="DM358" s="71" t="str">
        <f t="shared" si="5290"/>
        <v/>
      </c>
      <c r="DN358" s="71" t="str">
        <f t="shared" si="5291"/>
        <v/>
      </c>
      <c r="DO358" s="71" t="str">
        <f t="shared" si="5292"/>
        <v/>
      </c>
      <c r="DP358" s="71" t="str">
        <f t="shared" si="5293"/>
        <v/>
      </c>
      <c r="DQ358" s="71" t="str">
        <f t="shared" si="5294"/>
        <v/>
      </c>
      <c r="DR358" s="71" t="str">
        <f t="shared" si="5295"/>
        <v/>
      </c>
      <c r="DS358" s="71" t="str">
        <f t="shared" si="5296"/>
        <v/>
      </c>
      <c r="DT358" s="71" t="str">
        <f t="shared" si="5297"/>
        <v/>
      </c>
      <c r="DU358" s="71" t="str">
        <f t="shared" si="5298"/>
        <v/>
      </c>
      <c r="DV358" s="71" t="str">
        <f t="shared" si="5299"/>
        <v/>
      </c>
      <c r="DW358" s="71" t="str">
        <f t="shared" si="5300"/>
        <v/>
      </c>
      <c r="DX358" s="71" t="str">
        <f t="shared" si="5301"/>
        <v/>
      </c>
      <c r="DY358" s="71" t="str">
        <f t="shared" si="5302"/>
        <v/>
      </c>
      <c r="DZ358" s="71" t="str">
        <f t="shared" si="5303"/>
        <v/>
      </c>
      <c r="EA358" s="71" t="str">
        <f t="shared" si="5304"/>
        <v/>
      </c>
      <c r="EB358" s="71" t="str">
        <f t="shared" si="5305"/>
        <v/>
      </c>
      <c r="EC358" s="71" t="str">
        <f t="shared" si="5306"/>
        <v/>
      </c>
      <c r="ED358" s="71" t="str">
        <f t="shared" si="5307"/>
        <v/>
      </c>
      <c r="EE358" s="71" t="str">
        <f t="shared" si="5308"/>
        <v/>
      </c>
      <c r="EF358" s="71" t="str">
        <f t="shared" si="5309"/>
        <v/>
      </c>
      <c r="EG358" s="71" t="str">
        <f t="shared" si="5310"/>
        <v/>
      </c>
      <c r="EH358" s="71" t="str">
        <f t="shared" si="5311"/>
        <v/>
      </c>
      <c r="EI358" s="71" t="str">
        <f t="shared" si="5312"/>
        <v/>
      </c>
      <c r="EJ358" s="71" t="str">
        <f t="shared" si="5313"/>
        <v/>
      </c>
      <c r="EK358" s="71" t="str">
        <f t="shared" si="5314"/>
        <v/>
      </c>
      <c r="EL358" s="71" t="str">
        <f t="shared" si="5315"/>
        <v/>
      </c>
      <c r="EM358" s="71" t="str">
        <f t="shared" si="5316"/>
        <v/>
      </c>
      <c r="EN358" s="71" t="str">
        <f t="shared" si="5317"/>
        <v/>
      </c>
      <c r="EO358" s="71" t="str">
        <f t="shared" si="5318"/>
        <v/>
      </c>
      <c r="EP358" s="71" t="str">
        <f t="shared" si="5319"/>
        <v/>
      </c>
      <c r="EQ358" s="71" t="str">
        <f t="shared" si="5320"/>
        <v/>
      </c>
      <c r="ER358" s="71" t="str">
        <f t="shared" si="5321"/>
        <v/>
      </c>
      <c r="ES358" s="71" t="str">
        <f t="shared" si="5322"/>
        <v/>
      </c>
      <c r="ET358" s="71" t="str">
        <f t="shared" si="5323"/>
        <v/>
      </c>
      <c r="EU358" s="71" t="str">
        <f t="shared" si="5324"/>
        <v/>
      </c>
      <c r="EV358" s="71" t="str">
        <f t="shared" si="5325"/>
        <v/>
      </c>
      <c r="EW358" s="71" t="str">
        <f t="shared" si="5326"/>
        <v/>
      </c>
      <c r="EX358" s="71" t="str">
        <f t="shared" si="5327"/>
        <v/>
      </c>
      <c r="EY358" s="71" t="str">
        <f t="shared" si="5328"/>
        <v/>
      </c>
      <c r="EZ358" s="71" t="str">
        <f t="shared" si="5329"/>
        <v/>
      </c>
      <c r="FA358" s="71" t="str">
        <f t="shared" si="5330"/>
        <v/>
      </c>
      <c r="FB358" s="71" t="str">
        <f t="shared" si="5331"/>
        <v/>
      </c>
      <c r="FC358" s="71" t="str">
        <f t="shared" si="5332"/>
        <v/>
      </c>
      <c r="FD358" s="71" t="str">
        <f t="shared" si="5333"/>
        <v/>
      </c>
      <c r="FE358" s="71" t="str">
        <f t="shared" si="5334"/>
        <v/>
      </c>
      <c r="FF358" s="71" t="str">
        <f t="shared" si="5335"/>
        <v/>
      </c>
      <c r="FG358" s="71" t="str">
        <f t="shared" si="5336"/>
        <v/>
      </c>
      <c r="FH358" s="71" t="str">
        <f t="shared" si="5337"/>
        <v/>
      </c>
      <c r="FI358" s="71" t="str">
        <f t="shared" si="5338"/>
        <v/>
      </c>
      <c r="FJ358" s="71" t="str">
        <f t="shared" si="5339"/>
        <v/>
      </c>
      <c r="FK358" s="71" t="str">
        <f t="shared" si="5340"/>
        <v/>
      </c>
      <c r="FL358" s="71" t="str">
        <f t="shared" si="5341"/>
        <v/>
      </c>
      <c r="FM358" s="71" t="str">
        <f t="shared" si="5342"/>
        <v/>
      </c>
      <c r="FN358" s="71" t="str">
        <f t="shared" si="5343"/>
        <v/>
      </c>
      <c r="FO358" s="71" t="str">
        <f t="shared" si="5344"/>
        <v/>
      </c>
      <c r="FP358" s="71" t="str">
        <f t="shared" si="5345"/>
        <v/>
      </c>
      <c r="FQ358" s="71" t="str">
        <f t="shared" si="5346"/>
        <v/>
      </c>
      <c r="FR358" s="71" t="str">
        <f t="shared" si="5347"/>
        <v/>
      </c>
      <c r="FS358" s="71" t="str">
        <f t="shared" si="5348"/>
        <v/>
      </c>
    </row>
    <row r="359" spans="1:175" ht="16.5">
      <c r="A359" s="135"/>
      <c r="B359" s="80" t="s">
        <v>1045</v>
      </c>
      <c r="C359" s="141" t="s">
        <v>1030</v>
      </c>
      <c r="K359" s="153"/>
      <c r="T359" s="151" t="s">
        <v>1046</v>
      </c>
      <c r="U359" s="85" t="s">
        <v>1032</v>
      </c>
      <c r="CN359" s="69" t="str">
        <f t="shared" si="5273"/>
        <v>InitUnitState('IK4H',,,,,,,,,,)</v>
      </c>
      <c r="CO359" s="69" t="str">
        <f t="shared" si="5274"/>
        <v>InitUnitNormal('IK4H',,,,,,,,,,)</v>
      </c>
      <c r="CP359" s="69" t="str">
        <f t="shared" si="5275"/>
        <v>InitUnitMagic('IK4H',,,,,,,,,,)</v>
      </c>
      <c r="CQ359" s="69" t="str">
        <f t="shared" si="5276"/>
        <v>InitUnitAdd('IK4H',,,,,,,,,,)</v>
      </c>
      <c r="CR359" s="69" t="str">
        <f t="shared" si="5277"/>
        <v>InitEquipData('IK4H',,"",,,,,'','','','','','',"ReplaceableTextures\\CommandButtons\\BTNSST13.blp")</v>
      </c>
      <c r="CU359" s="95" t="str">
        <f t="shared" si="5278"/>
        <v>|n</v>
      </c>
      <c r="CV359" s="70" t="str">
        <f t="shared" si="4969"/>
        <v>攻击|Cffffc926+50000|r，攻击|Cffffc926+12%|n|n|r|Cffaaaaaa○|CffFFD24D雷之符印+1|r|r|n|n|Cff00ff7f点击穿戴或脱卸。|r</v>
      </c>
      <c r="CW359" s="60"/>
      <c r="CX359" s="60"/>
      <c r="CY359" s="60"/>
      <c r="CZ359" s="60"/>
      <c r="DA359" s="60"/>
      <c r="DB359" s="71" t="str">
        <f t="shared" si="5279"/>
        <v/>
      </c>
      <c r="DC359" s="71" t="str">
        <f t="shared" si="5280"/>
        <v/>
      </c>
      <c r="DD359" s="71" t="str">
        <f t="shared" si="5281"/>
        <v/>
      </c>
      <c r="DE359" s="71" t="str">
        <f t="shared" si="5282"/>
        <v/>
      </c>
      <c r="DF359" s="71" t="str">
        <f t="shared" si="5283"/>
        <v/>
      </c>
      <c r="DG359" s="71" t="str">
        <f t="shared" si="5284"/>
        <v/>
      </c>
      <c r="DH359" s="71" t="str">
        <f t="shared" si="5285"/>
        <v/>
      </c>
      <c r="DI359" s="71" t="str">
        <f t="shared" si="5286"/>
        <v/>
      </c>
      <c r="DJ359" s="71" t="str">
        <f t="shared" si="5287"/>
        <v/>
      </c>
      <c r="DK359" s="71" t="str">
        <f t="shared" si="5288"/>
        <v/>
      </c>
      <c r="DL359" s="71" t="str">
        <f t="shared" si="5289"/>
        <v/>
      </c>
      <c r="DM359" s="71" t="str">
        <f t="shared" si="5290"/>
        <v/>
      </c>
      <c r="DN359" s="71" t="str">
        <f t="shared" si="5291"/>
        <v/>
      </c>
      <c r="DO359" s="71" t="str">
        <f t="shared" si="5292"/>
        <v/>
      </c>
      <c r="DP359" s="71" t="str">
        <f t="shared" si="5293"/>
        <v/>
      </c>
      <c r="DQ359" s="71" t="str">
        <f t="shared" si="5294"/>
        <v/>
      </c>
      <c r="DR359" s="71" t="str">
        <f t="shared" si="5295"/>
        <v/>
      </c>
      <c r="DS359" s="71" t="str">
        <f t="shared" si="5296"/>
        <v/>
      </c>
      <c r="DT359" s="71" t="str">
        <f t="shared" si="5297"/>
        <v/>
      </c>
      <c r="DU359" s="71" t="str">
        <f t="shared" si="5298"/>
        <v/>
      </c>
      <c r="DV359" s="71" t="str">
        <f t="shared" si="5299"/>
        <v/>
      </c>
      <c r="DW359" s="71" t="str">
        <f t="shared" si="5300"/>
        <v/>
      </c>
      <c r="DX359" s="71" t="str">
        <f t="shared" si="5301"/>
        <v/>
      </c>
      <c r="DY359" s="71" t="str">
        <f t="shared" si="5302"/>
        <v/>
      </c>
      <c r="DZ359" s="71" t="str">
        <f t="shared" si="5303"/>
        <v/>
      </c>
      <c r="EA359" s="71" t="str">
        <f t="shared" si="5304"/>
        <v/>
      </c>
      <c r="EB359" s="71" t="str">
        <f t="shared" si="5305"/>
        <v/>
      </c>
      <c r="EC359" s="71" t="str">
        <f t="shared" si="5306"/>
        <v/>
      </c>
      <c r="ED359" s="71" t="str">
        <f t="shared" si="5307"/>
        <v/>
      </c>
      <c r="EE359" s="71" t="str">
        <f t="shared" si="5308"/>
        <v/>
      </c>
      <c r="EF359" s="71" t="str">
        <f t="shared" si="5309"/>
        <v/>
      </c>
      <c r="EG359" s="71" t="str">
        <f t="shared" si="5310"/>
        <v/>
      </c>
      <c r="EH359" s="71" t="str">
        <f t="shared" si="5311"/>
        <v/>
      </c>
      <c r="EI359" s="71" t="str">
        <f t="shared" si="5312"/>
        <v/>
      </c>
      <c r="EJ359" s="71" t="str">
        <f t="shared" si="5313"/>
        <v/>
      </c>
      <c r="EK359" s="71" t="str">
        <f t="shared" si="5314"/>
        <v/>
      </c>
      <c r="EL359" s="71" t="str">
        <f t="shared" si="5315"/>
        <v/>
      </c>
      <c r="EM359" s="71" t="str">
        <f t="shared" si="5316"/>
        <v/>
      </c>
      <c r="EN359" s="71" t="str">
        <f t="shared" si="5317"/>
        <v/>
      </c>
      <c r="EO359" s="71" t="str">
        <f t="shared" si="5318"/>
        <v/>
      </c>
      <c r="EP359" s="71" t="str">
        <f t="shared" si="5319"/>
        <v/>
      </c>
      <c r="EQ359" s="71" t="str">
        <f t="shared" si="5320"/>
        <v/>
      </c>
      <c r="ER359" s="71" t="str">
        <f t="shared" si="5321"/>
        <v/>
      </c>
      <c r="ES359" s="71" t="str">
        <f t="shared" si="5322"/>
        <v/>
      </c>
      <c r="ET359" s="71" t="str">
        <f t="shared" si="5323"/>
        <v/>
      </c>
      <c r="EU359" s="71" t="str">
        <f t="shared" si="5324"/>
        <v/>
      </c>
      <c r="EV359" s="71" t="str">
        <f t="shared" si="5325"/>
        <v/>
      </c>
      <c r="EW359" s="71" t="str">
        <f t="shared" si="5326"/>
        <v/>
      </c>
      <c r="EX359" s="71" t="str">
        <f t="shared" si="5327"/>
        <v/>
      </c>
      <c r="EY359" s="71" t="str">
        <f t="shared" si="5328"/>
        <v/>
      </c>
      <c r="EZ359" s="71" t="str">
        <f t="shared" si="5329"/>
        <v/>
      </c>
      <c r="FA359" s="71" t="str">
        <f t="shared" si="5330"/>
        <v/>
      </c>
      <c r="FB359" s="71" t="str">
        <f t="shared" si="5331"/>
        <v/>
      </c>
      <c r="FC359" s="71" t="str">
        <f t="shared" si="5332"/>
        <v/>
      </c>
      <c r="FD359" s="71" t="str">
        <f t="shared" si="5333"/>
        <v/>
      </c>
      <c r="FE359" s="71" t="str">
        <f t="shared" si="5334"/>
        <v/>
      </c>
      <c r="FF359" s="71" t="str">
        <f t="shared" si="5335"/>
        <v/>
      </c>
      <c r="FG359" s="71" t="str">
        <f t="shared" si="5336"/>
        <v/>
      </c>
      <c r="FH359" s="71" t="str">
        <f t="shared" si="5337"/>
        <v/>
      </c>
      <c r="FI359" s="71" t="str">
        <f t="shared" si="5338"/>
        <v/>
      </c>
      <c r="FJ359" s="71" t="str">
        <f t="shared" si="5339"/>
        <v/>
      </c>
      <c r="FK359" s="71" t="str">
        <f t="shared" si="5340"/>
        <v/>
      </c>
      <c r="FL359" s="71" t="str">
        <f t="shared" si="5341"/>
        <v/>
      </c>
      <c r="FM359" s="71" t="str">
        <f t="shared" si="5342"/>
        <v/>
      </c>
      <c r="FN359" s="71" t="str">
        <f t="shared" si="5343"/>
        <v/>
      </c>
      <c r="FO359" s="71" t="str">
        <f t="shared" si="5344"/>
        <v/>
      </c>
      <c r="FP359" s="71" t="str">
        <f t="shared" si="5345"/>
        <v/>
      </c>
      <c r="FQ359" s="71" t="str">
        <f t="shared" si="5346"/>
        <v/>
      </c>
      <c r="FR359" s="71" t="str">
        <f t="shared" si="5347"/>
        <v/>
      </c>
      <c r="FS359" s="71" t="str">
        <f t="shared" si="5348"/>
        <v/>
      </c>
    </row>
    <row r="360" spans="1:175" ht="16.5">
      <c r="A360" s="135"/>
      <c r="B360" s="80" t="s">
        <v>1047</v>
      </c>
      <c r="C360" s="141" t="s">
        <v>1030</v>
      </c>
      <c r="K360" s="154"/>
      <c r="T360" s="151" t="s">
        <v>1048</v>
      </c>
      <c r="U360" s="85" t="s">
        <v>1032</v>
      </c>
      <c r="CN360" s="69" t="str">
        <f t="shared" si="5273"/>
        <v>InitUnitState('IK4I',,,,,,,,,,)</v>
      </c>
      <c r="CO360" s="69" t="str">
        <f t="shared" si="5274"/>
        <v>InitUnitNormal('IK4I',,,,,,,,,,)</v>
      </c>
      <c r="CP360" s="69" t="str">
        <f t="shared" si="5275"/>
        <v>InitUnitMagic('IK4I',,,,,,,,,,)</v>
      </c>
      <c r="CQ360" s="69" t="str">
        <f t="shared" si="5276"/>
        <v>InitUnitAdd('IK4I',,,,,,,,,,)</v>
      </c>
      <c r="CR360" s="69" t="str">
        <f t="shared" si="5277"/>
        <v>InitEquipData('IK4I',,"",,,,,'','','','','','',"ReplaceableTextures\\CommandButtons\\BTNSST13.blp")</v>
      </c>
      <c r="CU360" s="95" t="str">
        <f t="shared" si="5278"/>
        <v>|n</v>
      </c>
      <c r="CV360" s="70" t="str">
        <f t="shared" si="4969"/>
        <v>攻击|Cffffc926+50000|r，攻击|Cffffc926+12%|n|n|r|Cffaaaaaa○|CffFFD24D暗之符印+1|r|r|n|n|Cff00ff7f点击穿戴或脱卸。|r</v>
      </c>
      <c r="CW360" s="60"/>
      <c r="CX360" s="60"/>
      <c r="CY360" s="60"/>
      <c r="CZ360" s="60"/>
      <c r="DA360" s="60"/>
      <c r="DB360" s="71" t="str">
        <f t="shared" si="5279"/>
        <v/>
      </c>
      <c r="DC360" s="71" t="str">
        <f t="shared" si="5280"/>
        <v/>
      </c>
      <c r="DD360" s="71" t="str">
        <f t="shared" si="5281"/>
        <v/>
      </c>
      <c r="DE360" s="71" t="str">
        <f t="shared" si="5282"/>
        <v/>
      </c>
      <c r="DF360" s="71" t="str">
        <f t="shared" si="5283"/>
        <v/>
      </c>
      <c r="DG360" s="71" t="str">
        <f t="shared" si="5284"/>
        <v/>
      </c>
      <c r="DH360" s="71" t="str">
        <f t="shared" si="5285"/>
        <v/>
      </c>
      <c r="DI360" s="71" t="str">
        <f t="shared" si="5286"/>
        <v/>
      </c>
      <c r="DJ360" s="71" t="str">
        <f t="shared" si="5287"/>
        <v/>
      </c>
      <c r="DK360" s="71" t="str">
        <f t="shared" si="5288"/>
        <v/>
      </c>
      <c r="DL360" s="71" t="str">
        <f t="shared" si="5289"/>
        <v/>
      </c>
      <c r="DM360" s="71" t="str">
        <f t="shared" si="5290"/>
        <v/>
      </c>
      <c r="DN360" s="71" t="str">
        <f t="shared" si="5291"/>
        <v/>
      </c>
      <c r="DO360" s="71" t="str">
        <f t="shared" si="5292"/>
        <v/>
      </c>
      <c r="DP360" s="71" t="str">
        <f t="shared" si="5293"/>
        <v/>
      </c>
      <c r="DQ360" s="71" t="str">
        <f t="shared" si="5294"/>
        <v/>
      </c>
      <c r="DR360" s="71" t="str">
        <f t="shared" si="5295"/>
        <v/>
      </c>
      <c r="DS360" s="71" t="str">
        <f t="shared" si="5296"/>
        <v/>
      </c>
      <c r="DT360" s="71" t="str">
        <f t="shared" si="5297"/>
        <v/>
      </c>
      <c r="DU360" s="71" t="str">
        <f t="shared" si="5298"/>
        <v/>
      </c>
      <c r="DV360" s="71" t="str">
        <f t="shared" si="5299"/>
        <v/>
      </c>
      <c r="DW360" s="71" t="str">
        <f t="shared" si="5300"/>
        <v/>
      </c>
      <c r="DX360" s="71" t="str">
        <f t="shared" si="5301"/>
        <v/>
      </c>
      <c r="DY360" s="71" t="str">
        <f t="shared" si="5302"/>
        <v/>
      </c>
      <c r="DZ360" s="71" t="str">
        <f t="shared" si="5303"/>
        <v/>
      </c>
      <c r="EA360" s="71" t="str">
        <f t="shared" si="5304"/>
        <v/>
      </c>
      <c r="EB360" s="71" t="str">
        <f t="shared" si="5305"/>
        <v/>
      </c>
      <c r="EC360" s="71" t="str">
        <f t="shared" si="5306"/>
        <v/>
      </c>
      <c r="ED360" s="71" t="str">
        <f t="shared" si="5307"/>
        <v/>
      </c>
      <c r="EE360" s="71" t="str">
        <f t="shared" si="5308"/>
        <v/>
      </c>
      <c r="EF360" s="71" t="str">
        <f t="shared" si="5309"/>
        <v/>
      </c>
      <c r="EG360" s="71" t="str">
        <f t="shared" si="5310"/>
        <v/>
      </c>
      <c r="EH360" s="71" t="str">
        <f t="shared" si="5311"/>
        <v/>
      </c>
      <c r="EI360" s="71" t="str">
        <f t="shared" si="5312"/>
        <v/>
      </c>
      <c r="EJ360" s="71" t="str">
        <f t="shared" si="5313"/>
        <v/>
      </c>
      <c r="EK360" s="71" t="str">
        <f t="shared" si="5314"/>
        <v/>
      </c>
      <c r="EL360" s="71" t="str">
        <f t="shared" si="5315"/>
        <v/>
      </c>
      <c r="EM360" s="71" t="str">
        <f t="shared" si="5316"/>
        <v/>
      </c>
      <c r="EN360" s="71" t="str">
        <f t="shared" si="5317"/>
        <v/>
      </c>
      <c r="EO360" s="71" t="str">
        <f t="shared" si="5318"/>
        <v/>
      </c>
      <c r="EP360" s="71" t="str">
        <f t="shared" si="5319"/>
        <v/>
      </c>
      <c r="EQ360" s="71" t="str">
        <f t="shared" si="5320"/>
        <v/>
      </c>
      <c r="ER360" s="71" t="str">
        <f t="shared" si="5321"/>
        <v/>
      </c>
      <c r="ES360" s="71" t="str">
        <f t="shared" si="5322"/>
        <v/>
      </c>
      <c r="ET360" s="71" t="str">
        <f t="shared" si="5323"/>
        <v/>
      </c>
      <c r="EU360" s="71" t="str">
        <f t="shared" si="5324"/>
        <v/>
      </c>
      <c r="EV360" s="71" t="str">
        <f t="shared" si="5325"/>
        <v/>
      </c>
      <c r="EW360" s="71" t="str">
        <f t="shared" si="5326"/>
        <v/>
      </c>
      <c r="EX360" s="71" t="str">
        <f t="shared" si="5327"/>
        <v/>
      </c>
      <c r="EY360" s="71" t="str">
        <f t="shared" si="5328"/>
        <v/>
      </c>
      <c r="EZ360" s="71" t="str">
        <f t="shared" si="5329"/>
        <v/>
      </c>
      <c r="FA360" s="71" t="str">
        <f t="shared" si="5330"/>
        <v/>
      </c>
      <c r="FB360" s="71" t="str">
        <f t="shared" si="5331"/>
        <v/>
      </c>
      <c r="FC360" s="71" t="str">
        <f t="shared" si="5332"/>
        <v/>
      </c>
      <c r="FD360" s="71" t="str">
        <f t="shared" si="5333"/>
        <v/>
      </c>
      <c r="FE360" s="71" t="str">
        <f t="shared" si="5334"/>
        <v/>
      </c>
      <c r="FF360" s="71" t="str">
        <f t="shared" si="5335"/>
        <v/>
      </c>
      <c r="FG360" s="71" t="str">
        <f t="shared" si="5336"/>
        <v/>
      </c>
      <c r="FH360" s="71" t="str">
        <f t="shared" si="5337"/>
        <v/>
      </c>
      <c r="FI360" s="71" t="str">
        <f t="shared" si="5338"/>
        <v/>
      </c>
      <c r="FJ360" s="71" t="str">
        <f t="shared" si="5339"/>
        <v/>
      </c>
      <c r="FK360" s="71" t="str">
        <f t="shared" si="5340"/>
        <v/>
      </c>
      <c r="FL360" s="71" t="str">
        <f t="shared" si="5341"/>
        <v/>
      </c>
      <c r="FM360" s="71" t="str">
        <f t="shared" si="5342"/>
        <v/>
      </c>
      <c r="FN360" s="71" t="str">
        <f t="shared" si="5343"/>
        <v/>
      </c>
      <c r="FO360" s="71" t="str">
        <f t="shared" si="5344"/>
        <v/>
      </c>
      <c r="FP360" s="71" t="str">
        <f t="shared" si="5345"/>
        <v/>
      </c>
      <c r="FQ360" s="71" t="str">
        <f t="shared" si="5346"/>
        <v/>
      </c>
      <c r="FR360" s="71" t="str">
        <f t="shared" si="5347"/>
        <v/>
      </c>
      <c r="FS360" s="71" t="str">
        <f t="shared" si="5348"/>
        <v/>
      </c>
    </row>
    <row r="361" spans="1:175" ht="16.5">
      <c r="A361" s="135"/>
      <c r="B361" s="80" t="s">
        <v>1049</v>
      </c>
      <c r="C361" s="141" t="s">
        <v>1050</v>
      </c>
      <c r="T361" s="151" t="s">
        <v>1051</v>
      </c>
      <c r="U361" s="85" t="s">
        <v>1052</v>
      </c>
      <c r="CN361" s="69" t="str">
        <f t="shared" si="4970"/>
        <v>InitUnitState('IK5A',,,,,,,,,,)</v>
      </c>
      <c r="CO361" s="69" t="str">
        <f t="shared" si="4971"/>
        <v>InitUnitNormal('IK5A',,,,,,,,,,)</v>
      </c>
      <c r="CP361" s="69" t="str">
        <f t="shared" si="4972"/>
        <v>InitUnitMagic('IK5A',,,,,,,,,,)</v>
      </c>
      <c r="CQ361" s="69" t="str">
        <f t="shared" si="4973"/>
        <v>InitUnitAdd('IK5A',,,,,,,,,,)</v>
      </c>
      <c r="CR361" s="69" t="str">
        <f>"InitEquipData('"&amp;B361&amp;"',"&amp;D361&amp;","&amp;CR$1&amp;A361&amp;CR$1&amp;","&amp;E361&amp;","&amp;I361&amp;","&amp;F361&amp;","&amp;G361&amp;",'"&amp;J361&amp;"','"&amp;K361&amp;"','"&amp;L361&amp;"','"&amp;M361&amp;"','"&amp;N361&amp;"','"&amp;O361&amp;"',"&amp;CR$1&amp;U370&amp;CR$1&amp;")"</f>
        <v>InitEquipData('IK5A',,"",,,,,'','','','','','',"ReplaceableTextures\\CommandButtons\\BTNSST14.blp")</v>
      </c>
      <c r="CU361" s="95" t="str">
        <f t="shared" si="4974"/>
        <v>|n</v>
      </c>
      <c r="CV361" s="70" t="str">
        <f t="shared" si="4969"/>
        <v>护甲穿透|Cffffc926+150|n|n|r|Cffaaaaaa○刻印槽 【空】|r|n|n|Cff00ff7f点击穿戴或脱卸。|r</v>
      </c>
      <c r="CW361" s="60"/>
      <c r="CX361" s="60"/>
      <c r="CY361" s="60"/>
      <c r="CZ361" s="60"/>
      <c r="DA361" s="60"/>
      <c r="DB361" s="71" t="str">
        <f t="shared" si="4975"/>
        <v/>
      </c>
      <c r="DC361" s="71" t="str">
        <f t="shared" si="4976"/>
        <v/>
      </c>
      <c r="DD361" s="71" t="str">
        <f t="shared" si="4977"/>
        <v/>
      </c>
      <c r="DE361" s="71" t="str">
        <f t="shared" si="4978"/>
        <v/>
      </c>
      <c r="DF361" s="71" t="str">
        <f t="shared" si="4979"/>
        <v/>
      </c>
      <c r="DG361" s="71" t="str">
        <f t="shared" si="4980"/>
        <v/>
      </c>
      <c r="DH361" s="71" t="str">
        <f t="shared" si="4981"/>
        <v/>
      </c>
      <c r="DI361" s="71" t="str">
        <f t="shared" si="4982"/>
        <v/>
      </c>
      <c r="DJ361" s="71" t="str">
        <f t="shared" si="4983"/>
        <v/>
      </c>
      <c r="DK361" s="71" t="str">
        <f t="shared" si="4984"/>
        <v/>
      </c>
      <c r="DL361" s="71" t="str">
        <f t="shared" si="4985"/>
        <v/>
      </c>
      <c r="DM361" s="71" t="str">
        <f t="shared" si="4986"/>
        <v/>
      </c>
      <c r="DN361" s="71" t="str">
        <f t="shared" si="4987"/>
        <v/>
      </c>
      <c r="DO361" s="71" t="str">
        <f t="shared" si="4988"/>
        <v/>
      </c>
      <c r="DP361" s="71" t="str">
        <f t="shared" si="4989"/>
        <v/>
      </c>
      <c r="DQ361" s="71" t="str">
        <f t="shared" si="4990"/>
        <v/>
      </c>
      <c r="DR361" s="71" t="str">
        <f t="shared" si="4991"/>
        <v/>
      </c>
      <c r="DS361" s="71" t="str">
        <f t="shared" si="4992"/>
        <v/>
      </c>
      <c r="DT361" s="71" t="str">
        <f t="shared" si="4993"/>
        <v/>
      </c>
      <c r="DU361" s="71" t="str">
        <f t="shared" si="4994"/>
        <v/>
      </c>
      <c r="DV361" s="71" t="str">
        <f t="shared" si="4995"/>
        <v/>
      </c>
      <c r="DW361" s="71" t="str">
        <f t="shared" si="4996"/>
        <v/>
      </c>
      <c r="DX361" s="71" t="str">
        <f t="shared" si="4997"/>
        <v/>
      </c>
      <c r="DY361" s="71" t="str">
        <f t="shared" si="4998"/>
        <v/>
      </c>
      <c r="DZ361" s="71" t="str">
        <f t="shared" si="4999"/>
        <v/>
      </c>
      <c r="EA361" s="71" t="str">
        <f t="shared" si="5000"/>
        <v/>
      </c>
      <c r="EB361" s="71" t="str">
        <f t="shared" si="5001"/>
        <v/>
      </c>
      <c r="EC361" s="71" t="str">
        <f t="shared" si="5002"/>
        <v/>
      </c>
      <c r="ED361" s="71" t="str">
        <f t="shared" si="5003"/>
        <v/>
      </c>
      <c r="EE361" s="71" t="str">
        <f t="shared" si="5004"/>
        <v/>
      </c>
      <c r="EF361" s="71" t="str">
        <f t="shared" si="5005"/>
        <v/>
      </c>
      <c r="EG361" s="71" t="str">
        <f t="shared" si="5006"/>
        <v/>
      </c>
      <c r="EH361" s="71" t="str">
        <f t="shared" si="5007"/>
        <v/>
      </c>
      <c r="EI361" s="71" t="str">
        <f t="shared" si="5008"/>
        <v/>
      </c>
      <c r="EJ361" s="71" t="str">
        <f t="shared" si="5009"/>
        <v/>
      </c>
      <c r="EK361" s="71" t="str">
        <f t="shared" si="5010"/>
        <v/>
      </c>
      <c r="EL361" s="71" t="str">
        <f t="shared" si="5011"/>
        <v/>
      </c>
      <c r="EM361" s="71" t="str">
        <f t="shared" si="5012"/>
        <v/>
      </c>
      <c r="EN361" s="71" t="str">
        <f t="shared" si="5013"/>
        <v/>
      </c>
      <c r="EO361" s="71" t="str">
        <f t="shared" si="5014"/>
        <v/>
      </c>
      <c r="EP361" s="71" t="str">
        <f t="shared" si="5015"/>
        <v/>
      </c>
      <c r="EQ361" s="71" t="str">
        <f t="shared" si="5016"/>
        <v/>
      </c>
      <c r="ER361" s="71" t="str">
        <f t="shared" si="5017"/>
        <v/>
      </c>
      <c r="ES361" s="71" t="str">
        <f t="shared" si="5018"/>
        <v/>
      </c>
      <c r="ET361" s="71" t="str">
        <f t="shared" si="5019"/>
        <v/>
      </c>
      <c r="EU361" s="71" t="str">
        <f t="shared" si="5020"/>
        <v/>
      </c>
      <c r="EV361" s="71" t="str">
        <f t="shared" si="5021"/>
        <v/>
      </c>
      <c r="EW361" s="71" t="str">
        <f t="shared" si="5022"/>
        <v/>
      </c>
      <c r="EX361" s="71" t="str">
        <f t="shared" si="5023"/>
        <v/>
      </c>
      <c r="EY361" s="71" t="str">
        <f t="shared" si="5024"/>
        <v/>
      </c>
      <c r="EZ361" s="71" t="str">
        <f t="shared" si="5025"/>
        <v/>
      </c>
      <c r="FA361" s="71" t="str">
        <f t="shared" si="5026"/>
        <v/>
      </c>
      <c r="FB361" s="71" t="str">
        <f t="shared" si="5027"/>
        <v/>
      </c>
      <c r="FC361" s="71" t="str">
        <f t="shared" si="5028"/>
        <v/>
      </c>
      <c r="FD361" s="71" t="str">
        <f t="shared" si="5029"/>
        <v/>
      </c>
      <c r="FE361" s="71" t="str">
        <f t="shared" si="5030"/>
        <v/>
      </c>
      <c r="FF361" s="71" t="str">
        <f t="shared" si="5031"/>
        <v/>
      </c>
      <c r="FG361" s="71" t="str">
        <f t="shared" si="5032"/>
        <v/>
      </c>
      <c r="FH361" s="71" t="str">
        <f t="shared" si="5033"/>
        <v/>
      </c>
      <c r="FI361" s="71" t="str">
        <f t="shared" si="5034"/>
        <v/>
      </c>
      <c r="FJ361" s="71" t="str">
        <f t="shared" si="5035"/>
        <v/>
      </c>
      <c r="FK361" s="71" t="str">
        <f t="shared" si="5036"/>
        <v/>
      </c>
      <c r="FL361" s="71" t="str">
        <f t="shared" si="5037"/>
        <v/>
      </c>
      <c r="FM361" s="71" t="str">
        <f t="shared" si="5038"/>
        <v/>
      </c>
      <c r="FN361" s="71" t="str">
        <f t="shared" si="5039"/>
        <v/>
      </c>
      <c r="FO361" s="71" t="str">
        <f t="shared" si="5040"/>
        <v/>
      </c>
      <c r="FP361" s="71" t="str">
        <f t="shared" si="5041"/>
        <v/>
      </c>
      <c r="FQ361" s="71" t="str">
        <f t="shared" si="5042"/>
        <v/>
      </c>
      <c r="FR361" s="71" t="str">
        <f t="shared" si="5043"/>
        <v/>
      </c>
      <c r="FS361" s="71" t="str">
        <f t="shared" si="5044"/>
        <v/>
      </c>
    </row>
    <row r="362" spans="1:175" ht="16.5">
      <c r="A362" s="135"/>
      <c r="B362" s="80" t="s">
        <v>1053</v>
      </c>
      <c r="C362" s="141" t="s">
        <v>1050</v>
      </c>
      <c r="K362" s="143"/>
      <c r="T362" s="151" t="s">
        <v>1054</v>
      </c>
      <c r="U362" s="85" t="s">
        <v>1052</v>
      </c>
      <c r="CN362" s="69" t="str">
        <f t="shared" ref="CN362:CN369" si="5349">"InitUnitState('"&amp;B362&amp;"',"&amp;V362&amp;","&amp;W362&amp;","&amp;X362&amp;","&amp;Y362&amp;","&amp;Z362&amp;","&amp;AA362&amp;","&amp;AB362&amp;","&amp;AC362&amp;","&amp;AD362&amp;","&amp;AE362&amp;")"</f>
        <v>InitUnitState('IK5B',,,,,,,,,,)</v>
      </c>
      <c r="CO362" s="69" t="str">
        <f t="shared" ref="CO362:CO369" si="5350">"InitUnitNormal('"&amp;B362&amp;"',"&amp;AF362&amp;","&amp;AG362&amp;","&amp;AH362&amp;","&amp;AI362&amp;","&amp;AJ362&amp;","&amp;AK362&amp;","&amp;AL362&amp;","&amp;AM362&amp;","&amp;AN362&amp;","&amp;AO362&amp;")"</f>
        <v>InitUnitNormal('IK5B',,,,,,,,,,)</v>
      </c>
      <c r="CP362" s="69" t="str">
        <f t="shared" ref="CP362:CP369" si="5351">"InitUnitMagic('"&amp;B362&amp;"',"&amp;AP362&amp;","&amp;AQ362&amp;","&amp;AR362&amp;","&amp;AS362&amp;","&amp;AT362&amp;","&amp;AU362&amp;","&amp;AV362&amp;","&amp;AW362&amp;","&amp;BI362&amp;","&amp;BJ362&amp;")"</f>
        <v>InitUnitMagic('IK5B',,,,,,,,,,)</v>
      </c>
      <c r="CQ362" s="69" t="str">
        <f t="shared" ref="CQ362:CQ369" si="5352">"InitUnitAdd('"&amp;B362&amp;"',"&amp;BK362&amp;","&amp;BL362&amp;","&amp;BM362&amp;","&amp;BN362&amp;","&amp;BO362&amp;","&amp;BP362&amp;","&amp;BQ362&amp;","&amp;BR362&amp;","&amp;BS362&amp;","&amp;BT362&amp;")"</f>
        <v>InitUnitAdd('IK5B',,,,,,,,,,)</v>
      </c>
      <c r="CR362" s="69" t="str">
        <f t="shared" ref="CR362:CR369" si="5353"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371&amp;CR$1&amp;")"</f>
        <v>InitEquipData('IK5B',,"",,,,,'','','','','','',"ReplaceableTextures\\CommandButtons\\BTNSST14.blp")</v>
      </c>
      <c r="CU362" s="95" t="str">
        <f t="shared" ref="CU362:CU369" si="5354">CONCATENATE(DB362,DC362,DD362,DE362,DF362,DG362,DH362,DI362,DJ362,DK362,DL362,DM362,DN362,DO362,DP362,DQ362,DR362,DS362,DT362,DU362,DV362,DW362,DX362,DY362,DZ362,EA362,EB362,EC362,ED362,EE362,EF362,EG362,EH362,EI362,EJ362,EK362,EL362,EM362,EN362,EO362,EP362&amp;"|n")</f>
        <v>|n</v>
      </c>
      <c r="CV362" s="70" t="str">
        <f t="shared" si="4969"/>
        <v>护甲穿透|Cffffc926+150|n|n|r|Cffaaaaaa○|CffFFD24D金之符印+1|r|r|n|n|Cff00ff7f点击穿戴或脱卸。|r</v>
      </c>
      <c r="CW362" s="60"/>
      <c r="CX362" s="60"/>
      <c r="CY362" s="60"/>
      <c r="CZ362" s="60"/>
      <c r="DA362" s="60"/>
      <c r="DB362" s="71" t="str">
        <f t="shared" ref="DB362:DB369" si="5355">IF(V362="","","|n"&amp;DB$2&amp;"+"&amp;V362&amp;DB$1)</f>
        <v/>
      </c>
      <c r="DC362" s="71" t="str">
        <f t="shared" ref="DC362:DC369" si="5356">IF(W362="","","|n"&amp;DC$2&amp;"+"&amp;W362&amp;DC$1)</f>
        <v/>
      </c>
      <c r="DD362" s="71" t="str">
        <f t="shared" ref="DD362:DD369" si="5357">IF(X362="","","|n"&amp;DD$2&amp;"+"&amp;X362&amp;DD$1)</f>
        <v/>
      </c>
      <c r="DE362" s="71" t="str">
        <f t="shared" ref="DE362:DE369" si="5358">IF(Y362="","","|n"&amp;DE$2&amp;"+"&amp;Y362&amp;DE$1)</f>
        <v/>
      </c>
      <c r="DF362" s="71" t="str">
        <f t="shared" ref="DF362:DF369" si="5359">IF(Z362="","","|n"&amp;DF$2&amp;"+"&amp;Z362&amp;DF$1)</f>
        <v/>
      </c>
      <c r="DG362" s="71" t="str">
        <f t="shared" ref="DG362:DG369" si="5360">IF(AA362="","","|n"&amp;DG$2&amp;"+"&amp;AA362&amp;DG$1)</f>
        <v/>
      </c>
      <c r="DH362" s="71" t="str">
        <f t="shared" ref="DH362:DH369" si="5361">IF(AB362="","","|n"&amp;DH$2&amp;"+"&amp;AB362&amp;DH$1)</f>
        <v/>
      </c>
      <c r="DI362" s="71" t="str">
        <f t="shared" ref="DI362:DI369" si="5362">IF(AC362="","","|n"&amp;DI$2&amp;"+"&amp;AC362&amp;DI$1)</f>
        <v/>
      </c>
      <c r="DJ362" s="71" t="str">
        <f t="shared" ref="DJ362:DJ369" si="5363">IF(AD362="","","|n"&amp;DJ$2&amp;"+"&amp;AD362&amp;DJ$1)</f>
        <v/>
      </c>
      <c r="DK362" s="71" t="str">
        <f t="shared" ref="DK362:DK369" si="5364">IF(AE362="","","|n"&amp;DK$2&amp;"+"&amp;AE362&amp;DK$1)</f>
        <v/>
      </c>
      <c r="DL362" s="71" t="str">
        <f t="shared" ref="DL362:DL369" si="5365">IF(AF362="","","|n"&amp;DL$2&amp;"+"&amp;AF362&amp;DL$1)</f>
        <v/>
      </c>
      <c r="DM362" s="71" t="str">
        <f t="shared" ref="DM362:DM369" si="5366">IF(AG362="","","|n"&amp;DM$2&amp;"+"&amp;AG362&amp;DM$1)</f>
        <v/>
      </c>
      <c r="DN362" s="71" t="str">
        <f t="shared" ref="DN362:DN369" si="5367">IF(AH362="","","|n"&amp;DN$2&amp;"+"&amp;AH362&amp;DN$1)</f>
        <v/>
      </c>
      <c r="DO362" s="71" t="str">
        <f t="shared" ref="DO362:DO369" si="5368">IF(AI362="","","|n"&amp;DO$2&amp;"+"&amp;AI362&amp;DO$1)</f>
        <v/>
      </c>
      <c r="DP362" s="71" t="str">
        <f t="shared" ref="DP362:DP369" si="5369">IF(AJ362="","","|n"&amp;DP$2&amp;"+"&amp;AJ362&amp;DP$1)</f>
        <v/>
      </c>
      <c r="DQ362" s="71" t="str">
        <f t="shared" ref="DQ362:DQ369" si="5370">IF(AK362="","","|n"&amp;DQ$2&amp;"+"&amp;AK362&amp;DQ$1)</f>
        <v/>
      </c>
      <c r="DR362" s="71" t="str">
        <f t="shared" ref="DR362:DR369" si="5371">IF(AL362="","","|n"&amp;DR$2&amp;"+"&amp;AL362&amp;DR$1)</f>
        <v/>
      </c>
      <c r="DS362" s="71" t="str">
        <f t="shared" ref="DS362:DS369" si="5372">IF(AM362="","","|n"&amp;DS$2&amp;"+"&amp;AM362&amp;DS$1)</f>
        <v/>
      </c>
      <c r="DT362" s="71" t="str">
        <f t="shared" ref="DT362:DT369" si="5373">IF(AN362="","","|n"&amp;DT$2&amp;"+"&amp;AN362&amp;DT$1)</f>
        <v/>
      </c>
      <c r="DU362" s="71" t="str">
        <f t="shared" ref="DU362:DU369" si="5374">IF(AO362="","","|n"&amp;DU$2&amp;"+"&amp;AO362&amp;DU$1)</f>
        <v/>
      </c>
      <c r="DV362" s="71" t="str">
        <f t="shared" ref="DV362:DV369" si="5375">IF(AP362="","","|n"&amp;DV$2&amp;"+"&amp;AP362&amp;DV$1)</f>
        <v/>
      </c>
      <c r="DW362" s="71" t="str">
        <f t="shared" ref="DW362:DW369" si="5376">IF(AQ362="","","|n"&amp;DW$2&amp;"+"&amp;AQ362&amp;DW$1)</f>
        <v/>
      </c>
      <c r="DX362" s="71" t="str">
        <f t="shared" ref="DX362:DX369" si="5377">IF(AR362="","","|n"&amp;DX$2&amp;"+"&amp;AR362&amp;DX$1)</f>
        <v/>
      </c>
      <c r="DY362" s="71" t="str">
        <f t="shared" ref="DY362:DY369" si="5378">IF(AS362="","","|n"&amp;DY$2&amp;"+"&amp;AS362&amp;DY$1)</f>
        <v/>
      </c>
      <c r="DZ362" s="71" t="str">
        <f t="shared" ref="DZ362:DZ369" si="5379">IF(AT362="","","|n"&amp;DZ$2&amp;"+"&amp;AT362&amp;DZ$1)</f>
        <v/>
      </c>
      <c r="EA362" s="71" t="str">
        <f t="shared" ref="EA362:EA369" si="5380">IF(AU362="","","|n"&amp;EA$2&amp;"+"&amp;AU362&amp;EA$1)</f>
        <v/>
      </c>
      <c r="EB362" s="71" t="str">
        <f t="shared" ref="EB362:EB369" si="5381">IF(AV362="","","|n"&amp;EB$2&amp;"+"&amp;AV362&amp;EB$1)</f>
        <v/>
      </c>
      <c r="EC362" s="71" t="str">
        <f t="shared" ref="EC362:EC369" si="5382">IF(AW362="","","|n"&amp;EC$2&amp;"+"&amp;AW362&amp;EC$1)</f>
        <v/>
      </c>
      <c r="ED362" s="71" t="str">
        <f t="shared" ref="ED362:ED369" si="5383">IF(AX362="","","|n"&amp;ED$2&amp;"+"&amp;AX362&amp;ED$1)</f>
        <v/>
      </c>
      <c r="EE362" s="71" t="str">
        <f t="shared" ref="EE362:EE369" si="5384">IF(AY362="","","|n"&amp;EE$2&amp;"+"&amp;AY362&amp;EE$1)</f>
        <v/>
      </c>
      <c r="EF362" s="71" t="str">
        <f t="shared" ref="EF362:EF369" si="5385">IF(AZ362="","","|n"&amp;EF$2&amp;"+"&amp;AZ362&amp;EF$1)</f>
        <v/>
      </c>
      <c r="EG362" s="71" t="str">
        <f t="shared" ref="EG362:EG369" si="5386">IF(BA362="","","|n"&amp;EG$2&amp;"+"&amp;BA362&amp;EG$1)</f>
        <v/>
      </c>
      <c r="EH362" s="71" t="str">
        <f t="shared" ref="EH362:EH369" si="5387">IF(BB362="","","|n"&amp;EH$2&amp;"+"&amp;BB362&amp;EH$1)</f>
        <v/>
      </c>
      <c r="EI362" s="71" t="str">
        <f t="shared" ref="EI362:EI369" si="5388">IF(BC362="","","|n"&amp;EI$2&amp;"+"&amp;BC362&amp;EI$1)</f>
        <v/>
      </c>
      <c r="EJ362" s="71" t="str">
        <f t="shared" ref="EJ362:EJ369" si="5389">IF(BD362="","","|n"&amp;EJ$2&amp;"+"&amp;BD362&amp;EJ$1)</f>
        <v/>
      </c>
      <c r="EK362" s="71" t="str">
        <f t="shared" ref="EK362:EK369" si="5390">IF(BE362="","","|n"&amp;EK$2&amp;"+"&amp;BE362&amp;EK$1)</f>
        <v/>
      </c>
      <c r="EL362" s="71" t="str">
        <f t="shared" ref="EL362:EL369" si="5391">IF(BF362="","","|n"&amp;EL$2&amp;"+"&amp;BF362&amp;EL$1)</f>
        <v/>
      </c>
      <c r="EM362" s="71" t="str">
        <f t="shared" ref="EM362:EM369" si="5392">IF(BG362="","","|n"&amp;EM$2&amp;"+"&amp;BG362&amp;EM$1)</f>
        <v/>
      </c>
      <c r="EN362" s="71" t="str">
        <f t="shared" ref="EN362:EN369" si="5393">IF(BH362="","","|n"&amp;EN$2&amp;"+"&amp;BH362&amp;EN$1)</f>
        <v/>
      </c>
      <c r="EO362" s="71" t="str">
        <f t="shared" ref="EO362:EO369" si="5394">IF(BI362="","","|n"&amp;EO$2&amp;"+"&amp;BI362&amp;EO$1)</f>
        <v/>
      </c>
      <c r="EP362" s="71" t="str">
        <f t="shared" ref="EP362:EP369" si="5395">IF(BJ362="","","|n"&amp;EP$2&amp;"+"&amp;BJ362&amp;EP$1)</f>
        <v/>
      </c>
      <c r="EQ362" s="71" t="str">
        <f t="shared" ref="EQ362:EQ369" si="5396">IF(BK362="","","|n"&amp;EQ$2&amp;"+"&amp;BK362&amp;EQ$1)</f>
        <v/>
      </c>
      <c r="ER362" s="71" t="str">
        <f t="shared" ref="ER362:ER369" si="5397">IF(BL362="","","|n"&amp;ER$2&amp;"+"&amp;BL362&amp;ER$1)</f>
        <v/>
      </c>
      <c r="ES362" s="71" t="str">
        <f t="shared" ref="ES362:ES369" si="5398">IF(BM362="","","|n"&amp;ES$2&amp;"+"&amp;BM362&amp;ES$1)</f>
        <v/>
      </c>
      <c r="ET362" s="71" t="str">
        <f t="shared" ref="ET362:ET369" si="5399">IF(BN362="","","|n"&amp;ET$2&amp;"+"&amp;BN362&amp;ET$1)</f>
        <v/>
      </c>
      <c r="EU362" s="71" t="str">
        <f t="shared" ref="EU362:EU369" si="5400">IF(BO362="","","|n"&amp;EU$2&amp;"+"&amp;BO362&amp;EU$1)</f>
        <v/>
      </c>
      <c r="EV362" s="71" t="str">
        <f t="shared" ref="EV362:EV369" si="5401">IF(BP362="","","|n"&amp;EV$2&amp;"+"&amp;BP362&amp;EV$1)</f>
        <v/>
      </c>
      <c r="EW362" s="71" t="str">
        <f t="shared" ref="EW362:EW369" si="5402">IF(BQ362="","","|n"&amp;EW$2&amp;"+"&amp;BQ362&amp;EW$1)</f>
        <v/>
      </c>
      <c r="EX362" s="71" t="str">
        <f t="shared" ref="EX362:EX369" si="5403">IF(BR362="","","|n"&amp;EX$2&amp;"+"&amp;BR362&amp;EX$1)</f>
        <v/>
      </c>
      <c r="EY362" s="71" t="str">
        <f t="shared" ref="EY362:EY369" si="5404">IF(BS362="","","|n"&amp;EY$2&amp;"+"&amp;BS362&amp;EY$1)</f>
        <v/>
      </c>
      <c r="EZ362" s="71" t="str">
        <f t="shared" ref="EZ362:EZ369" si="5405">IF(BT362="","","|n"&amp;EZ$2&amp;"+"&amp;BT362&amp;EZ$1)</f>
        <v/>
      </c>
      <c r="FA362" s="71" t="str">
        <f t="shared" ref="FA362:FA369" si="5406">IF(BU362="","","|n"&amp;FA$2&amp;"+"&amp;BU362&amp;FA$1)</f>
        <v/>
      </c>
      <c r="FB362" s="71" t="str">
        <f t="shared" ref="FB362:FB369" si="5407">IF(BV362="","","|n"&amp;FB$2&amp;"+"&amp;BV362&amp;FB$1)</f>
        <v/>
      </c>
      <c r="FC362" s="71" t="str">
        <f t="shared" ref="FC362:FC369" si="5408">IF(BW362="","","|n"&amp;FC$2&amp;"+"&amp;BW362&amp;FC$1)</f>
        <v/>
      </c>
      <c r="FD362" s="71" t="str">
        <f t="shared" ref="FD362:FD369" si="5409">IF(BX362="","","|n"&amp;FD$2&amp;"+"&amp;BX362&amp;FD$1)</f>
        <v/>
      </c>
      <c r="FE362" s="71" t="str">
        <f t="shared" ref="FE362:FE369" si="5410">IF(BY362="","","|n"&amp;FE$2&amp;"+"&amp;BY362&amp;FE$1)</f>
        <v/>
      </c>
      <c r="FF362" s="71" t="str">
        <f t="shared" ref="FF362:FF369" si="5411">IF(BZ362="","","|n"&amp;FF$2&amp;"+"&amp;BZ362&amp;FF$1)</f>
        <v/>
      </c>
      <c r="FG362" s="71" t="str">
        <f t="shared" ref="FG362:FG369" si="5412">IF(CA362="","","|n"&amp;FG$2&amp;"+"&amp;CA362&amp;FG$1)</f>
        <v/>
      </c>
      <c r="FH362" s="71" t="str">
        <f t="shared" ref="FH362:FH369" si="5413">IF(CB362="","","|n"&amp;FH$2&amp;"+"&amp;CB362&amp;FH$1)</f>
        <v/>
      </c>
      <c r="FI362" s="71" t="str">
        <f t="shared" ref="FI362:FI369" si="5414">IF(CC362="","","|n"&amp;FI$2&amp;"+"&amp;CC362&amp;FI$1)</f>
        <v/>
      </c>
      <c r="FJ362" s="71" t="str">
        <f t="shared" ref="FJ362:FJ369" si="5415">IF(CD362="","","|n"&amp;FJ$2&amp;"+"&amp;CD362&amp;FJ$1)</f>
        <v/>
      </c>
      <c r="FK362" s="71" t="str">
        <f t="shared" ref="FK362:FK369" si="5416">IF(CE362="","","|n"&amp;FK$2&amp;"+"&amp;CE362&amp;FK$1)</f>
        <v/>
      </c>
      <c r="FL362" s="71" t="str">
        <f t="shared" ref="FL362:FL369" si="5417">IF(CF362="","","|n"&amp;FL$2&amp;"+"&amp;CF362&amp;FL$1)</f>
        <v/>
      </c>
      <c r="FM362" s="71" t="str">
        <f t="shared" ref="FM362:FM369" si="5418">IF(CG362="","","|n"&amp;FM$2&amp;"+"&amp;CG362&amp;FM$1)</f>
        <v/>
      </c>
      <c r="FN362" s="71" t="str">
        <f t="shared" ref="FN362:FN369" si="5419">IF(CH362="","","|n"&amp;FN$2&amp;"+"&amp;CH362&amp;FN$1)</f>
        <v/>
      </c>
      <c r="FO362" s="71" t="str">
        <f t="shared" ref="FO362:FO369" si="5420">IF(CI362="","","|n"&amp;FO$2&amp;"+"&amp;CI362&amp;FO$1)</f>
        <v/>
      </c>
      <c r="FP362" s="71" t="str">
        <f t="shared" ref="FP362:FP369" si="5421">IF(CJ362="","","|n"&amp;FP$2&amp;"+"&amp;CJ362&amp;FP$1)</f>
        <v/>
      </c>
      <c r="FQ362" s="71" t="str">
        <f t="shared" ref="FQ362:FQ369" si="5422">IF(CK362="","","|n"&amp;FQ$2&amp;"+"&amp;CK362&amp;FQ$1)</f>
        <v/>
      </c>
      <c r="FR362" s="71" t="str">
        <f t="shared" ref="FR362:FR369" si="5423">IF(CL362="","","|n"&amp;FR$2&amp;"+"&amp;CL362&amp;FR$1)</f>
        <v/>
      </c>
      <c r="FS362" s="71" t="str">
        <f t="shared" ref="FS362:FS369" si="5424">IF(CM362="","","|n"&amp;FS$2&amp;"+"&amp;CM362&amp;FS$1)</f>
        <v/>
      </c>
    </row>
    <row r="363" spans="1:175" ht="16.5">
      <c r="A363" s="135"/>
      <c r="B363" s="80" t="s">
        <v>1055</v>
      </c>
      <c r="C363" s="141" t="s">
        <v>1050</v>
      </c>
      <c r="K363" s="153"/>
      <c r="T363" s="151" t="s">
        <v>1056</v>
      </c>
      <c r="U363" s="85" t="s">
        <v>1052</v>
      </c>
      <c r="CN363" s="69" t="str">
        <f t="shared" si="5349"/>
        <v>InitUnitState('IK5C',,,,,,,,,,)</v>
      </c>
      <c r="CO363" s="69" t="str">
        <f t="shared" si="5350"/>
        <v>InitUnitNormal('IK5C',,,,,,,,,,)</v>
      </c>
      <c r="CP363" s="69" t="str">
        <f t="shared" si="5351"/>
        <v>InitUnitMagic('IK5C',,,,,,,,,,)</v>
      </c>
      <c r="CQ363" s="69" t="str">
        <f t="shared" si="5352"/>
        <v>InitUnitAdd('IK5C',,,,,,,,,,)</v>
      </c>
      <c r="CR363" s="69" t="str">
        <f t="shared" si="5353"/>
        <v>InitEquipData('IK5C',,"",,,,,'','','','','','',"ReplaceableTextures\\CommandButtons\\BTNSST14.blp")</v>
      </c>
      <c r="CU363" s="95" t="str">
        <f t="shared" si="5354"/>
        <v>|n</v>
      </c>
      <c r="CV363" s="70" t="str">
        <f t="shared" si="4969"/>
        <v>护甲穿透|Cffffc926+150|n|n|r|Cffaaaaaa○|CffFFD24D木之符印+1|r|r|n|n|Cff00ff7f点击穿戴或脱卸。|r</v>
      </c>
      <c r="CW363" s="60"/>
      <c r="CX363" s="60"/>
      <c r="CY363" s="60"/>
      <c r="CZ363" s="60"/>
      <c r="DA363" s="60"/>
      <c r="DB363" s="71" t="str">
        <f t="shared" si="5355"/>
        <v/>
      </c>
      <c r="DC363" s="71" t="str">
        <f t="shared" si="5356"/>
        <v/>
      </c>
      <c r="DD363" s="71" t="str">
        <f t="shared" si="5357"/>
        <v/>
      </c>
      <c r="DE363" s="71" t="str">
        <f t="shared" si="5358"/>
        <v/>
      </c>
      <c r="DF363" s="71" t="str">
        <f t="shared" si="5359"/>
        <v/>
      </c>
      <c r="DG363" s="71" t="str">
        <f t="shared" si="5360"/>
        <v/>
      </c>
      <c r="DH363" s="71" t="str">
        <f t="shared" si="5361"/>
        <v/>
      </c>
      <c r="DI363" s="71" t="str">
        <f t="shared" si="5362"/>
        <v/>
      </c>
      <c r="DJ363" s="71" t="str">
        <f t="shared" si="5363"/>
        <v/>
      </c>
      <c r="DK363" s="71" t="str">
        <f t="shared" si="5364"/>
        <v/>
      </c>
      <c r="DL363" s="71" t="str">
        <f t="shared" si="5365"/>
        <v/>
      </c>
      <c r="DM363" s="71" t="str">
        <f t="shared" si="5366"/>
        <v/>
      </c>
      <c r="DN363" s="71" t="str">
        <f t="shared" si="5367"/>
        <v/>
      </c>
      <c r="DO363" s="71" t="str">
        <f t="shared" si="5368"/>
        <v/>
      </c>
      <c r="DP363" s="71" t="str">
        <f t="shared" si="5369"/>
        <v/>
      </c>
      <c r="DQ363" s="71" t="str">
        <f t="shared" si="5370"/>
        <v/>
      </c>
      <c r="DR363" s="71" t="str">
        <f t="shared" si="5371"/>
        <v/>
      </c>
      <c r="DS363" s="71" t="str">
        <f t="shared" si="5372"/>
        <v/>
      </c>
      <c r="DT363" s="71" t="str">
        <f t="shared" si="5373"/>
        <v/>
      </c>
      <c r="DU363" s="71" t="str">
        <f t="shared" si="5374"/>
        <v/>
      </c>
      <c r="DV363" s="71" t="str">
        <f t="shared" si="5375"/>
        <v/>
      </c>
      <c r="DW363" s="71" t="str">
        <f t="shared" si="5376"/>
        <v/>
      </c>
      <c r="DX363" s="71" t="str">
        <f t="shared" si="5377"/>
        <v/>
      </c>
      <c r="DY363" s="71" t="str">
        <f t="shared" si="5378"/>
        <v/>
      </c>
      <c r="DZ363" s="71" t="str">
        <f t="shared" si="5379"/>
        <v/>
      </c>
      <c r="EA363" s="71" t="str">
        <f t="shared" si="5380"/>
        <v/>
      </c>
      <c r="EB363" s="71" t="str">
        <f t="shared" si="5381"/>
        <v/>
      </c>
      <c r="EC363" s="71" t="str">
        <f t="shared" si="5382"/>
        <v/>
      </c>
      <c r="ED363" s="71" t="str">
        <f t="shared" si="5383"/>
        <v/>
      </c>
      <c r="EE363" s="71" t="str">
        <f t="shared" si="5384"/>
        <v/>
      </c>
      <c r="EF363" s="71" t="str">
        <f t="shared" si="5385"/>
        <v/>
      </c>
      <c r="EG363" s="71" t="str">
        <f t="shared" si="5386"/>
        <v/>
      </c>
      <c r="EH363" s="71" t="str">
        <f t="shared" si="5387"/>
        <v/>
      </c>
      <c r="EI363" s="71" t="str">
        <f t="shared" si="5388"/>
        <v/>
      </c>
      <c r="EJ363" s="71" t="str">
        <f t="shared" si="5389"/>
        <v/>
      </c>
      <c r="EK363" s="71" t="str">
        <f t="shared" si="5390"/>
        <v/>
      </c>
      <c r="EL363" s="71" t="str">
        <f t="shared" si="5391"/>
        <v/>
      </c>
      <c r="EM363" s="71" t="str">
        <f t="shared" si="5392"/>
        <v/>
      </c>
      <c r="EN363" s="71" t="str">
        <f t="shared" si="5393"/>
        <v/>
      </c>
      <c r="EO363" s="71" t="str">
        <f t="shared" si="5394"/>
        <v/>
      </c>
      <c r="EP363" s="71" t="str">
        <f t="shared" si="5395"/>
        <v/>
      </c>
      <c r="EQ363" s="71" t="str">
        <f t="shared" si="5396"/>
        <v/>
      </c>
      <c r="ER363" s="71" t="str">
        <f t="shared" si="5397"/>
        <v/>
      </c>
      <c r="ES363" s="71" t="str">
        <f t="shared" si="5398"/>
        <v/>
      </c>
      <c r="ET363" s="71" t="str">
        <f t="shared" si="5399"/>
        <v/>
      </c>
      <c r="EU363" s="71" t="str">
        <f t="shared" si="5400"/>
        <v/>
      </c>
      <c r="EV363" s="71" t="str">
        <f t="shared" si="5401"/>
        <v/>
      </c>
      <c r="EW363" s="71" t="str">
        <f t="shared" si="5402"/>
        <v/>
      </c>
      <c r="EX363" s="71" t="str">
        <f t="shared" si="5403"/>
        <v/>
      </c>
      <c r="EY363" s="71" t="str">
        <f t="shared" si="5404"/>
        <v/>
      </c>
      <c r="EZ363" s="71" t="str">
        <f t="shared" si="5405"/>
        <v/>
      </c>
      <c r="FA363" s="71" t="str">
        <f t="shared" si="5406"/>
        <v/>
      </c>
      <c r="FB363" s="71" t="str">
        <f t="shared" si="5407"/>
        <v/>
      </c>
      <c r="FC363" s="71" t="str">
        <f t="shared" si="5408"/>
        <v/>
      </c>
      <c r="FD363" s="71" t="str">
        <f t="shared" si="5409"/>
        <v/>
      </c>
      <c r="FE363" s="71" t="str">
        <f t="shared" si="5410"/>
        <v/>
      </c>
      <c r="FF363" s="71" t="str">
        <f t="shared" si="5411"/>
        <v/>
      </c>
      <c r="FG363" s="71" t="str">
        <f t="shared" si="5412"/>
        <v/>
      </c>
      <c r="FH363" s="71" t="str">
        <f t="shared" si="5413"/>
        <v/>
      </c>
      <c r="FI363" s="71" t="str">
        <f t="shared" si="5414"/>
        <v/>
      </c>
      <c r="FJ363" s="71" t="str">
        <f t="shared" si="5415"/>
        <v/>
      </c>
      <c r="FK363" s="71" t="str">
        <f t="shared" si="5416"/>
        <v/>
      </c>
      <c r="FL363" s="71" t="str">
        <f t="shared" si="5417"/>
        <v/>
      </c>
      <c r="FM363" s="71" t="str">
        <f t="shared" si="5418"/>
        <v/>
      </c>
      <c r="FN363" s="71" t="str">
        <f t="shared" si="5419"/>
        <v/>
      </c>
      <c r="FO363" s="71" t="str">
        <f t="shared" si="5420"/>
        <v/>
      </c>
      <c r="FP363" s="71" t="str">
        <f t="shared" si="5421"/>
        <v/>
      </c>
      <c r="FQ363" s="71" t="str">
        <f t="shared" si="5422"/>
        <v/>
      </c>
      <c r="FR363" s="71" t="str">
        <f t="shared" si="5423"/>
        <v/>
      </c>
      <c r="FS363" s="71" t="str">
        <f t="shared" si="5424"/>
        <v/>
      </c>
    </row>
    <row r="364" spans="1:175" ht="16.5">
      <c r="A364" s="135"/>
      <c r="B364" s="80" t="s">
        <v>1057</v>
      </c>
      <c r="C364" s="141" t="s">
        <v>1050</v>
      </c>
      <c r="K364" s="153"/>
      <c r="T364" s="151" t="s">
        <v>1058</v>
      </c>
      <c r="U364" s="85" t="s">
        <v>1052</v>
      </c>
      <c r="CN364" s="69" t="str">
        <f t="shared" si="5349"/>
        <v>InitUnitState('IK5D',,,,,,,,,,)</v>
      </c>
      <c r="CO364" s="69" t="str">
        <f t="shared" si="5350"/>
        <v>InitUnitNormal('IK5D',,,,,,,,,,)</v>
      </c>
      <c r="CP364" s="69" t="str">
        <f t="shared" si="5351"/>
        <v>InitUnitMagic('IK5D',,,,,,,,,,)</v>
      </c>
      <c r="CQ364" s="69" t="str">
        <f t="shared" si="5352"/>
        <v>InitUnitAdd('IK5D',,,,,,,,,,)</v>
      </c>
      <c r="CR364" s="69" t="str">
        <f t="shared" si="5353"/>
        <v>InitEquipData('IK5D',,"",,,,,'','','','','','',"ReplaceableTextures\\CommandButtons\\BTNSST14.blp")</v>
      </c>
      <c r="CU364" s="95" t="str">
        <f t="shared" si="5354"/>
        <v>|n</v>
      </c>
      <c r="CV364" s="70" t="str">
        <f t="shared" si="4969"/>
        <v>护甲穿透|Cffffc926+150|n|n|r|Cffaaaaaa○|CffFFD24D水之符印+1|r|r|n|n|Cff00ff7f点击穿戴或脱卸。|r</v>
      </c>
      <c r="CW364" s="60"/>
      <c r="CX364" s="60"/>
      <c r="CY364" s="60"/>
      <c r="CZ364" s="60"/>
      <c r="DA364" s="60"/>
      <c r="DB364" s="71" t="str">
        <f t="shared" si="5355"/>
        <v/>
      </c>
      <c r="DC364" s="71" t="str">
        <f t="shared" si="5356"/>
        <v/>
      </c>
      <c r="DD364" s="71" t="str">
        <f t="shared" si="5357"/>
        <v/>
      </c>
      <c r="DE364" s="71" t="str">
        <f t="shared" si="5358"/>
        <v/>
      </c>
      <c r="DF364" s="71" t="str">
        <f t="shared" si="5359"/>
        <v/>
      </c>
      <c r="DG364" s="71" t="str">
        <f t="shared" si="5360"/>
        <v/>
      </c>
      <c r="DH364" s="71" t="str">
        <f t="shared" si="5361"/>
        <v/>
      </c>
      <c r="DI364" s="71" t="str">
        <f t="shared" si="5362"/>
        <v/>
      </c>
      <c r="DJ364" s="71" t="str">
        <f t="shared" si="5363"/>
        <v/>
      </c>
      <c r="DK364" s="71" t="str">
        <f t="shared" si="5364"/>
        <v/>
      </c>
      <c r="DL364" s="71" t="str">
        <f t="shared" si="5365"/>
        <v/>
      </c>
      <c r="DM364" s="71" t="str">
        <f t="shared" si="5366"/>
        <v/>
      </c>
      <c r="DN364" s="71" t="str">
        <f t="shared" si="5367"/>
        <v/>
      </c>
      <c r="DO364" s="71" t="str">
        <f t="shared" si="5368"/>
        <v/>
      </c>
      <c r="DP364" s="71" t="str">
        <f t="shared" si="5369"/>
        <v/>
      </c>
      <c r="DQ364" s="71" t="str">
        <f t="shared" si="5370"/>
        <v/>
      </c>
      <c r="DR364" s="71" t="str">
        <f t="shared" si="5371"/>
        <v/>
      </c>
      <c r="DS364" s="71" t="str">
        <f t="shared" si="5372"/>
        <v/>
      </c>
      <c r="DT364" s="71" t="str">
        <f t="shared" si="5373"/>
        <v/>
      </c>
      <c r="DU364" s="71" t="str">
        <f t="shared" si="5374"/>
        <v/>
      </c>
      <c r="DV364" s="71" t="str">
        <f t="shared" si="5375"/>
        <v/>
      </c>
      <c r="DW364" s="71" t="str">
        <f t="shared" si="5376"/>
        <v/>
      </c>
      <c r="DX364" s="71" t="str">
        <f t="shared" si="5377"/>
        <v/>
      </c>
      <c r="DY364" s="71" t="str">
        <f t="shared" si="5378"/>
        <v/>
      </c>
      <c r="DZ364" s="71" t="str">
        <f t="shared" si="5379"/>
        <v/>
      </c>
      <c r="EA364" s="71" t="str">
        <f t="shared" si="5380"/>
        <v/>
      </c>
      <c r="EB364" s="71" t="str">
        <f t="shared" si="5381"/>
        <v/>
      </c>
      <c r="EC364" s="71" t="str">
        <f t="shared" si="5382"/>
        <v/>
      </c>
      <c r="ED364" s="71" t="str">
        <f t="shared" si="5383"/>
        <v/>
      </c>
      <c r="EE364" s="71" t="str">
        <f t="shared" si="5384"/>
        <v/>
      </c>
      <c r="EF364" s="71" t="str">
        <f t="shared" si="5385"/>
        <v/>
      </c>
      <c r="EG364" s="71" t="str">
        <f t="shared" si="5386"/>
        <v/>
      </c>
      <c r="EH364" s="71" t="str">
        <f t="shared" si="5387"/>
        <v/>
      </c>
      <c r="EI364" s="71" t="str">
        <f t="shared" si="5388"/>
        <v/>
      </c>
      <c r="EJ364" s="71" t="str">
        <f t="shared" si="5389"/>
        <v/>
      </c>
      <c r="EK364" s="71" t="str">
        <f t="shared" si="5390"/>
        <v/>
      </c>
      <c r="EL364" s="71" t="str">
        <f t="shared" si="5391"/>
        <v/>
      </c>
      <c r="EM364" s="71" t="str">
        <f t="shared" si="5392"/>
        <v/>
      </c>
      <c r="EN364" s="71" t="str">
        <f t="shared" si="5393"/>
        <v/>
      </c>
      <c r="EO364" s="71" t="str">
        <f t="shared" si="5394"/>
        <v/>
      </c>
      <c r="EP364" s="71" t="str">
        <f t="shared" si="5395"/>
        <v/>
      </c>
      <c r="EQ364" s="71" t="str">
        <f t="shared" si="5396"/>
        <v/>
      </c>
      <c r="ER364" s="71" t="str">
        <f t="shared" si="5397"/>
        <v/>
      </c>
      <c r="ES364" s="71" t="str">
        <f t="shared" si="5398"/>
        <v/>
      </c>
      <c r="ET364" s="71" t="str">
        <f t="shared" si="5399"/>
        <v/>
      </c>
      <c r="EU364" s="71" t="str">
        <f t="shared" si="5400"/>
        <v/>
      </c>
      <c r="EV364" s="71" t="str">
        <f t="shared" si="5401"/>
        <v/>
      </c>
      <c r="EW364" s="71" t="str">
        <f t="shared" si="5402"/>
        <v/>
      </c>
      <c r="EX364" s="71" t="str">
        <f t="shared" si="5403"/>
        <v/>
      </c>
      <c r="EY364" s="71" t="str">
        <f t="shared" si="5404"/>
        <v/>
      </c>
      <c r="EZ364" s="71" t="str">
        <f t="shared" si="5405"/>
        <v/>
      </c>
      <c r="FA364" s="71" t="str">
        <f t="shared" si="5406"/>
        <v/>
      </c>
      <c r="FB364" s="71" t="str">
        <f t="shared" si="5407"/>
        <v/>
      </c>
      <c r="FC364" s="71" t="str">
        <f t="shared" si="5408"/>
        <v/>
      </c>
      <c r="FD364" s="71" t="str">
        <f t="shared" si="5409"/>
        <v/>
      </c>
      <c r="FE364" s="71" t="str">
        <f t="shared" si="5410"/>
        <v/>
      </c>
      <c r="FF364" s="71" t="str">
        <f t="shared" si="5411"/>
        <v/>
      </c>
      <c r="FG364" s="71" t="str">
        <f t="shared" si="5412"/>
        <v/>
      </c>
      <c r="FH364" s="71" t="str">
        <f t="shared" si="5413"/>
        <v/>
      </c>
      <c r="FI364" s="71" t="str">
        <f t="shared" si="5414"/>
        <v/>
      </c>
      <c r="FJ364" s="71" t="str">
        <f t="shared" si="5415"/>
        <v/>
      </c>
      <c r="FK364" s="71" t="str">
        <f t="shared" si="5416"/>
        <v/>
      </c>
      <c r="FL364" s="71" t="str">
        <f t="shared" si="5417"/>
        <v/>
      </c>
      <c r="FM364" s="71" t="str">
        <f t="shared" si="5418"/>
        <v/>
      </c>
      <c r="FN364" s="71" t="str">
        <f t="shared" si="5419"/>
        <v/>
      </c>
      <c r="FO364" s="71" t="str">
        <f t="shared" si="5420"/>
        <v/>
      </c>
      <c r="FP364" s="71" t="str">
        <f t="shared" si="5421"/>
        <v/>
      </c>
      <c r="FQ364" s="71" t="str">
        <f t="shared" si="5422"/>
        <v/>
      </c>
      <c r="FR364" s="71" t="str">
        <f t="shared" si="5423"/>
        <v/>
      </c>
      <c r="FS364" s="71" t="str">
        <f t="shared" si="5424"/>
        <v/>
      </c>
    </row>
    <row r="365" spans="1:175" ht="16.5">
      <c r="A365" s="135"/>
      <c r="B365" s="80" t="s">
        <v>1059</v>
      </c>
      <c r="C365" s="141" t="s">
        <v>1050</v>
      </c>
      <c r="K365" s="153"/>
      <c r="T365" s="151" t="s">
        <v>1060</v>
      </c>
      <c r="U365" s="85" t="s">
        <v>1052</v>
      </c>
      <c r="CN365" s="69" t="str">
        <f t="shared" si="5349"/>
        <v>InitUnitState('IK5E',,,,,,,,,,)</v>
      </c>
      <c r="CO365" s="69" t="str">
        <f t="shared" si="5350"/>
        <v>InitUnitNormal('IK5E',,,,,,,,,,)</v>
      </c>
      <c r="CP365" s="69" t="str">
        <f t="shared" si="5351"/>
        <v>InitUnitMagic('IK5E',,,,,,,,,,)</v>
      </c>
      <c r="CQ365" s="69" t="str">
        <f t="shared" si="5352"/>
        <v>InitUnitAdd('IK5E',,,,,,,,,,)</v>
      </c>
      <c r="CR365" s="69" t="str">
        <f t="shared" si="5353"/>
        <v>InitEquipData('IK5E',,"",,,,,'','','','','','',"ReplaceableTextures\\CommandButtons\\BTNSST14.blp")</v>
      </c>
      <c r="CU365" s="95" t="str">
        <f t="shared" si="5354"/>
        <v>|n</v>
      </c>
      <c r="CV365" s="70" t="str">
        <f t="shared" si="4969"/>
        <v>护甲穿透|Cffffc926+150|n|n|r|Cffaaaaaa○|CffFFD24D火之符印+1|r|r|n|n|Cff00ff7f点击穿戴或脱卸。|r</v>
      </c>
      <c r="CW365" s="60"/>
      <c r="CX365" s="60"/>
      <c r="CY365" s="60"/>
      <c r="CZ365" s="60"/>
      <c r="DA365" s="60"/>
      <c r="DB365" s="71" t="str">
        <f t="shared" si="5355"/>
        <v/>
      </c>
      <c r="DC365" s="71" t="str">
        <f t="shared" si="5356"/>
        <v/>
      </c>
      <c r="DD365" s="71" t="str">
        <f t="shared" si="5357"/>
        <v/>
      </c>
      <c r="DE365" s="71" t="str">
        <f t="shared" si="5358"/>
        <v/>
      </c>
      <c r="DF365" s="71" t="str">
        <f t="shared" si="5359"/>
        <v/>
      </c>
      <c r="DG365" s="71" t="str">
        <f t="shared" si="5360"/>
        <v/>
      </c>
      <c r="DH365" s="71" t="str">
        <f t="shared" si="5361"/>
        <v/>
      </c>
      <c r="DI365" s="71" t="str">
        <f t="shared" si="5362"/>
        <v/>
      </c>
      <c r="DJ365" s="71" t="str">
        <f t="shared" si="5363"/>
        <v/>
      </c>
      <c r="DK365" s="71" t="str">
        <f t="shared" si="5364"/>
        <v/>
      </c>
      <c r="DL365" s="71" t="str">
        <f t="shared" si="5365"/>
        <v/>
      </c>
      <c r="DM365" s="71" t="str">
        <f t="shared" si="5366"/>
        <v/>
      </c>
      <c r="DN365" s="71" t="str">
        <f t="shared" si="5367"/>
        <v/>
      </c>
      <c r="DO365" s="71" t="str">
        <f t="shared" si="5368"/>
        <v/>
      </c>
      <c r="DP365" s="71" t="str">
        <f t="shared" si="5369"/>
        <v/>
      </c>
      <c r="DQ365" s="71" t="str">
        <f t="shared" si="5370"/>
        <v/>
      </c>
      <c r="DR365" s="71" t="str">
        <f t="shared" si="5371"/>
        <v/>
      </c>
      <c r="DS365" s="71" t="str">
        <f t="shared" si="5372"/>
        <v/>
      </c>
      <c r="DT365" s="71" t="str">
        <f t="shared" si="5373"/>
        <v/>
      </c>
      <c r="DU365" s="71" t="str">
        <f t="shared" si="5374"/>
        <v/>
      </c>
      <c r="DV365" s="71" t="str">
        <f t="shared" si="5375"/>
        <v/>
      </c>
      <c r="DW365" s="71" t="str">
        <f t="shared" si="5376"/>
        <v/>
      </c>
      <c r="DX365" s="71" t="str">
        <f t="shared" si="5377"/>
        <v/>
      </c>
      <c r="DY365" s="71" t="str">
        <f t="shared" si="5378"/>
        <v/>
      </c>
      <c r="DZ365" s="71" t="str">
        <f t="shared" si="5379"/>
        <v/>
      </c>
      <c r="EA365" s="71" t="str">
        <f t="shared" si="5380"/>
        <v/>
      </c>
      <c r="EB365" s="71" t="str">
        <f t="shared" si="5381"/>
        <v/>
      </c>
      <c r="EC365" s="71" t="str">
        <f t="shared" si="5382"/>
        <v/>
      </c>
      <c r="ED365" s="71" t="str">
        <f t="shared" si="5383"/>
        <v/>
      </c>
      <c r="EE365" s="71" t="str">
        <f t="shared" si="5384"/>
        <v/>
      </c>
      <c r="EF365" s="71" t="str">
        <f t="shared" si="5385"/>
        <v/>
      </c>
      <c r="EG365" s="71" t="str">
        <f t="shared" si="5386"/>
        <v/>
      </c>
      <c r="EH365" s="71" t="str">
        <f t="shared" si="5387"/>
        <v/>
      </c>
      <c r="EI365" s="71" t="str">
        <f t="shared" si="5388"/>
        <v/>
      </c>
      <c r="EJ365" s="71" t="str">
        <f t="shared" si="5389"/>
        <v/>
      </c>
      <c r="EK365" s="71" t="str">
        <f t="shared" si="5390"/>
        <v/>
      </c>
      <c r="EL365" s="71" t="str">
        <f t="shared" si="5391"/>
        <v/>
      </c>
      <c r="EM365" s="71" t="str">
        <f t="shared" si="5392"/>
        <v/>
      </c>
      <c r="EN365" s="71" t="str">
        <f t="shared" si="5393"/>
        <v/>
      </c>
      <c r="EO365" s="71" t="str">
        <f t="shared" si="5394"/>
        <v/>
      </c>
      <c r="EP365" s="71" t="str">
        <f t="shared" si="5395"/>
        <v/>
      </c>
      <c r="EQ365" s="71" t="str">
        <f t="shared" si="5396"/>
        <v/>
      </c>
      <c r="ER365" s="71" t="str">
        <f t="shared" si="5397"/>
        <v/>
      </c>
      <c r="ES365" s="71" t="str">
        <f t="shared" si="5398"/>
        <v/>
      </c>
      <c r="ET365" s="71" t="str">
        <f t="shared" si="5399"/>
        <v/>
      </c>
      <c r="EU365" s="71" t="str">
        <f t="shared" si="5400"/>
        <v/>
      </c>
      <c r="EV365" s="71" t="str">
        <f t="shared" si="5401"/>
        <v/>
      </c>
      <c r="EW365" s="71" t="str">
        <f t="shared" si="5402"/>
        <v/>
      </c>
      <c r="EX365" s="71" t="str">
        <f t="shared" si="5403"/>
        <v/>
      </c>
      <c r="EY365" s="71" t="str">
        <f t="shared" si="5404"/>
        <v/>
      </c>
      <c r="EZ365" s="71" t="str">
        <f t="shared" si="5405"/>
        <v/>
      </c>
      <c r="FA365" s="71" t="str">
        <f t="shared" si="5406"/>
        <v/>
      </c>
      <c r="FB365" s="71" t="str">
        <f t="shared" si="5407"/>
        <v/>
      </c>
      <c r="FC365" s="71" t="str">
        <f t="shared" si="5408"/>
        <v/>
      </c>
      <c r="FD365" s="71" t="str">
        <f t="shared" si="5409"/>
        <v/>
      </c>
      <c r="FE365" s="71" t="str">
        <f t="shared" si="5410"/>
        <v/>
      </c>
      <c r="FF365" s="71" t="str">
        <f t="shared" si="5411"/>
        <v/>
      </c>
      <c r="FG365" s="71" t="str">
        <f t="shared" si="5412"/>
        <v/>
      </c>
      <c r="FH365" s="71" t="str">
        <f t="shared" si="5413"/>
        <v/>
      </c>
      <c r="FI365" s="71" t="str">
        <f t="shared" si="5414"/>
        <v/>
      </c>
      <c r="FJ365" s="71" t="str">
        <f t="shared" si="5415"/>
        <v/>
      </c>
      <c r="FK365" s="71" t="str">
        <f t="shared" si="5416"/>
        <v/>
      </c>
      <c r="FL365" s="71" t="str">
        <f t="shared" si="5417"/>
        <v/>
      </c>
      <c r="FM365" s="71" t="str">
        <f t="shared" si="5418"/>
        <v/>
      </c>
      <c r="FN365" s="71" t="str">
        <f t="shared" si="5419"/>
        <v/>
      </c>
      <c r="FO365" s="71" t="str">
        <f t="shared" si="5420"/>
        <v/>
      </c>
      <c r="FP365" s="71" t="str">
        <f t="shared" si="5421"/>
        <v/>
      </c>
      <c r="FQ365" s="71" t="str">
        <f t="shared" si="5422"/>
        <v/>
      </c>
      <c r="FR365" s="71" t="str">
        <f t="shared" si="5423"/>
        <v/>
      </c>
      <c r="FS365" s="71" t="str">
        <f t="shared" si="5424"/>
        <v/>
      </c>
    </row>
    <row r="366" spans="1:175" ht="16.5">
      <c r="A366" s="135"/>
      <c r="B366" s="80" t="s">
        <v>1061</v>
      </c>
      <c r="C366" s="141" t="s">
        <v>1050</v>
      </c>
      <c r="K366" s="153"/>
      <c r="T366" s="151" t="s">
        <v>1062</v>
      </c>
      <c r="U366" s="85" t="s">
        <v>1052</v>
      </c>
      <c r="CN366" s="69" t="str">
        <f t="shared" si="5349"/>
        <v>InitUnitState('IK5F',,,,,,,,,,)</v>
      </c>
      <c r="CO366" s="69" t="str">
        <f t="shared" si="5350"/>
        <v>InitUnitNormal('IK5F',,,,,,,,,,)</v>
      </c>
      <c r="CP366" s="69" t="str">
        <f t="shared" si="5351"/>
        <v>InitUnitMagic('IK5F',,,,,,,,,,)</v>
      </c>
      <c r="CQ366" s="69" t="str">
        <f t="shared" si="5352"/>
        <v>InitUnitAdd('IK5F',,,,,,,,,,)</v>
      </c>
      <c r="CR366" s="69" t="str">
        <f t="shared" si="5353"/>
        <v>InitEquipData('IK5F',,"",,,,,'','','','','','',"ReplaceableTextures\\CommandButtons\\BTNSST14.blp")</v>
      </c>
      <c r="CU366" s="95" t="str">
        <f t="shared" si="5354"/>
        <v>|n</v>
      </c>
      <c r="CV366" s="70" t="str">
        <f t="shared" si="4969"/>
        <v>护甲穿透|Cffffc926+150|n|n|r|Cffaaaaaa○|CffFFD24D土之符印+1|r|r|n|n|Cff00ff7f点击穿戴或脱卸。|r</v>
      </c>
      <c r="CW366" s="60"/>
      <c r="CX366" s="60"/>
      <c r="CY366" s="60"/>
      <c r="CZ366" s="60"/>
      <c r="DA366" s="60"/>
      <c r="DB366" s="71" t="str">
        <f t="shared" si="5355"/>
        <v/>
      </c>
      <c r="DC366" s="71" t="str">
        <f t="shared" si="5356"/>
        <v/>
      </c>
      <c r="DD366" s="71" t="str">
        <f t="shared" si="5357"/>
        <v/>
      </c>
      <c r="DE366" s="71" t="str">
        <f t="shared" si="5358"/>
        <v/>
      </c>
      <c r="DF366" s="71" t="str">
        <f t="shared" si="5359"/>
        <v/>
      </c>
      <c r="DG366" s="71" t="str">
        <f t="shared" si="5360"/>
        <v/>
      </c>
      <c r="DH366" s="71" t="str">
        <f t="shared" si="5361"/>
        <v/>
      </c>
      <c r="DI366" s="71" t="str">
        <f t="shared" si="5362"/>
        <v/>
      </c>
      <c r="DJ366" s="71" t="str">
        <f t="shared" si="5363"/>
        <v/>
      </c>
      <c r="DK366" s="71" t="str">
        <f t="shared" si="5364"/>
        <v/>
      </c>
      <c r="DL366" s="71" t="str">
        <f t="shared" si="5365"/>
        <v/>
      </c>
      <c r="DM366" s="71" t="str">
        <f t="shared" si="5366"/>
        <v/>
      </c>
      <c r="DN366" s="71" t="str">
        <f t="shared" si="5367"/>
        <v/>
      </c>
      <c r="DO366" s="71" t="str">
        <f t="shared" si="5368"/>
        <v/>
      </c>
      <c r="DP366" s="71" t="str">
        <f t="shared" si="5369"/>
        <v/>
      </c>
      <c r="DQ366" s="71" t="str">
        <f t="shared" si="5370"/>
        <v/>
      </c>
      <c r="DR366" s="71" t="str">
        <f t="shared" si="5371"/>
        <v/>
      </c>
      <c r="DS366" s="71" t="str">
        <f t="shared" si="5372"/>
        <v/>
      </c>
      <c r="DT366" s="71" t="str">
        <f t="shared" si="5373"/>
        <v/>
      </c>
      <c r="DU366" s="71" t="str">
        <f t="shared" si="5374"/>
        <v/>
      </c>
      <c r="DV366" s="71" t="str">
        <f t="shared" si="5375"/>
        <v/>
      </c>
      <c r="DW366" s="71" t="str">
        <f t="shared" si="5376"/>
        <v/>
      </c>
      <c r="DX366" s="71" t="str">
        <f t="shared" si="5377"/>
        <v/>
      </c>
      <c r="DY366" s="71" t="str">
        <f t="shared" si="5378"/>
        <v/>
      </c>
      <c r="DZ366" s="71" t="str">
        <f t="shared" si="5379"/>
        <v/>
      </c>
      <c r="EA366" s="71" t="str">
        <f t="shared" si="5380"/>
        <v/>
      </c>
      <c r="EB366" s="71" t="str">
        <f t="shared" si="5381"/>
        <v/>
      </c>
      <c r="EC366" s="71" t="str">
        <f t="shared" si="5382"/>
        <v/>
      </c>
      <c r="ED366" s="71" t="str">
        <f t="shared" si="5383"/>
        <v/>
      </c>
      <c r="EE366" s="71" t="str">
        <f t="shared" si="5384"/>
        <v/>
      </c>
      <c r="EF366" s="71" t="str">
        <f t="shared" si="5385"/>
        <v/>
      </c>
      <c r="EG366" s="71" t="str">
        <f t="shared" si="5386"/>
        <v/>
      </c>
      <c r="EH366" s="71" t="str">
        <f t="shared" si="5387"/>
        <v/>
      </c>
      <c r="EI366" s="71" t="str">
        <f t="shared" si="5388"/>
        <v/>
      </c>
      <c r="EJ366" s="71" t="str">
        <f t="shared" si="5389"/>
        <v/>
      </c>
      <c r="EK366" s="71" t="str">
        <f t="shared" si="5390"/>
        <v/>
      </c>
      <c r="EL366" s="71" t="str">
        <f t="shared" si="5391"/>
        <v/>
      </c>
      <c r="EM366" s="71" t="str">
        <f t="shared" si="5392"/>
        <v/>
      </c>
      <c r="EN366" s="71" t="str">
        <f t="shared" si="5393"/>
        <v/>
      </c>
      <c r="EO366" s="71" t="str">
        <f t="shared" si="5394"/>
        <v/>
      </c>
      <c r="EP366" s="71" t="str">
        <f t="shared" si="5395"/>
        <v/>
      </c>
      <c r="EQ366" s="71" t="str">
        <f t="shared" si="5396"/>
        <v/>
      </c>
      <c r="ER366" s="71" t="str">
        <f t="shared" si="5397"/>
        <v/>
      </c>
      <c r="ES366" s="71" t="str">
        <f t="shared" si="5398"/>
        <v/>
      </c>
      <c r="ET366" s="71" t="str">
        <f t="shared" si="5399"/>
        <v/>
      </c>
      <c r="EU366" s="71" t="str">
        <f t="shared" si="5400"/>
        <v/>
      </c>
      <c r="EV366" s="71" t="str">
        <f t="shared" si="5401"/>
        <v/>
      </c>
      <c r="EW366" s="71" t="str">
        <f t="shared" si="5402"/>
        <v/>
      </c>
      <c r="EX366" s="71" t="str">
        <f t="shared" si="5403"/>
        <v/>
      </c>
      <c r="EY366" s="71" t="str">
        <f t="shared" si="5404"/>
        <v/>
      </c>
      <c r="EZ366" s="71" t="str">
        <f t="shared" si="5405"/>
        <v/>
      </c>
      <c r="FA366" s="71" t="str">
        <f t="shared" si="5406"/>
        <v/>
      </c>
      <c r="FB366" s="71" t="str">
        <f t="shared" si="5407"/>
        <v/>
      </c>
      <c r="FC366" s="71" t="str">
        <f t="shared" si="5408"/>
        <v/>
      </c>
      <c r="FD366" s="71" t="str">
        <f t="shared" si="5409"/>
        <v/>
      </c>
      <c r="FE366" s="71" t="str">
        <f t="shared" si="5410"/>
        <v/>
      </c>
      <c r="FF366" s="71" t="str">
        <f t="shared" si="5411"/>
        <v/>
      </c>
      <c r="FG366" s="71" t="str">
        <f t="shared" si="5412"/>
        <v/>
      </c>
      <c r="FH366" s="71" t="str">
        <f t="shared" si="5413"/>
        <v/>
      </c>
      <c r="FI366" s="71" t="str">
        <f t="shared" si="5414"/>
        <v/>
      </c>
      <c r="FJ366" s="71" t="str">
        <f t="shared" si="5415"/>
        <v/>
      </c>
      <c r="FK366" s="71" t="str">
        <f t="shared" si="5416"/>
        <v/>
      </c>
      <c r="FL366" s="71" t="str">
        <f t="shared" si="5417"/>
        <v/>
      </c>
      <c r="FM366" s="71" t="str">
        <f t="shared" si="5418"/>
        <v/>
      </c>
      <c r="FN366" s="71" t="str">
        <f t="shared" si="5419"/>
        <v/>
      </c>
      <c r="FO366" s="71" t="str">
        <f t="shared" si="5420"/>
        <v/>
      </c>
      <c r="FP366" s="71" t="str">
        <f t="shared" si="5421"/>
        <v/>
      </c>
      <c r="FQ366" s="71" t="str">
        <f t="shared" si="5422"/>
        <v/>
      </c>
      <c r="FR366" s="71" t="str">
        <f t="shared" si="5423"/>
        <v/>
      </c>
      <c r="FS366" s="71" t="str">
        <f t="shared" si="5424"/>
        <v/>
      </c>
    </row>
    <row r="367" spans="1:175" ht="16.5">
      <c r="A367" s="135"/>
      <c r="B367" s="80" t="s">
        <v>1063</v>
      </c>
      <c r="C367" s="141" t="s">
        <v>1050</v>
      </c>
      <c r="K367" s="153"/>
      <c r="T367" s="151" t="s">
        <v>1064</v>
      </c>
      <c r="U367" s="85" t="s">
        <v>1052</v>
      </c>
      <c r="CN367" s="69" t="str">
        <f t="shared" si="5349"/>
        <v>InitUnitState('IK5G',,,,,,,,,,)</v>
      </c>
      <c r="CO367" s="69" t="str">
        <f t="shared" si="5350"/>
        <v>InitUnitNormal('IK5G',,,,,,,,,,)</v>
      </c>
      <c r="CP367" s="69" t="str">
        <f t="shared" si="5351"/>
        <v>InitUnitMagic('IK5G',,,,,,,,,,)</v>
      </c>
      <c r="CQ367" s="69" t="str">
        <f t="shared" si="5352"/>
        <v>InitUnitAdd('IK5G',,,,,,,,,,)</v>
      </c>
      <c r="CR367" s="69" t="str">
        <f t="shared" si="5353"/>
        <v>InitEquipData('IK5G',,"",,,,,'','','','','','',"ReplaceableTextures\\CommandButtons\\BTNSST14.blp")</v>
      </c>
      <c r="CU367" s="95" t="str">
        <f t="shared" si="5354"/>
        <v>|n</v>
      </c>
      <c r="CV367" s="70" t="str">
        <f t="shared" si="4969"/>
        <v>护甲穿透|Cffffc926+150|n|n|r|Cffaaaaaa○|CffFFD24D光之符印+1|r|r|n|n|Cff00ff7f点击穿戴或脱卸。|r</v>
      </c>
      <c r="CW367" s="60"/>
      <c r="CX367" s="60"/>
      <c r="CY367" s="60"/>
      <c r="CZ367" s="60"/>
      <c r="DA367" s="60"/>
      <c r="DB367" s="71" t="str">
        <f t="shared" si="5355"/>
        <v/>
      </c>
      <c r="DC367" s="71" t="str">
        <f t="shared" si="5356"/>
        <v/>
      </c>
      <c r="DD367" s="71" t="str">
        <f t="shared" si="5357"/>
        <v/>
      </c>
      <c r="DE367" s="71" t="str">
        <f t="shared" si="5358"/>
        <v/>
      </c>
      <c r="DF367" s="71" t="str">
        <f t="shared" si="5359"/>
        <v/>
      </c>
      <c r="DG367" s="71" t="str">
        <f t="shared" si="5360"/>
        <v/>
      </c>
      <c r="DH367" s="71" t="str">
        <f t="shared" si="5361"/>
        <v/>
      </c>
      <c r="DI367" s="71" t="str">
        <f t="shared" si="5362"/>
        <v/>
      </c>
      <c r="DJ367" s="71" t="str">
        <f t="shared" si="5363"/>
        <v/>
      </c>
      <c r="DK367" s="71" t="str">
        <f t="shared" si="5364"/>
        <v/>
      </c>
      <c r="DL367" s="71" t="str">
        <f t="shared" si="5365"/>
        <v/>
      </c>
      <c r="DM367" s="71" t="str">
        <f t="shared" si="5366"/>
        <v/>
      </c>
      <c r="DN367" s="71" t="str">
        <f t="shared" si="5367"/>
        <v/>
      </c>
      <c r="DO367" s="71" t="str">
        <f t="shared" si="5368"/>
        <v/>
      </c>
      <c r="DP367" s="71" t="str">
        <f t="shared" si="5369"/>
        <v/>
      </c>
      <c r="DQ367" s="71" t="str">
        <f t="shared" si="5370"/>
        <v/>
      </c>
      <c r="DR367" s="71" t="str">
        <f t="shared" si="5371"/>
        <v/>
      </c>
      <c r="DS367" s="71" t="str">
        <f t="shared" si="5372"/>
        <v/>
      </c>
      <c r="DT367" s="71" t="str">
        <f t="shared" si="5373"/>
        <v/>
      </c>
      <c r="DU367" s="71" t="str">
        <f t="shared" si="5374"/>
        <v/>
      </c>
      <c r="DV367" s="71" t="str">
        <f t="shared" si="5375"/>
        <v/>
      </c>
      <c r="DW367" s="71" t="str">
        <f t="shared" si="5376"/>
        <v/>
      </c>
      <c r="DX367" s="71" t="str">
        <f t="shared" si="5377"/>
        <v/>
      </c>
      <c r="DY367" s="71" t="str">
        <f t="shared" si="5378"/>
        <v/>
      </c>
      <c r="DZ367" s="71" t="str">
        <f t="shared" si="5379"/>
        <v/>
      </c>
      <c r="EA367" s="71" t="str">
        <f t="shared" si="5380"/>
        <v/>
      </c>
      <c r="EB367" s="71" t="str">
        <f t="shared" si="5381"/>
        <v/>
      </c>
      <c r="EC367" s="71" t="str">
        <f t="shared" si="5382"/>
        <v/>
      </c>
      <c r="ED367" s="71" t="str">
        <f t="shared" si="5383"/>
        <v/>
      </c>
      <c r="EE367" s="71" t="str">
        <f t="shared" si="5384"/>
        <v/>
      </c>
      <c r="EF367" s="71" t="str">
        <f t="shared" si="5385"/>
        <v/>
      </c>
      <c r="EG367" s="71" t="str">
        <f t="shared" si="5386"/>
        <v/>
      </c>
      <c r="EH367" s="71" t="str">
        <f t="shared" si="5387"/>
        <v/>
      </c>
      <c r="EI367" s="71" t="str">
        <f t="shared" si="5388"/>
        <v/>
      </c>
      <c r="EJ367" s="71" t="str">
        <f t="shared" si="5389"/>
        <v/>
      </c>
      <c r="EK367" s="71" t="str">
        <f t="shared" si="5390"/>
        <v/>
      </c>
      <c r="EL367" s="71" t="str">
        <f t="shared" si="5391"/>
        <v/>
      </c>
      <c r="EM367" s="71" t="str">
        <f t="shared" si="5392"/>
        <v/>
      </c>
      <c r="EN367" s="71" t="str">
        <f t="shared" si="5393"/>
        <v/>
      </c>
      <c r="EO367" s="71" t="str">
        <f t="shared" si="5394"/>
        <v/>
      </c>
      <c r="EP367" s="71" t="str">
        <f t="shared" si="5395"/>
        <v/>
      </c>
      <c r="EQ367" s="71" t="str">
        <f t="shared" si="5396"/>
        <v/>
      </c>
      <c r="ER367" s="71" t="str">
        <f t="shared" si="5397"/>
        <v/>
      </c>
      <c r="ES367" s="71" t="str">
        <f t="shared" si="5398"/>
        <v/>
      </c>
      <c r="ET367" s="71" t="str">
        <f t="shared" si="5399"/>
        <v/>
      </c>
      <c r="EU367" s="71" t="str">
        <f t="shared" si="5400"/>
        <v/>
      </c>
      <c r="EV367" s="71" t="str">
        <f t="shared" si="5401"/>
        <v/>
      </c>
      <c r="EW367" s="71" t="str">
        <f t="shared" si="5402"/>
        <v/>
      </c>
      <c r="EX367" s="71" t="str">
        <f t="shared" si="5403"/>
        <v/>
      </c>
      <c r="EY367" s="71" t="str">
        <f t="shared" si="5404"/>
        <v/>
      </c>
      <c r="EZ367" s="71" t="str">
        <f t="shared" si="5405"/>
        <v/>
      </c>
      <c r="FA367" s="71" t="str">
        <f t="shared" si="5406"/>
        <v/>
      </c>
      <c r="FB367" s="71" t="str">
        <f t="shared" si="5407"/>
        <v/>
      </c>
      <c r="FC367" s="71" t="str">
        <f t="shared" si="5408"/>
        <v/>
      </c>
      <c r="FD367" s="71" t="str">
        <f t="shared" si="5409"/>
        <v/>
      </c>
      <c r="FE367" s="71" t="str">
        <f t="shared" si="5410"/>
        <v/>
      </c>
      <c r="FF367" s="71" t="str">
        <f t="shared" si="5411"/>
        <v/>
      </c>
      <c r="FG367" s="71" t="str">
        <f t="shared" si="5412"/>
        <v/>
      </c>
      <c r="FH367" s="71" t="str">
        <f t="shared" si="5413"/>
        <v/>
      </c>
      <c r="FI367" s="71" t="str">
        <f t="shared" si="5414"/>
        <v/>
      </c>
      <c r="FJ367" s="71" t="str">
        <f t="shared" si="5415"/>
        <v/>
      </c>
      <c r="FK367" s="71" t="str">
        <f t="shared" si="5416"/>
        <v/>
      </c>
      <c r="FL367" s="71" t="str">
        <f t="shared" si="5417"/>
        <v/>
      </c>
      <c r="FM367" s="71" t="str">
        <f t="shared" si="5418"/>
        <v/>
      </c>
      <c r="FN367" s="71" t="str">
        <f t="shared" si="5419"/>
        <v/>
      </c>
      <c r="FO367" s="71" t="str">
        <f t="shared" si="5420"/>
        <v/>
      </c>
      <c r="FP367" s="71" t="str">
        <f t="shared" si="5421"/>
        <v/>
      </c>
      <c r="FQ367" s="71" t="str">
        <f t="shared" si="5422"/>
        <v/>
      </c>
      <c r="FR367" s="71" t="str">
        <f t="shared" si="5423"/>
        <v/>
      </c>
      <c r="FS367" s="71" t="str">
        <f t="shared" si="5424"/>
        <v/>
      </c>
    </row>
    <row r="368" spans="1:175" ht="16.5">
      <c r="A368" s="135"/>
      <c r="B368" s="80" t="s">
        <v>1065</v>
      </c>
      <c r="C368" s="141" t="s">
        <v>1050</v>
      </c>
      <c r="K368" s="153"/>
      <c r="T368" s="151" t="s">
        <v>1066</v>
      </c>
      <c r="U368" s="85" t="s">
        <v>1052</v>
      </c>
      <c r="CN368" s="69" t="str">
        <f t="shared" si="5349"/>
        <v>InitUnitState('IK5H',,,,,,,,,,)</v>
      </c>
      <c r="CO368" s="69" t="str">
        <f t="shared" si="5350"/>
        <v>InitUnitNormal('IK5H',,,,,,,,,,)</v>
      </c>
      <c r="CP368" s="69" t="str">
        <f t="shared" si="5351"/>
        <v>InitUnitMagic('IK5H',,,,,,,,,,)</v>
      </c>
      <c r="CQ368" s="69" t="str">
        <f t="shared" si="5352"/>
        <v>InitUnitAdd('IK5H',,,,,,,,,,)</v>
      </c>
      <c r="CR368" s="69" t="str">
        <f t="shared" si="5353"/>
        <v>InitEquipData('IK5H',,"",,,,,'','','','','','',"ReplaceableTextures\\CommandButtons\\BTNSST14.blp")</v>
      </c>
      <c r="CU368" s="95" t="str">
        <f t="shared" si="5354"/>
        <v>|n</v>
      </c>
      <c r="CV368" s="70" t="str">
        <f t="shared" si="4969"/>
        <v>护甲穿透|Cffffc926+150|n|n|r|Cffaaaaaa○|CffFFD24D雷之符印+1|r|r|n|n|Cff00ff7f点击穿戴或脱卸。|r</v>
      </c>
      <c r="CW368" s="60"/>
      <c r="CX368" s="60"/>
      <c r="CY368" s="60"/>
      <c r="CZ368" s="60"/>
      <c r="DA368" s="60"/>
      <c r="DB368" s="71" t="str">
        <f t="shared" si="5355"/>
        <v/>
      </c>
      <c r="DC368" s="71" t="str">
        <f t="shared" si="5356"/>
        <v/>
      </c>
      <c r="DD368" s="71" t="str">
        <f t="shared" si="5357"/>
        <v/>
      </c>
      <c r="DE368" s="71" t="str">
        <f t="shared" si="5358"/>
        <v/>
      </c>
      <c r="DF368" s="71" t="str">
        <f t="shared" si="5359"/>
        <v/>
      </c>
      <c r="DG368" s="71" t="str">
        <f t="shared" si="5360"/>
        <v/>
      </c>
      <c r="DH368" s="71" t="str">
        <f t="shared" si="5361"/>
        <v/>
      </c>
      <c r="DI368" s="71" t="str">
        <f t="shared" si="5362"/>
        <v/>
      </c>
      <c r="DJ368" s="71" t="str">
        <f t="shared" si="5363"/>
        <v/>
      </c>
      <c r="DK368" s="71" t="str">
        <f t="shared" si="5364"/>
        <v/>
      </c>
      <c r="DL368" s="71" t="str">
        <f t="shared" si="5365"/>
        <v/>
      </c>
      <c r="DM368" s="71" t="str">
        <f t="shared" si="5366"/>
        <v/>
      </c>
      <c r="DN368" s="71" t="str">
        <f t="shared" si="5367"/>
        <v/>
      </c>
      <c r="DO368" s="71" t="str">
        <f t="shared" si="5368"/>
        <v/>
      </c>
      <c r="DP368" s="71" t="str">
        <f t="shared" si="5369"/>
        <v/>
      </c>
      <c r="DQ368" s="71" t="str">
        <f t="shared" si="5370"/>
        <v/>
      </c>
      <c r="DR368" s="71" t="str">
        <f t="shared" si="5371"/>
        <v/>
      </c>
      <c r="DS368" s="71" t="str">
        <f t="shared" si="5372"/>
        <v/>
      </c>
      <c r="DT368" s="71" t="str">
        <f t="shared" si="5373"/>
        <v/>
      </c>
      <c r="DU368" s="71" t="str">
        <f t="shared" si="5374"/>
        <v/>
      </c>
      <c r="DV368" s="71" t="str">
        <f t="shared" si="5375"/>
        <v/>
      </c>
      <c r="DW368" s="71" t="str">
        <f t="shared" si="5376"/>
        <v/>
      </c>
      <c r="DX368" s="71" t="str">
        <f t="shared" si="5377"/>
        <v/>
      </c>
      <c r="DY368" s="71" t="str">
        <f t="shared" si="5378"/>
        <v/>
      </c>
      <c r="DZ368" s="71" t="str">
        <f t="shared" si="5379"/>
        <v/>
      </c>
      <c r="EA368" s="71" t="str">
        <f t="shared" si="5380"/>
        <v/>
      </c>
      <c r="EB368" s="71" t="str">
        <f t="shared" si="5381"/>
        <v/>
      </c>
      <c r="EC368" s="71" t="str">
        <f t="shared" si="5382"/>
        <v/>
      </c>
      <c r="ED368" s="71" t="str">
        <f t="shared" si="5383"/>
        <v/>
      </c>
      <c r="EE368" s="71" t="str">
        <f t="shared" si="5384"/>
        <v/>
      </c>
      <c r="EF368" s="71" t="str">
        <f t="shared" si="5385"/>
        <v/>
      </c>
      <c r="EG368" s="71" t="str">
        <f t="shared" si="5386"/>
        <v/>
      </c>
      <c r="EH368" s="71" t="str">
        <f t="shared" si="5387"/>
        <v/>
      </c>
      <c r="EI368" s="71" t="str">
        <f t="shared" si="5388"/>
        <v/>
      </c>
      <c r="EJ368" s="71" t="str">
        <f t="shared" si="5389"/>
        <v/>
      </c>
      <c r="EK368" s="71" t="str">
        <f t="shared" si="5390"/>
        <v/>
      </c>
      <c r="EL368" s="71" t="str">
        <f t="shared" si="5391"/>
        <v/>
      </c>
      <c r="EM368" s="71" t="str">
        <f t="shared" si="5392"/>
        <v/>
      </c>
      <c r="EN368" s="71" t="str">
        <f t="shared" si="5393"/>
        <v/>
      </c>
      <c r="EO368" s="71" t="str">
        <f t="shared" si="5394"/>
        <v/>
      </c>
      <c r="EP368" s="71" t="str">
        <f t="shared" si="5395"/>
        <v/>
      </c>
      <c r="EQ368" s="71" t="str">
        <f t="shared" si="5396"/>
        <v/>
      </c>
      <c r="ER368" s="71" t="str">
        <f t="shared" si="5397"/>
        <v/>
      </c>
      <c r="ES368" s="71" t="str">
        <f t="shared" si="5398"/>
        <v/>
      </c>
      <c r="ET368" s="71" t="str">
        <f t="shared" si="5399"/>
        <v/>
      </c>
      <c r="EU368" s="71" t="str">
        <f t="shared" si="5400"/>
        <v/>
      </c>
      <c r="EV368" s="71" t="str">
        <f t="shared" si="5401"/>
        <v/>
      </c>
      <c r="EW368" s="71" t="str">
        <f t="shared" si="5402"/>
        <v/>
      </c>
      <c r="EX368" s="71" t="str">
        <f t="shared" si="5403"/>
        <v/>
      </c>
      <c r="EY368" s="71" t="str">
        <f t="shared" si="5404"/>
        <v/>
      </c>
      <c r="EZ368" s="71" t="str">
        <f t="shared" si="5405"/>
        <v/>
      </c>
      <c r="FA368" s="71" t="str">
        <f t="shared" si="5406"/>
        <v/>
      </c>
      <c r="FB368" s="71" t="str">
        <f t="shared" si="5407"/>
        <v/>
      </c>
      <c r="FC368" s="71" t="str">
        <f t="shared" si="5408"/>
        <v/>
      </c>
      <c r="FD368" s="71" t="str">
        <f t="shared" si="5409"/>
        <v/>
      </c>
      <c r="FE368" s="71" t="str">
        <f t="shared" si="5410"/>
        <v/>
      </c>
      <c r="FF368" s="71" t="str">
        <f t="shared" si="5411"/>
        <v/>
      </c>
      <c r="FG368" s="71" t="str">
        <f t="shared" si="5412"/>
        <v/>
      </c>
      <c r="FH368" s="71" t="str">
        <f t="shared" si="5413"/>
        <v/>
      </c>
      <c r="FI368" s="71" t="str">
        <f t="shared" si="5414"/>
        <v/>
      </c>
      <c r="FJ368" s="71" t="str">
        <f t="shared" si="5415"/>
        <v/>
      </c>
      <c r="FK368" s="71" t="str">
        <f t="shared" si="5416"/>
        <v/>
      </c>
      <c r="FL368" s="71" t="str">
        <f t="shared" si="5417"/>
        <v/>
      </c>
      <c r="FM368" s="71" t="str">
        <f t="shared" si="5418"/>
        <v/>
      </c>
      <c r="FN368" s="71" t="str">
        <f t="shared" si="5419"/>
        <v/>
      </c>
      <c r="FO368" s="71" t="str">
        <f t="shared" si="5420"/>
        <v/>
      </c>
      <c r="FP368" s="71" t="str">
        <f t="shared" si="5421"/>
        <v/>
      </c>
      <c r="FQ368" s="71" t="str">
        <f t="shared" si="5422"/>
        <v/>
      </c>
      <c r="FR368" s="71" t="str">
        <f t="shared" si="5423"/>
        <v/>
      </c>
      <c r="FS368" s="71" t="str">
        <f t="shared" si="5424"/>
        <v/>
      </c>
    </row>
    <row r="369" spans="1:175" ht="16.5">
      <c r="A369" s="135"/>
      <c r="B369" s="80" t="s">
        <v>1067</v>
      </c>
      <c r="C369" s="141" t="s">
        <v>1050</v>
      </c>
      <c r="K369" s="154"/>
      <c r="T369" s="151" t="s">
        <v>1068</v>
      </c>
      <c r="U369" s="85" t="s">
        <v>1052</v>
      </c>
      <c r="CN369" s="69" t="str">
        <f t="shared" si="5349"/>
        <v>InitUnitState('IK5I',,,,,,,,,,)</v>
      </c>
      <c r="CO369" s="69" t="str">
        <f t="shared" si="5350"/>
        <v>InitUnitNormal('IK5I',,,,,,,,,,)</v>
      </c>
      <c r="CP369" s="69" t="str">
        <f t="shared" si="5351"/>
        <v>InitUnitMagic('IK5I',,,,,,,,,,)</v>
      </c>
      <c r="CQ369" s="69" t="str">
        <f t="shared" si="5352"/>
        <v>InitUnitAdd('IK5I',,,,,,,,,,)</v>
      </c>
      <c r="CR369" s="69" t="str">
        <f t="shared" si="5353"/>
        <v>InitEquipData('IK5I',,"",,,,,'','','','','','',"ReplaceableTextures\\CommandButtons\\BTNSST14.blp")</v>
      </c>
      <c r="CU369" s="95" t="str">
        <f t="shared" si="5354"/>
        <v>|n</v>
      </c>
      <c r="CV369" s="70" t="str">
        <f t="shared" si="4969"/>
        <v>护甲穿透|Cffffc926+150|n|n|r|Cffaaaaaa○|CffFFD24D暗之符印+1|r|r|n|n|Cff00ff7f点击穿戴或脱卸。|r</v>
      </c>
      <c r="CW369" s="60"/>
      <c r="CX369" s="60"/>
      <c r="CY369" s="60"/>
      <c r="CZ369" s="60"/>
      <c r="DA369" s="60"/>
      <c r="DB369" s="71" t="str">
        <f t="shared" si="5355"/>
        <v/>
      </c>
      <c r="DC369" s="71" t="str">
        <f t="shared" si="5356"/>
        <v/>
      </c>
      <c r="DD369" s="71" t="str">
        <f t="shared" si="5357"/>
        <v/>
      </c>
      <c r="DE369" s="71" t="str">
        <f t="shared" si="5358"/>
        <v/>
      </c>
      <c r="DF369" s="71" t="str">
        <f t="shared" si="5359"/>
        <v/>
      </c>
      <c r="DG369" s="71" t="str">
        <f t="shared" si="5360"/>
        <v/>
      </c>
      <c r="DH369" s="71" t="str">
        <f t="shared" si="5361"/>
        <v/>
      </c>
      <c r="DI369" s="71" t="str">
        <f t="shared" si="5362"/>
        <v/>
      </c>
      <c r="DJ369" s="71" t="str">
        <f t="shared" si="5363"/>
        <v/>
      </c>
      <c r="DK369" s="71" t="str">
        <f t="shared" si="5364"/>
        <v/>
      </c>
      <c r="DL369" s="71" t="str">
        <f t="shared" si="5365"/>
        <v/>
      </c>
      <c r="DM369" s="71" t="str">
        <f t="shared" si="5366"/>
        <v/>
      </c>
      <c r="DN369" s="71" t="str">
        <f t="shared" si="5367"/>
        <v/>
      </c>
      <c r="DO369" s="71" t="str">
        <f t="shared" si="5368"/>
        <v/>
      </c>
      <c r="DP369" s="71" t="str">
        <f t="shared" si="5369"/>
        <v/>
      </c>
      <c r="DQ369" s="71" t="str">
        <f t="shared" si="5370"/>
        <v/>
      </c>
      <c r="DR369" s="71" t="str">
        <f t="shared" si="5371"/>
        <v/>
      </c>
      <c r="DS369" s="71" t="str">
        <f t="shared" si="5372"/>
        <v/>
      </c>
      <c r="DT369" s="71" t="str">
        <f t="shared" si="5373"/>
        <v/>
      </c>
      <c r="DU369" s="71" t="str">
        <f t="shared" si="5374"/>
        <v/>
      </c>
      <c r="DV369" s="71" t="str">
        <f t="shared" si="5375"/>
        <v/>
      </c>
      <c r="DW369" s="71" t="str">
        <f t="shared" si="5376"/>
        <v/>
      </c>
      <c r="DX369" s="71" t="str">
        <f t="shared" si="5377"/>
        <v/>
      </c>
      <c r="DY369" s="71" t="str">
        <f t="shared" si="5378"/>
        <v/>
      </c>
      <c r="DZ369" s="71" t="str">
        <f t="shared" si="5379"/>
        <v/>
      </c>
      <c r="EA369" s="71" t="str">
        <f t="shared" si="5380"/>
        <v/>
      </c>
      <c r="EB369" s="71" t="str">
        <f t="shared" si="5381"/>
        <v/>
      </c>
      <c r="EC369" s="71" t="str">
        <f t="shared" si="5382"/>
        <v/>
      </c>
      <c r="ED369" s="71" t="str">
        <f t="shared" si="5383"/>
        <v/>
      </c>
      <c r="EE369" s="71" t="str">
        <f t="shared" si="5384"/>
        <v/>
      </c>
      <c r="EF369" s="71" t="str">
        <f t="shared" si="5385"/>
        <v/>
      </c>
      <c r="EG369" s="71" t="str">
        <f t="shared" si="5386"/>
        <v/>
      </c>
      <c r="EH369" s="71" t="str">
        <f t="shared" si="5387"/>
        <v/>
      </c>
      <c r="EI369" s="71" t="str">
        <f t="shared" si="5388"/>
        <v/>
      </c>
      <c r="EJ369" s="71" t="str">
        <f t="shared" si="5389"/>
        <v/>
      </c>
      <c r="EK369" s="71" t="str">
        <f t="shared" si="5390"/>
        <v/>
      </c>
      <c r="EL369" s="71" t="str">
        <f t="shared" si="5391"/>
        <v/>
      </c>
      <c r="EM369" s="71" t="str">
        <f t="shared" si="5392"/>
        <v/>
      </c>
      <c r="EN369" s="71" t="str">
        <f t="shared" si="5393"/>
        <v/>
      </c>
      <c r="EO369" s="71" t="str">
        <f t="shared" si="5394"/>
        <v/>
      </c>
      <c r="EP369" s="71" t="str">
        <f t="shared" si="5395"/>
        <v/>
      </c>
      <c r="EQ369" s="71" t="str">
        <f t="shared" si="5396"/>
        <v/>
      </c>
      <c r="ER369" s="71" t="str">
        <f t="shared" si="5397"/>
        <v/>
      </c>
      <c r="ES369" s="71" t="str">
        <f t="shared" si="5398"/>
        <v/>
      </c>
      <c r="ET369" s="71" t="str">
        <f t="shared" si="5399"/>
        <v/>
      </c>
      <c r="EU369" s="71" t="str">
        <f t="shared" si="5400"/>
        <v/>
      </c>
      <c r="EV369" s="71" t="str">
        <f t="shared" si="5401"/>
        <v/>
      </c>
      <c r="EW369" s="71" t="str">
        <f t="shared" si="5402"/>
        <v/>
      </c>
      <c r="EX369" s="71" t="str">
        <f t="shared" si="5403"/>
        <v/>
      </c>
      <c r="EY369" s="71" t="str">
        <f t="shared" si="5404"/>
        <v/>
      </c>
      <c r="EZ369" s="71" t="str">
        <f t="shared" si="5405"/>
        <v/>
      </c>
      <c r="FA369" s="71" t="str">
        <f t="shared" si="5406"/>
        <v/>
      </c>
      <c r="FB369" s="71" t="str">
        <f t="shared" si="5407"/>
        <v/>
      </c>
      <c r="FC369" s="71" t="str">
        <f t="shared" si="5408"/>
        <v/>
      </c>
      <c r="FD369" s="71" t="str">
        <f t="shared" si="5409"/>
        <v/>
      </c>
      <c r="FE369" s="71" t="str">
        <f t="shared" si="5410"/>
        <v/>
      </c>
      <c r="FF369" s="71" t="str">
        <f t="shared" si="5411"/>
        <v/>
      </c>
      <c r="FG369" s="71" t="str">
        <f t="shared" si="5412"/>
        <v/>
      </c>
      <c r="FH369" s="71" t="str">
        <f t="shared" si="5413"/>
        <v/>
      </c>
      <c r="FI369" s="71" t="str">
        <f t="shared" si="5414"/>
        <v/>
      </c>
      <c r="FJ369" s="71" t="str">
        <f t="shared" si="5415"/>
        <v/>
      </c>
      <c r="FK369" s="71" t="str">
        <f t="shared" si="5416"/>
        <v/>
      </c>
      <c r="FL369" s="71" t="str">
        <f t="shared" si="5417"/>
        <v/>
      </c>
      <c r="FM369" s="71" t="str">
        <f t="shared" si="5418"/>
        <v/>
      </c>
      <c r="FN369" s="71" t="str">
        <f t="shared" si="5419"/>
        <v/>
      </c>
      <c r="FO369" s="71" t="str">
        <f t="shared" si="5420"/>
        <v/>
      </c>
      <c r="FP369" s="71" t="str">
        <f t="shared" si="5421"/>
        <v/>
      </c>
      <c r="FQ369" s="71" t="str">
        <f t="shared" si="5422"/>
        <v/>
      </c>
      <c r="FR369" s="71" t="str">
        <f t="shared" si="5423"/>
        <v/>
      </c>
      <c r="FS369" s="71" t="str">
        <f t="shared" si="5424"/>
        <v/>
      </c>
    </row>
    <row r="370" spans="1:175" ht="16.5">
      <c r="A370" s="135"/>
      <c r="B370" s="80" t="s">
        <v>1069</v>
      </c>
      <c r="C370" s="141" t="s">
        <v>1070</v>
      </c>
      <c r="T370" s="151" t="s">
        <v>1071</v>
      </c>
      <c r="U370" s="85" t="s">
        <v>1072</v>
      </c>
      <c r="CN370" s="69" t="str">
        <f t="shared" si="4970"/>
        <v>InitUnitState('IK6A',,,,,,,,,,)</v>
      </c>
      <c r="CO370" s="69" t="str">
        <f t="shared" si="4971"/>
        <v>InitUnitNormal('IK6A',,,,,,,,,,)</v>
      </c>
      <c r="CP370" s="69" t="str">
        <f t="shared" si="4972"/>
        <v>InitUnitMagic('IK6A',,,,,,,,,,)</v>
      </c>
      <c r="CQ370" s="69" t="str">
        <f t="shared" si="4973"/>
        <v>InitUnitAdd('IK6A',,,,,,,,,,)</v>
      </c>
      <c r="CR370" s="69" t="str">
        <f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379&amp;CR$1&amp;")"</f>
        <v>InitEquipData('IK6A',,"",,,,,'','','','','','',"ReplaceableTextures\\CommandButtons\\BTNSST15.blp")</v>
      </c>
      <c r="CU370" s="95" t="str">
        <f t="shared" si="4974"/>
        <v>|n</v>
      </c>
      <c r="CV370" s="70" t="str">
        <f t="shared" si="4969"/>
        <v>暴击伤害|Cffffc926+60%|n|n|r|Cffaaaaaa○刻印槽 【空】|r|n|n|Cff00ff7f点击穿戴或脱卸。|r</v>
      </c>
      <c r="CW370" s="60"/>
      <c r="CX370" s="60"/>
      <c r="CY370" s="60"/>
      <c r="CZ370" s="60"/>
      <c r="DA370" s="60"/>
      <c r="DB370" s="71" t="str">
        <f t="shared" si="4975"/>
        <v/>
      </c>
      <c r="DC370" s="71" t="str">
        <f t="shared" si="4976"/>
        <v/>
      </c>
      <c r="DD370" s="71" t="str">
        <f t="shared" si="4977"/>
        <v/>
      </c>
      <c r="DE370" s="71" t="str">
        <f t="shared" si="4978"/>
        <v/>
      </c>
      <c r="DF370" s="71" t="str">
        <f t="shared" si="4979"/>
        <v/>
      </c>
      <c r="DG370" s="71" t="str">
        <f t="shared" si="4980"/>
        <v/>
      </c>
      <c r="DH370" s="71" t="str">
        <f t="shared" si="4981"/>
        <v/>
      </c>
      <c r="DI370" s="71" t="str">
        <f t="shared" si="4982"/>
        <v/>
      </c>
      <c r="DJ370" s="71" t="str">
        <f t="shared" si="4983"/>
        <v/>
      </c>
      <c r="DK370" s="71" t="str">
        <f t="shared" si="4984"/>
        <v/>
      </c>
      <c r="DL370" s="71" t="str">
        <f t="shared" si="4985"/>
        <v/>
      </c>
      <c r="DM370" s="71" t="str">
        <f t="shared" si="4986"/>
        <v/>
      </c>
      <c r="DN370" s="71" t="str">
        <f t="shared" si="4987"/>
        <v/>
      </c>
      <c r="DO370" s="71" t="str">
        <f t="shared" si="4988"/>
        <v/>
      </c>
      <c r="DP370" s="71" t="str">
        <f t="shared" si="4989"/>
        <v/>
      </c>
      <c r="DQ370" s="71" t="str">
        <f t="shared" si="4990"/>
        <v/>
      </c>
      <c r="DR370" s="71" t="str">
        <f t="shared" si="4991"/>
        <v/>
      </c>
      <c r="DS370" s="71" t="str">
        <f t="shared" si="4992"/>
        <v/>
      </c>
      <c r="DT370" s="71" t="str">
        <f t="shared" si="4993"/>
        <v/>
      </c>
      <c r="DU370" s="71" t="str">
        <f t="shared" si="4994"/>
        <v/>
      </c>
      <c r="DV370" s="71" t="str">
        <f t="shared" si="4995"/>
        <v/>
      </c>
      <c r="DW370" s="71" t="str">
        <f t="shared" si="4996"/>
        <v/>
      </c>
      <c r="DX370" s="71" t="str">
        <f t="shared" si="4997"/>
        <v/>
      </c>
      <c r="DY370" s="71" t="str">
        <f t="shared" si="4998"/>
        <v/>
      </c>
      <c r="DZ370" s="71" t="str">
        <f t="shared" si="4999"/>
        <v/>
      </c>
      <c r="EA370" s="71" t="str">
        <f t="shared" si="5000"/>
        <v/>
      </c>
      <c r="EB370" s="71" t="str">
        <f t="shared" si="5001"/>
        <v/>
      </c>
      <c r="EC370" s="71" t="str">
        <f t="shared" si="5002"/>
        <v/>
      </c>
      <c r="ED370" s="71" t="str">
        <f t="shared" si="5003"/>
        <v/>
      </c>
      <c r="EE370" s="71" t="str">
        <f t="shared" si="5004"/>
        <v/>
      </c>
      <c r="EF370" s="71" t="str">
        <f t="shared" si="5005"/>
        <v/>
      </c>
      <c r="EG370" s="71" t="str">
        <f t="shared" si="5006"/>
        <v/>
      </c>
      <c r="EH370" s="71" t="str">
        <f t="shared" si="5007"/>
        <v/>
      </c>
      <c r="EI370" s="71" t="str">
        <f t="shared" si="5008"/>
        <v/>
      </c>
      <c r="EJ370" s="71" t="str">
        <f t="shared" si="5009"/>
        <v/>
      </c>
      <c r="EK370" s="71" t="str">
        <f t="shared" si="5010"/>
        <v/>
      </c>
      <c r="EL370" s="71" t="str">
        <f t="shared" si="5011"/>
        <v/>
      </c>
      <c r="EM370" s="71" t="str">
        <f t="shared" si="5012"/>
        <v/>
      </c>
      <c r="EN370" s="71" t="str">
        <f t="shared" si="5013"/>
        <v/>
      </c>
      <c r="EO370" s="71" t="str">
        <f t="shared" si="5014"/>
        <v/>
      </c>
      <c r="EP370" s="71" t="str">
        <f t="shared" si="5015"/>
        <v/>
      </c>
      <c r="EQ370" s="71" t="str">
        <f t="shared" si="5016"/>
        <v/>
      </c>
      <c r="ER370" s="71" t="str">
        <f t="shared" si="5017"/>
        <v/>
      </c>
      <c r="ES370" s="71" t="str">
        <f t="shared" si="5018"/>
        <v/>
      </c>
      <c r="ET370" s="71" t="str">
        <f t="shared" si="5019"/>
        <v/>
      </c>
      <c r="EU370" s="71" t="str">
        <f t="shared" si="5020"/>
        <v/>
      </c>
      <c r="EV370" s="71" t="str">
        <f t="shared" si="5021"/>
        <v/>
      </c>
      <c r="EW370" s="71" t="str">
        <f t="shared" si="5022"/>
        <v/>
      </c>
      <c r="EX370" s="71" t="str">
        <f t="shared" si="5023"/>
        <v/>
      </c>
      <c r="EY370" s="71" t="str">
        <f t="shared" si="5024"/>
        <v/>
      </c>
      <c r="EZ370" s="71" t="str">
        <f t="shared" si="5025"/>
        <v/>
      </c>
      <c r="FA370" s="71" t="str">
        <f t="shared" si="5026"/>
        <v/>
      </c>
      <c r="FB370" s="71" t="str">
        <f t="shared" si="5027"/>
        <v/>
      </c>
      <c r="FC370" s="71" t="str">
        <f t="shared" si="5028"/>
        <v/>
      </c>
      <c r="FD370" s="71" t="str">
        <f t="shared" si="5029"/>
        <v/>
      </c>
      <c r="FE370" s="71" t="str">
        <f t="shared" si="5030"/>
        <v/>
      </c>
      <c r="FF370" s="71" t="str">
        <f t="shared" si="5031"/>
        <v/>
      </c>
      <c r="FG370" s="71" t="str">
        <f t="shared" si="5032"/>
        <v/>
      </c>
      <c r="FH370" s="71" t="str">
        <f t="shared" si="5033"/>
        <v/>
      </c>
      <c r="FI370" s="71" t="str">
        <f t="shared" si="5034"/>
        <v/>
      </c>
      <c r="FJ370" s="71" t="str">
        <f t="shared" si="5035"/>
        <v/>
      </c>
      <c r="FK370" s="71" t="str">
        <f t="shared" si="5036"/>
        <v/>
      </c>
      <c r="FL370" s="71" t="str">
        <f t="shared" si="5037"/>
        <v/>
      </c>
      <c r="FM370" s="71" t="str">
        <f t="shared" si="5038"/>
        <v/>
      </c>
      <c r="FN370" s="71" t="str">
        <f t="shared" si="5039"/>
        <v/>
      </c>
      <c r="FO370" s="71" t="str">
        <f t="shared" si="5040"/>
        <v/>
      </c>
      <c r="FP370" s="71" t="str">
        <f t="shared" si="5041"/>
        <v/>
      </c>
      <c r="FQ370" s="71" t="str">
        <f t="shared" si="5042"/>
        <v/>
      </c>
      <c r="FR370" s="71" t="str">
        <f t="shared" si="5043"/>
        <v/>
      </c>
      <c r="FS370" s="71" t="str">
        <f t="shared" si="5044"/>
        <v/>
      </c>
    </row>
    <row r="371" spans="1:175" ht="16.5">
      <c r="A371" s="135"/>
      <c r="B371" s="80" t="s">
        <v>1073</v>
      </c>
      <c r="C371" s="141" t="s">
        <v>1070</v>
      </c>
      <c r="K371" s="143"/>
      <c r="T371" s="151" t="s">
        <v>1074</v>
      </c>
      <c r="U371" s="85" t="s">
        <v>1072</v>
      </c>
      <c r="CN371" s="69" t="str">
        <f t="shared" ref="CN371:CN378" si="5425">"InitUnitState('"&amp;B371&amp;"',"&amp;V371&amp;","&amp;W371&amp;","&amp;X371&amp;","&amp;Y371&amp;","&amp;Z371&amp;","&amp;AA371&amp;","&amp;AB371&amp;","&amp;AC371&amp;","&amp;AD371&amp;","&amp;AE371&amp;")"</f>
        <v>InitUnitState('IK6B',,,,,,,,,,)</v>
      </c>
      <c r="CO371" s="69" t="str">
        <f t="shared" ref="CO371:CO378" si="5426">"InitUnitNormal('"&amp;B371&amp;"',"&amp;AF371&amp;","&amp;AG371&amp;","&amp;AH371&amp;","&amp;AI371&amp;","&amp;AJ371&amp;","&amp;AK371&amp;","&amp;AL371&amp;","&amp;AM371&amp;","&amp;AN371&amp;","&amp;AO371&amp;")"</f>
        <v>InitUnitNormal('IK6B',,,,,,,,,,)</v>
      </c>
      <c r="CP371" s="69" t="str">
        <f t="shared" ref="CP371:CP378" si="5427">"InitUnitMagic('"&amp;B371&amp;"',"&amp;AP371&amp;","&amp;AQ371&amp;","&amp;AR371&amp;","&amp;AS371&amp;","&amp;AT371&amp;","&amp;AU371&amp;","&amp;AV371&amp;","&amp;AW371&amp;","&amp;BI371&amp;","&amp;BJ371&amp;")"</f>
        <v>InitUnitMagic('IK6B',,,,,,,,,,)</v>
      </c>
      <c r="CQ371" s="69" t="str">
        <f t="shared" ref="CQ371:CQ378" si="5428">"InitUnitAdd('"&amp;B371&amp;"',"&amp;BK371&amp;","&amp;BL371&amp;","&amp;BM371&amp;","&amp;BN371&amp;","&amp;BO371&amp;","&amp;BP371&amp;","&amp;BQ371&amp;","&amp;BR371&amp;","&amp;BS371&amp;","&amp;BT371&amp;")"</f>
        <v>InitUnitAdd('IK6B',,,,,,,,,,)</v>
      </c>
      <c r="CR371" s="69" t="str">
        <f t="shared" ref="CR371:CR378" si="5429"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380&amp;CR$1&amp;")"</f>
        <v>InitEquipData('IK6B',,"",,,,,'','','','','','',"ReplaceableTextures\\CommandButtons\\BTNSST15.blp")</v>
      </c>
      <c r="CU371" s="95" t="str">
        <f t="shared" ref="CU371:CU378" si="5430">CONCATENATE(DB371,DC371,DD371,DE371,DF371,DG371,DH371,DI371,DJ371,DK371,DL371,DM371,DN371,DO371,DP371,DQ371,DR371,DS371,DT371,DU371,DV371,DW371,DX371,DY371,DZ371,EA371,EB371,EC371,ED371,EE371,EF371,EG371,EH371,EI371,EJ371,EK371,EL371,EM371,EN371,EO371,EP371&amp;"|n")</f>
        <v>|n</v>
      </c>
      <c r="CV371" s="70" t="str">
        <f t="shared" si="4969"/>
        <v>暴击伤害|Cffffc926+60%|n|n|r|Cffaaaaaa○|CffFFD24D金之符印+1|r|r|n|n|Cff00ff7f点击穿戴或脱卸。|r</v>
      </c>
      <c r="CW371" s="60"/>
      <c r="CX371" s="60"/>
      <c r="CY371" s="60"/>
      <c r="CZ371" s="60"/>
      <c r="DA371" s="60"/>
      <c r="DB371" s="71" t="str">
        <f t="shared" ref="DB371:DB378" si="5431">IF(V371="","","|n"&amp;DB$2&amp;"+"&amp;V371&amp;DB$1)</f>
        <v/>
      </c>
      <c r="DC371" s="71" t="str">
        <f t="shared" ref="DC371:DC378" si="5432">IF(W371="","","|n"&amp;DC$2&amp;"+"&amp;W371&amp;DC$1)</f>
        <v/>
      </c>
      <c r="DD371" s="71" t="str">
        <f t="shared" ref="DD371:DD378" si="5433">IF(X371="","","|n"&amp;DD$2&amp;"+"&amp;X371&amp;DD$1)</f>
        <v/>
      </c>
      <c r="DE371" s="71" t="str">
        <f t="shared" ref="DE371:DE378" si="5434">IF(Y371="","","|n"&amp;DE$2&amp;"+"&amp;Y371&amp;DE$1)</f>
        <v/>
      </c>
      <c r="DF371" s="71" t="str">
        <f t="shared" ref="DF371:DF378" si="5435">IF(Z371="","","|n"&amp;DF$2&amp;"+"&amp;Z371&amp;DF$1)</f>
        <v/>
      </c>
      <c r="DG371" s="71" t="str">
        <f t="shared" ref="DG371:DG378" si="5436">IF(AA371="","","|n"&amp;DG$2&amp;"+"&amp;AA371&amp;DG$1)</f>
        <v/>
      </c>
      <c r="DH371" s="71" t="str">
        <f t="shared" ref="DH371:DH378" si="5437">IF(AB371="","","|n"&amp;DH$2&amp;"+"&amp;AB371&amp;DH$1)</f>
        <v/>
      </c>
      <c r="DI371" s="71" t="str">
        <f t="shared" ref="DI371:DI378" si="5438">IF(AC371="","","|n"&amp;DI$2&amp;"+"&amp;AC371&amp;DI$1)</f>
        <v/>
      </c>
      <c r="DJ371" s="71" t="str">
        <f t="shared" ref="DJ371:DJ378" si="5439">IF(AD371="","","|n"&amp;DJ$2&amp;"+"&amp;AD371&amp;DJ$1)</f>
        <v/>
      </c>
      <c r="DK371" s="71" t="str">
        <f t="shared" ref="DK371:DK378" si="5440">IF(AE371="","","|n"&amp;DK$2&amp;"+"&amp;AE371&amp;DK$1)</f>
        <v/>
      </c>
      <c r="DL371" s="71" t="str">
        <f t="shared" ref="DL371:DL378" si="5441">IF(AF371="","","|n"&amp;DL$2&amp;"+"&amp;AF371&amp;DL$1)</f>
        <v/>
      </c>
      <c r="DM371" s="71" t="str">
        <f t="shared" ref="DM371:DM378" si="5442">IF(AG371="","","|n"&amp;DM$2&amp;"+"&amp;AG371&amp;DM$1)</f>
        <v/>
      </c>
      <c r="DN371" s="71" t="str">
        <f t="shared" ref="DN371:DN378" si="5443">IF(AH371="","","|n"&amp;DN$2&amp;"+"&amp;AH371&amp;DN$1)</f>
        <v/>
      </c>
      <c r="DO371" s="71" t="str">
        <f t="shared" ref="DO371:DO378" si="5444">IF(AI371="","","|n"&amp;DO$2&amp;"+"&amp;AI371&amp;DO$1)</f>
        <v/>
      </c>
      <c r="DP371" s="71" t="str">
        <f t="shared" ref="DP371:DP378" si="5445">IF(AJ371="","","|n"&amp;DP$2&amp;"+"&amp;AJ371&amp;DP$1)</f>
        <v/>
      </c>
      <c r="DQ371" s="71" t="str">
        <f t="shared" ref="DQ371:DQ378" si="5446">IF(AK371="","","|n"&amp;DQ$2&amp;"+"&amp;AK371&amp;DQ$1)</f>
        <v/>
      </c>
      <c r="DR371" s="71" t="str">
        <f t="shared" ref="DR371:DR378" si="5447">IF(AL371="","","|n"&amp;DR$2&amp;"+"&amp;AL371&amp;DR$1)</f>
        <v/>
      </c>
      <c r="DS371" s="71" t="str">
        <f t="shared" ref="DS371:DS378" si="5448">IF(AM371="","","|n"&amp;DS$2&amp;"+"&amp;AM371&amp;DS$1)</f>
        <v/>
      </c>
      <c r="DT371" s="71" t="str">
        <f t="shared" ref="DT371:DT378" si="5449">IF(AN371="","","|n"&amp;DT$2&amp;"+"&amp;AN371&amp;DT$1)</f>
        <v/>
      </c>
      <c r="DU371" s="71" t="str">
        <f t="shared" ref="DU371:DU378" si="5450">IF(AO371="","","|n"&amp;DU$2&amp;"+"&amp;AO371&amp;DU$1)</f>
        <v/>
      </c>
      <c r="DV371" s="71" t="str">
        <f t="shared" ref="DV371:DV378" si="5451">IF(AP371="","","|n"&amp;DV$2&amp;"+"&amp;AP371&amp;DV$1)</f>
        <v/>
      </c>
      <c r="DW371" s="71" t="str">
        <f t="shared" ref="DW371:DW378" si="5452">IF(AQ371="","","|n"&amp;DW$2&amp;"+"&amp;AQ371&amp;DW$1)</f>
        <v/>
      </c>
      <c r="DX371" s="71" t="str">
        <f t="shared" ref="DX371:DX378" si="5453">IF(AR371="","","|n"&amp;DX$2&amp;"+"&amp;AR371&amp;DX$1)</f>
        <v/>
      </c>
      <c r="DY371" s="71" t="str">
        <f t="shared" ref="DY371:DY378" si="5454">IF(AS371="","","|n"&amp;DY$2&amp;"+"&amp;AS371&amp;DY$1)</f>
        <v/>
      </c>
      <c r="DZ371" s="71" t="str">
        <f t="shared" ref="DZ371:DZ378" si="5455">IF(AT371="","","|n"&amp;DZ$2&amp;"+"&amp;AT371&amp;DZ$1)</f>
        <v/>
      </c>
      <c r="EA371" s="71" t="str">
        <f t="shared" ref="EA371:EA378" si="5456">IF(AU371="","","|n"&amp;EA$2&amp;"+"&amp;AU371&amp;EA$1)</f>
        <v/>
      </c>
      <c r="EB371" s="71" t="str">
        <f t="shared" ref="EB371:EB378" si="5457">IF(AV371="","","|n"&amp;EB$2&amp;"+"&amp;AV371&amp;EB$1)</f>
        <v/>
      </c>
      <c r="EC371" s="71" t="str">
        <f t="shared" ref="EC371:EC378" si="5458">IF(AW371="","","|n"&amp;EC$2&amp;"+"&amp;AW371&amp;EC$1)</f>
        <v/>
      </c>
      <c r="ED371" s="71" t="str">
        <f t="shared" ref="ED371:ED378" si="5459">IF(AX371="","","|n"&amp;ED$2&amp;"+"&amp;AX371&amp;ED$1)</f>
        <v/>
      </c>
      <c r="EE371" s="71" t="str">
        <f t="shared" ref="EE371:EE378" si="5460">IF(AY371="","","|n"&amp;EE$2&amp;"+"&amp;AY371&amp;EE$1)</f>
        <v/>
      </c>
      <c r="EF371" s="71" t="str">
        <f t="shared" ref="EF371:EF378" si="5461">IF(AZ371="","","|n"&amp;EF$2&amp;"+"&amp;AZ371&amp;EF$1)</f>
        <v/>
      </c>
      <c r="EG371" s="71" t="str">
        <f t="shared" ref="EG371:EG378" si="5462">IF(BA371="","","|n"&amp;EG$2&amp;"+"&amp;BA371&amp;EG$1)</f>
        <v/>
      </c>
      <c r="EH371" s="71" t="str">
        <f t="shared" ref="EH371:EH378" si="5463">IF(BB371="","","|n"&amp;EH$2&amp;"+"&amp;BB371&amp;EH$1)</f>
        <v/>
      </c>
      <c r="EI371" s="71" t="str">
        <f t="shared" ref="EI371:EI378" si="5464">IF(BC371="","","|n"&amp;EI$2&amp;"+"&amp;BC371&amp;EI$1)</f>
        <v/>
      </c>
      <c r="EJ371" s="71" t="str">
        <f t="shared" ref="EJ371:EJ378" si="5465">IF(BD371="","","|n"&amp;EJ$2&amp;"+"&amp;BD371&amp;EJ$1)</f>
        <v/>
      </c>
      <c r="EK371" s="71" t="str">
        <f t="shared" ref="EK371:EK378" si="5466">IF(BE371="","","|n"&amp;EK$2&amp;"+"&amp;BE371&amp;EK$1)</f>
        <v/>
      </c>
      <c r="EL371" s="71" t="str">
        <f t="shared" ref="EL371:EL378" si="5467">IF(BF371="","","|n"&amp;EL$2&amp;"+"&amp;BF371&amp;EL$1)</f>
        <v/>
      </c>
      <c r="EM371" s="71" t="str">
        <f t="shared" ref="EM371:EM378" si="5468">IF(BG371="","","|n"&amp;EM$2&amp;"+"&amp;BG371&amp;EM$1)</f>
        <v/>
      </c>
      <c r="EN371" s="71" t="str">
        <f t="shared" ref="EN371:EN378" si="5469">IF(BH371="","","|n"&amp;EN$2&amp;"+"&amp;BH371&amp;EN$1)</f>
        <v/>
      </c>
      <c r="EO371" s="71" t="str">
        <f t="shared" ref="EO371:EO378" si="5470">IF(BI371="","","|n"&amp;EO$2&amp;"+"&amp;BI371&amp;EO$1)</f>
        <v/>
      </c>
      <c r="EP371" s="71" t="str">
        <f t="shared" ref="EP371:EP378" si="5471">IF(BJ371="","","|n"&amp;EP$2&amp;"+"&amp;BJ371&amp;EP$1)</f>
        <v/>
      </c>
      <c r="EQ371" s="71" t="str">
        <f t="shared" ref="EQ371:EQ378" si="5472">IF(BK371="","","|n"&amp;EQ$2&amp;"+"&amp;BK371&amp;EQ$1)</f>
        <v/>
      </c>
      <c r="ER371" s="71" t="str">
        <f t="shared" ref="ER371:ER378" si="5473">IF(BL371="","","|n"&amp;ER$2&amp;"+"&amp;BL371&amp;ER$1)</f>
        <v/>
      </c>
      <c r="ES371" s="71" t="str">
        <f t="shared" ref="ES371:ES378" si="5474">IF(BM371="","","|n"&amp;ES$2&amp;"+"&amp;BM371&amp;ES$1)</f>
        <v/>
      </c>
      <c r="ET371" s="71" t="str">
        <f t="shared" ref="ET371:ET378" si="5475">IF(BN371="","","|n"&amp;ET$2&amp;"+"&amp;BN371&amp;ET$1)</f>
        <v/>
      </c>
      <c r="EU371" s="71" t="str">
        <f t="shared" ref="EU371:EU378" si="5476">IF(BO371="","","|n"&amp;EU$2&amp;"+"&amp;BO371&amp;EU$1)</f>
        <v/>
      </c>
      <c r="EV371" s="71" t="str">
        <f t="shared" ref="EV371:EV378" si="5477">IF(BP371="","","|n"&amp;EV$2&amp;"+"&amp;BP371&amp;EV$1)</f>
        <v/>
      </c>
      <c r="EW371" s="71" t="str">
        <f t="shared" ref="EW371:EW378" si="5478">IF(BQ371="","","|n"&amp;EW$2&amp;"+"&amp;BQ371&amp;EW$1)</f>
        <v/>
      </c>
      <c r="EX371" s="71" t="str">
        <f t="shared" ref="EX371:EX378" si="5479">IF(BR371="","","|n"&amp;EX$2&amp;"+"&amp;BR371&amp;EX$1)</f>
        <v/>
      </c>
      <c r="EY371" s="71" t="str">
        <f t="shared" ref="EY371:EY378" si="5480">IF(BS371="","","|n"&amp;EY$2&amp;"+"&amp;BS371&amp;EY$1)</f>
        <v/>
      </c>
      <c r="EZ371" s="71" t="str">
        <f t="shared" ref="EZ371:EZ378" si="5481">IF(BT371="","","|n"&amp;EZ$2&amp;"+"&amp;BT371&amp;EZ$1)</f>
        <v/>
      </c>
      <c r="FA371" s="71" t="str">
        <f t="shared" ref="FA371:FA378" si="5482">IF(BU371="","","|n"&amp;FA$2&amp;"+"&amp;BU371&amp;FA$1)</f>
        <v/>
      </c>
      <c r="FB371" s="71" t="str">
        <f t="shared" ref="FB371:FB378" si="5483">IF(BV371="","","|n"&amp;FB$2&amp;"+"&amp;BV371&amp;FB$1)</f>
        <v/>
      </c>
      <c r="FC371" s="71" t="str">
        <f t="shared" ref="FC371:FC378" si="5484">IF(BW371="","","|n"&amp;FC$2&amp;"+"&amp;BW371&amp;FC$1)</f>
        <v/>
      </c>
      <c r="FD371" s="71" t="str">
        <f t="shared" ref="FD371:FD378" si="5485">IF(BX371="","","|n"&amp;FD$2&amp;"+"&amp;BX371&amp;FD$1)</f>
        <v/>
      </c>
      <c r="FE371" s="71" t="str">
        <f t="shared" ref="FE371:FE378" si="5486">IF(BY371="","","|n"&amp;FE$2&amp;"+"&amp;BY371&amp;FE$1)</f>
        <v/>
      </c>
      <c r="FF371" s="71" t="str">
        <f t="shared" ref="FF371:FF378" si="5487">IF(BZ371="","","|n"&amp;FF$2&amp;"+"&amp;BZ371&amp;FF$1)</f>
        <v/>
      </c>
      <c r="FG371" s="71" t="str">
        <f t="shared" ref="FG371:FG378" si="5488">IF(CA371="","","|n"&amp;FG$2&amp;"+"&amp;CA371&amp;FG$1)</f>
        <v/>
      </c>
      <c r="FH371" s="71" t="str">
        <f t="shared" ref="FH371:FH378" si="5489">IF(CB371="","","|n"&amp;FH$2&amp;"+"&amp;CB371&amp;FH$1)</f>
        <v/>
      </c>
      <c r="FI371" s="71" t="str">
        <f t="shared" ref="FI371:FI378" si="5490">IF(CC371="","","|n"&amp;FI$2&amp;"+"&amp;CC371&amp;FI$1)</f>
        <v/>
      </c>
      <c r="FJ371" s="71" t="str">
        <f t="shared" ref="FJ371:FJ378" si="5491">IF(CD371="","","|n"&amp;FJ$2&amp;"+"&amp;CD371&amp;FJ$1)</f>
        <v/>
      </c>
      <c r="FK371" s="71" t="str">
        <f t="shared" ref="FK371:FK378" si="5492">IF(CE371="","","|n"&amp;FK$2&amp;"+"&amp;CE371&amp;FK$1)</f>
        <v/>
      </c>
      <c r="FL371" s="71" t="str">
        <f t="shared" ref="FL371:FL378" si="5493">IF(CF371="","","|n"&amp;FL$2&amp;"+"&amp;CF371&amp;FL$1)</f>
        <v/>
      </c>
      <c r="FM371" s="71" t="str">
        <f t="shared" ref="FM371:FM378" si="5494">IF(CG371="","","|n"&amp;FM$2&amp;"+"&amp;CG371&amp;FM$1)</f>
        <v/>
      </c>
      <c r="FN371" s="71" t="str">
        <f t="shared" ref="FN371:FN378" si="5495">IF(CH371="","","|n"&amp;FN$2&amp;"+"&amp;CH371&amp;FN$1)</f>
        <v/>
      </c>
      <c r="FO371" s="71" t="str">
        <f t="shared" ref="FO371:FO378" si="5496">IF(CI371="","","|n"&amp;FO$2&amp;"+"&amp;CI371&amp;FO$1)</f>
        <v/>
      </c>
      <c r="FP371" s="71" t="str">
        <f t="shared" ref="FP371:FP378" si="5497">IF(CJ371="","","|n"&amp;FP$2&amp;"+"&amp;CJ371&amp;FP$1)</f>
        <v/>
      </c>
      <c r="FQ371" s="71" t="str">
        <f t="shared" ref="FQ371:FQ378" si="5498">IF(CK371="","","|n"&amp;FQ$2&amp;"+"&amp;CK371&amp;FQ$1)</f>
        <v/>
      </c>
      <c r="FR371" s="71" t="str">
        <f t="shared" ref="FR371:FR378" si="5499">IF(CL371="","","|n"&amp;FR$2&amp;"+"&amp;CL371&amp;FR$1)</f>
        <v/>
      </c>
      <c r="FS371" s="71" t="str">
        <f t="shared" ref="FS371:FS378" si="5500">IF(CM371="","","|n"&amp;FS$2&amp;"+"&amp;CM371&amp;FS$1)</f>
        <v/>
      </c>
    </row>
    <row r="372" spans="1:175" ht="16.5">
      <c r="A372" s="135"/>
      <c r="B372" s="80" t="s">
        <v>1075</v>
      </c>
      <c r="C372" s="141" t="s">
        <v>1070</v>
      </c>
      <c r="K372" s="153"/>
      <c r="T372" s="151" t="s">
        <v>1076</v>
      </c>
      <c r="U372" s="85" t="s">
        <v>1072</v>
      </c>
      <c r="CN372" s="69" t="str">
        <f t="shared" si="5425"/>
        <v>InitUnitState('IK6C',,,,,,,,,,)</v>
      </c>
      <c r="CO372" s="69" t="str">
        <f t="shared" si="5426"/>
        <v>InitUnitNormal('IK6C',,,,,,,,,,)</v>
      </c>
      <c r="CP372" s="69" t="str">
        <f t="shared" si="5427"/>
        <v>InitUnitMagic('IK6C',,,,,,,,,,)</v>
      </c>
      <c r="CQ372" s="69" t="str">
        <f t="shared" si="5428"/>
        <v>InitUnitAdd('IK6C',,,,,,,,,,)</v>
      </c>
      <c r="CR372" s="69" t="str">
        <f t="shared" si="5429"/>
        <v>InitEquipData('IK6C',,"",,,,,'','','','','','',"ReplaceableTextures\\CommandButtons\\BTNSST15.blp")</v>
      </c>
      <c r="CU372" s="95" t="str">
        <f t="shared" si="5430"/>
        <v>|n</v>
      </c>
      <c r="CV372" s="70" t="str">
        <f t="shared" si="4969"/>
        <v>暴击伤害|Cffffc926+60%|n|n|r|Cffaaaaaa○|CffFFD24D木之符印+1|r|r|n|n|Cff00ff7f点击穿戴或脱卸。|r</v>
      </c>
      <c r="CW372" s="60"/>
      <c r="CX372" s="60"/>
      <c r="CY372" s="60"/>
      <c r="CZ372" s="60"/>
      <c r="DA372" s="60"/>
      <c r="DB372" s="71" t="str">
        <f t="shared" si="5431"/>
        <v/>
      </c>
      <c r="DC372" s="71" t="str">
        <f t="shared" si="5432"/>
        <v/>
      </c>
      <c r="DD372" s="71" t="str">
        <f t="shared" si="5433"/>
        <v/>
      </c>
      <c r="DE372" s="71" t="str">
        <f t="shared" si="5434"/>
        <v/>
      </c>
      <c r="DF372" s="71" t="str">
        <f t="shared" si="5435"/>
        <v/>
      </c>
      <c r="DG372" s="71" t="str">
        <f t="shared" si="5436"/>
        <v/>
      </c>
      <c r="DH372" s="71" t="str">
        <f t="shared" si="5437"/>
        <v/>
      </c>
      <c r="DI372" s="71" t="str">
        <f t="shared" si="5438"/>
        <v/>
      </c>
      <c r="DJ372" s="71" t="str">
        <f t="shared" si="5439"/>
        <v/>
      </c>
      <c r="DK372" s="71" t="str">
        <f t="shared" si="5440"/>
        <v/>
      </c>
      <c r="DL372" s="71" t="str">
        <f t="shared" si="5441"/>
        <v/>
      </c>
      <c r="DM372" s="71" t="str">
        <f t="shared" si="5442"/>
        <v/>
      </c>
      <c r="DN372" s="71" t="str">
        <f t="shared" si="5443"/>
        <v/>
      </c>
      <c r="DO372" s="71" t="str">
        <f t="shared" si="5444"/>
        <v/>
      </c>
      <c r="DP372" s="71" t="str">
        <f t="shared" si="5445"/>
        <v/>
      </c>
      <c r="DQ372" s="71" t="str">
        <f t="shared" si="5446"/>
        <v/>
      </c>
      <c r="DR372" s="71" t="str">
        <f t="shared" si="5447"/>
        <v/>
      </c>
      <c r="DS372" s="71" t="str">
        <f t="shared" si="5448"/>
        <v/>
      </c>
      <c r="DT372" s="71" t="str">
        <f t="shared" si="5449"/>
        <v/>
      </c>
      <c r="DU372" s="71" t="str">
        <f t="shared" si="5450"/>
        <v/>
      </c>
      <c r="DV372" s="71" t="str">
        <f t="shared" si="5451"/>
        <v/>
      </c>
      <c r="DW372" s="71" t="str">
        <f t="shared" si="5452"/>
        <v/>
      </c>
      <c r="DX372" s="71" t="str">
        <f t="shared" si="5453"/>
        <v/>
      </c>
      <c r="DY372" s="71" t="str">
        <f t="shared" si="5454"/>
        <v/>
      </c>
      <c r="DZ372" s="71" t="str">
        <f t="shared" si="5455"/>
        <v/>
      </c>
      <c r="EA372" s="71" t="str">
        <f t="shared" si="5456"/>
        <v/>
      </c>
      <c r="EB372" s="71" t="str">
        <f t="shared" si="5457"/>
        <v/>
      </c>
      <c r="EC372" s="71" t="str">
        <f t="shared" si="5458"/>
        <v/>
      </c>
      <c r="ED372" s="71" t="str">
        <f t="shared" si="5459"/>
        <v/>
      </c>
      <c r="EE372" s="71" t="str">
        <f t="shared" si="5460"/>
        <v/>
      </c>
      <c r="EF372" s="71" t="str">
        <f t="shared" si="5461"/>
        <v/>
      </c>
      <c r="EG372" s="71" t="str">
        <f t="shared" si="5462"/>
        <v/>
      </c>
      <c r="EH372" s="71" t="str">
        <f t="shared" si="5463"/>
        <v/>
      </c>
      <c r="EI372" s="71" t="str">
        <f t="shared" si="5464"/>
        <v/>
      </c>
      <c r="EJ372" s="71" t="str">
        <f t="shared" si="5465"/>
        <v/>
      </c>
      <c r="EK372" s="71" t="str">
        <f t="shared" si="5466"/>
        <v/>
      </c>
      <c r="EL372" s="71" t="str">
        <f t="shared" si="5467"/>
        <v/>
      </c>
      <c r="EM372" s="71" t="str">
        <f t="shared" si="5468"/>
        <v/>
      </c>
      <c r="EN372" s="71" t="str">
        <f t="shared" si="5469"/>
        <v/>
      </c>
      <c r="EO372" s="71" t="str">
        <f t="shared" si="5470"/>
        <v/>
      </c>
      <c r="EP372" s="71" t="str">
        <f t="shared" si="5471"/>
        <v/>
      </c>
      <c r="EQ372" s="71" t="str">
        <f t="shared" si="5472"/>
        <v/>
      </c>
      <c r="ER372" s="71" t="str">
        <f t="shared" si="5473"/>
        <v/>
      </c>
      <c r="ES372" s="71" t="str">
        <f t="shared" si="5474"/>
        <v/>
      </c>
      <c r="ET372" s="71" t="str">
        <f t="shared" si="5475"/>
        <v/>
      </c>
      <c r="EU372" s="71" t="str">
        <f t="shared" si="5476"/>
        <v/>
      </c>
      <c r="EV372" s="71" t="str">
        <f t="shared" si="5477"/>
        <v/>
      </c>
      <c r="EW372" s="71" t="str">
        <f t="shared" si="5478"/>
        <v/>
      </c>
      <c r="EX372" s="71" t="str">
        <f t="shared" si="5479"/>
        <v/>
      </c>
      <c r="EY372" s="71" t="str">
        <f t="shared" si="5480"/>
        <v/>
      </c>
      <c r="EZ372" s="71" t="str">
        <f t="shared" si="5481"/>
        <v/>
      </c>
      <c r="FA372" s="71" t="str">
        <f t="shared" si="5482"/>
        <v/>
      </c>
      <c r="FB372" s="71" t="str">
        <f t="shared" si="5483"/>
        <v/>
      </c>
      <c r="FC372" s="71" t="str">
        <f t="shared" si="5484"/>
        <v/>
      </c>
      <c r="FD372" s="71" t="str">
        <f t="shared" si="5485"/>
        <v/>
      </c>
      <c r="FE372" s="71" t="str">
        <f t="shared" si="5486"/>
        <v/>
      </c>
      <c r="FF372" s="71" t="str">
        <f t="shared" si="5487"/>
        <v/>
      </c>
      <c r="FG372" s="71" t="str">
        <f t="shared" si="5488"/>
        <v/>
      </c>
      <c r="FH372" s="71" t="str">
        <f t="shared" si="5489"/>
        <v/>
      </c>
      <c r="FI372" s="71" t="str">
        <f t="shared" si="5490"/>
        <v/>
      </c>
      <c r="FJ372" s="71" t="str">
        <f t="shared" si="5491"/>
        <v/>
      </c>
      <c r="FK372" s="71" t="str">
        <f t="shared" si="5492"/>
        <v/>
      </c>
      <c r="FL372" s="71" t="str">
        <f t="shared" si="5493"/>
        <v/>
      </c>
      <c r="FM372" s="71" t="str">
        <f t="shared" si="5494"/>
        <v/>
      </c>
      <c r="FN372" s="71" t="str">
        <f t="shared" si="5495"/>
        <v/>
      </c>
      <c r="FO372" s="71" t="str">
        <f t="shared" si="5496"/>
        <v/>
      </c>
      <c r="FP372" s="71" t="str">
        <f t="shared" si="5497"/>
        <v/>
      </c>
      <c r="FQ372" s="71" t="str">
        <f t="shared" si="5498"/>
        <v/>
      </c>
      <c r="FR372" s="71" t="str">
        <f t="shared" si="5499"/>
        <v/>
      </c>
      <c r="FS372" s="71" t="str">
        <f t="shared" si="5500"/>
        <v/>
      </c>
    </row>
    <row r="373" spans="1:175" ht="16.5">
      <c r="A373" s="135"/>
      <c r="B373" s="80" t="s">
        <v>1077</v>
      </c>
      <c r="C373" s="141" t="s">
        <v>1070</v>
      </c>
      <c r="K373" s="153"/>
      <c r="T373" s="151" t="s">
        <v>1078</v>
      </c>
      <c r="U373" s="85" t="s">
        <v>1072</v>
      </c>
      <c r="CN373" s="69" t="str">
        <f t="shared" si="5425"/>
        <v>InitUnitState('IK6D',,,,,,,,,,)</v>
      </c>
      <c r="CO373" s="69" t="str">
        <f t="shared" si="5426"/>
        <v>InitUnitNormal('IK6D',,,,,,,,,,)</v>
      </c>
      <c r="CP373" s="69" t="str">
        <f t="shared" si="5427"/>
        <v>InitUnitMagic('IK6D',,,,,,,,,,)</v>
      </c>
      <c r="CQ373" s="69" t="str">
        <f t="shared" si="5428"/>
        <v>InitUnitAdd('IK6D',,,,,,,,,,)</v>
      </c>
      <c r="CR373" s="69" t="str">
        <f t="shared" si="5429"/>
        <v>InitEquipData('IK6D',,"",,,,,'','','','','','',"ReplaceableTextures\\CommandButtons\\BTNSST15.blp")</v>
      </c>
      <c r="CU373" s="95" t="str">
        <f t="shared" si="5430"/>
        <v>|n</v>
      </c>
      <c r="CV373" s="70" t="str">
        <f t="shared" si="4969"/>
        <v>暴击伤害|Cffffc926+60%|n|n|r|Cffaaaaaa○|CffFFD24D水之符印+1|r|r|n|n|Cff00ff7f点击穿戴或脱卸。|r</v>
      </c>
      <c r="CW373" s="60"/>
      <c r="CX373" s="60"/>
      <c r="CY373" s="60"/>
      <c r="CZ373" s="60"/>
      <c r="DA373" s="60"/>
      <c r="DB373" s="71" t="str">
        <f t="shared" si="5431"/>
        <v/>
      </c>
      <c r="DC373" s="71" t="str">
        <f t="shared" si="5432"/>
        <v/>
      </c>
      <c r="DD373" s="71" t="str">
        <f t="shared" si="5433"/>
        <v/>
      </c>
      <c r="DE373" s="71" t="str">
        <f t="shared" si="5434"/>
        <v/>
      </c>
      <c r="DF373" s="71" t="str">
        <f t="shared" si="5435"/>
        <v/>
      </c>
      <c r="DG373" s="71" t="str">
        <f t="shared" si="5436"/>
        <v/>
      </c>
      <c r="DH373" s="71" t="str">
        <f t="shared" si="5437"/>
        <v/>
      </c>
      <c r="DI373" s="71" t="str">
        <f t="shared" si="5438"/>
        <v/>
      </c>
      <c r="DJ373" s="71" t="str">
        <f t="shared" si="5439"/>
        <v/>
      </c>
      <c r="DK373" s="71" t="str">
        <f t="shared" si="5440"/>
        <v/>
      </c>
      <c r="DL373" s="71" t="str">
        <f t="shared" si="5441"/>
        <v/>
      </c>
      <c r="DM373" s="71" t="str">
        <f t="shared" si="5442"/>
        <v/>
      </c>
      <c r="DN373" s="71" t="str">
        <f t="shared" si="5443"/>
        <v/>
      </c>
      <c r="DO373" s="71" t="str">
        <f t="shared" si="5444"/>
        <v/>
      </c>
      <c r="DP373" s="71" t="str">
        <f t="shared" si="5445"/>
        <v/>
      </c>
      <c r="DQ373" s="71" t="str">
        <f t="shared" si="5446"/>
        <v/>
      </c>
      <c r="DR373" s="71" t="str">
        <f t="shared" si="5447"/>
        <v/>
      </c>
      <c r="DS373" s="71" t="str">
        <f t="shared" si="5448"/>
        <v/>
      </c>
      <c r="DT373" s="71" t="str">
        <f t="shared" si="5449"/>
        <v/>
      </c>
      <c r="DU373" s="71" t="str">
        <f t="shared" si="5450"/>
        <v/>
      </c>
      <c r="DV373" s="71" t="str">
        <f t="shared" si="5451"/>
        <v/>
      </c>
      <c r="DW373" s="71" t="str">
        <f t="shared" si="5452"/>
        <v/>
      </c>
      <c r="DX373" s="71" t="str">
        <f t="shared" si="5453"/>
        <v/>
      </c>
      <c r="DY373" s="71" t="str">
        <f t="shared" si="5454"/>
        <v/>
      </c>
      <c r="DZ373" s="71" t="str">
        <f t="shared" si="5455"/>
        <v/>
      </c>
      <c r="EA373" s="71" t="str">
        <f t="shared" si="5456"/>
        <v/>
      </c>
      <c r="EB373" s="71" t="str">
        <f t="shared" si="5457"/>
        <v/>
      </c>
      <c r="EC373" s="71" t="str">
        <f t="shared" si="5458"/>
        <v/>
      </c>
      <c r="ED373" s="71" t="str">
        <f t="shared" si="5459"/>
        <v/>
      </c>
      <c r="EE373" s="71" t="str">
        <f t="shared" si="5460"/>
        <v/>
      </c>
      <c r="EF373" s="71" t="str">
        <f t="shared" si="5461"/>
        <v/>
      </c>
      <c r="EG373" s="71" t="str">
        <f t="shared" si="5462"/>
        <v/>
      </c>
      <c r="EH373" s="71" t="str">
        <f t="shared" si="5463"/>
        <v/>
      </c>
      <c r="EI373" s="71" t="str">
        <f t="shared" si="5464"/>
        <v/>
      </c>
      <c r="EJ373" s="71" t="str">
        <f t="shared" si="5465"/>
        <v/>
      </c>
      <c r="EK373" s="71" t="str">
        <f t="shared" si="5466"/>
        <v/>
      </c>
      <c r="EL373" s="71" t="str">
        <f t="shared" si="5467"/>
        <v/>
      </c>
      <c r="EM373" s="71" t="str">
        <f t="shared" si="5468"/>
        <v/>
      </c>
      <c r="EN373" s="71" t="str">
        <f t="shared" si="5469"/>
        <v/>
      </c>
      <c r="EO373" s="71" t="str">
        <f t="shared" si="5470"/>
        <v/>
      </c>
      <c r="EP373" s="71" t="str">
        <f t="shared" si="5471"/>
        <v/>
      </c>
      <c r="EQ373" s="71" t="str">
        <f t="shared" si="5472"/>
        <v/>
      </c>
      <c r="ER373" s="71" t="str">
        <f t="shared" si="5473"/>
        <v/>
      </c>
      <c r="ES373" s="71" t="str">
        <f t="shared" si="5474"/>
        <v/>
      </c>
      <c r="ET373" s="71" t="str">
        <f t="shared" si="5475"/>
        <v/>
      </c>
      <c r="EU373" s="71" t="str">
        <f t="shared" si="5476"/>
        <v/>
      </c>
      <c r="EV373" s="71" t="str">
        <f t="shared" si="5477"/>
        <v/>
      </c>
      <c r="EW373" s="71" t="str">
        <f t="shared" si="5478"/>
        <v/>
      </c>
      <c r="EX373" s="71" t="str">
        <f t="shared" si="5479"/>
        <v/>
      </c>
      <c r="EY373" s="71" t="str">
        <f t="shared" si="5480"/>
        <v/>
      </c>
      <c r="EZ373" s="71" t="str">
        <f t="shared" si="5481"/>
        <v/>
      </c>
      <c r="FA373" s="71" t="str">
        <f t="shared" si="5482"/>
        <v/>
      </c>
      <c r="FB373" s="71" t="str">
        <f t="shared" si="5483"/>
        <v/>
      </c>
      <c r="FC373" s="71" t="str">
        <f t="shared" si="5484"/>
        <v/>
      </c>
      <c r="FD373" s="71" t="str">
        <f t="shared" si="5485"/>
        <v/>
      </c>
      <c r="FE373" s="71" t="str">
        <f t="shared" si="5486"/>
        <v/>
      </c>
      <c r="FF373" s="71" t="str">
        <f t="shared" si="5487"/>
        <v/>
      </c>
      <c r="FG373" s="71" t="str">
        <f t="shared" si="5488"/>
        <v/>
      </c>
      <c r="FH373" s="71" t="str">
        <f t="shared" si="5489"/>
        <v/>
      </c>
      <c r="FI373" s="71" t="str">
        <f t="shared" si="5490"/>
        <v/>
      </c>
      <c r="FJ373" s="71" t="str">
        <f t="shared" si="5491"/>
        <v/>
      </c>
      <c r="FK373" s="71" t="str">
        <f t="shared" si="5492"/>
        <v/>
      </c>
      <c r="FL373" s="71" t="str">
        <f t="shared" si="5493"/>
        <v/>
      </c>
      <c r="FM373" s="71" t="str">
        <f t="shared" si="5494"/>
        <v/>
      </c>
      <c r="FN373" s="71" t="str">
        <f t="shared" si="5495"/>
        <v/>
      </c>
      <c r="FO373" s="71" t="str">
        <f t="shared" si="5496"/>
        <v/>
      </c>
      <c r="FP373" s="71" t="str">
        <f t="shared" si="5497"/>
        <v/>
      </c>
      <c r="FQ373" s="71" t="str">
        <f t="shared" si="5498"/>
        <v/>
      </c>
      <c r="FR373" s="71" t="str">
        <f t="shared" si="5499"/>
        <v/>
      </c>
      <c r="FS373" s="71" t="str">
        <f t="shared" si="5500"/>
        <v/>
      </c>
    </row>
    <row r="374" spans="1:175" ht="16.5">
      <c r="A374" s="135"/>
      <c r="B374" s="80" t="s">
        <v>1079</v>
      </c>
      <c r="C374" s="141" t="s">
        <v>1070</v>
      </c>
      <c r="K374" s="153"/>
      <c r="T374" s="151" t="s">
        <v>1080</v>
      </c>
      <c r="U374" s="85" t="s">
        <v>1072</v>
      </c>
      <c r="CN374" s="69" t="str">
        <f t="shared" si="5425"/>
        <v>InitUnitState('IK6E',,,,,,,,,,)</v>
      </c>
      <c r="CO374" s="69" t="str">
        <f t="shared" si="5426"/>
        <v>InitUnitNormal('IK6E',,,,,,,,,,)</v>
      </c>
      <c r="CP374" s="69" t="str">
        <f t="shared" si="5427"/>
        <v>InitUnitMagic('IK6E',,,,,,,,,,)</v>
      </c>
      <c r="CQ374" s="69" t="str">
        <f t="shared" si="5428"/>
        <v>InitUnitAdd('IK6E',,,,,,,,,,)</v>
      </c>
      <c r="CR374" s="69" t="str">
        <f t="shared" si="5429"/>
        <v>InitEquipData('IK6E',,"",,,,,'','','','','','',"ReplaceableTextures\\CommandButtons\\BTNSST15.blp")</v>
      </c>
      <c r="CU374" s="95" t="str">
        <f t="shared" si="5430"/>
        <v>|n</v>
      </c>
      <c r="CV374" s="70" t="str">
        <f t="shared" si="4969"/>
        <v>暴击伤害|Cffffc926+60%|n|n|r|Cffaaaaaa○|CffFFD24D火之符印+1|r|r|n|n|Cff00ff7f点击穿戴或脱卸。|r</v>
      </c>
      <c r="CW374" s="60"/>
      <c r="CX374" s="60"/>
      <c r="CY374" s="60"/>
      <c r="CZ374" s="60"/>
      <c r="DA374" s="60"/>
      <c r="DB374" s="71" t="str">
        <f t="shared" si="5431"/>
        <v/>
      </c>
      <c r="DC374" s="71" t="str">
        <f t="shared" si="5432"/>
        <v/>
      </c>
      <c r="DD374" s="71" t="str">
        <f t="shared" si="5433"/>
        <v/>
      </c>
      <c r="DE374" s="71" t="str">
        <f t="shared" si="5434"/>
        <v/>
      </c>
      <c r="DF374" s="71" t="str">
        <f t="shared" si="5435"/>
        <v/>
      </c>
      <c r="DG374" s="71" t="str">
        <f t="shared" si="5436"/>
        <v/>
      </c>
      <c r="DH374" s="71" t="str">
        <f t="shared" si="5437"/>
        <v/>
      </c>
      <c r="DI374" s="71" t="str">
        <f t="shared" si="5438"/>
        <v/>
      </c>
      <c r="DJ374" s="71" t="str">
        <f t="shared" si="5439"/>
        <v/>
      </c>
      <c r="DK374" s="71" t="str">
        <f t="shared" si="5440"/>
        <v/>
      </c>
      <c r="DL374" s="71" t="str">
        <f t="shared" si="5441"/>
        <v/>
      </c>
      <c r="DM374" s="71" t="str">
        <f t="shared" si="5442"/>
        <v/>
      </c>
      <c r="DN374" s="71" t="str">
        <f t="shared" si="5443"/>
        <v/>
      </c>
      <c r="DO374" s="71" t="str">
        <f t="shared" si="5444"/>
        <v/>
      </c>
      <c r="DP374" s="71" t="str">
        <f t="shared" si="5445"/>
        <v/>
      </c>
      <c r="DQ374" s="71" t="str">
        <f t="shared" si="5446"/>
        <v/>
      </c>
      <c r="DR374" s="71" t="str">
        <f t="shared" si="5447"/>
        <v/>
      </c>
      <c r="DS374" s="71" t="str">
        <f t="shared" si="5448"/>
        <v/>
      </c>
      <c r="DT374" s="71" t="str">
        <f t="shared" si="5449"/>
        <v/>
      </c>
      <c r="DU374" s="71" t="str">
        <f t="shared" si="5450"/>
        <v/>
      </c>
      <c r="DV374" s="71" t="str">
        <f t="shared" si="5451"/>
        <v/>
      </c>
      <c r="DW374" s="71" t="str">
        <f t="shared" si="5452"/>
        <v/>
      </c>
      <c r="DX374" s="71" t="str">
        <f t="shared" si="5453"/>
        <v/>
      </c>
      <c r="DY374" s="71" t="str">
        <f t="shared" si="5454"/>
        <v/>
      </c>
      <c r="DZ374" s="71" t="str">
        <f t="shared" si="5455"/>
        <v/>
      </c>
      <c r="EA374" s="71" t="str">
        <f t="shared" si="5456"/>
        <v/>
      </c>
      <c r="EB374" s="71" t="str">
        <f t="shared" si="5457"/>
        <v/>
      </c>
      <c r="EC374" s="71" t="str">
        <f t="shared" si="5458"/>
        <v/>
      </c>
      <c r="ED374" s="71" t="str">
        <f t="shared" si="5459"/>
        <v/>
      </c>
      <c r="EE374" s="71" t="str">
        <f t="shared" si="5460"/>
        <v/>
      </c>
      <c r="EF374" s="71" t="str">
        <f t="shared" si="5461"/>
        <v/>
      </c>
      <c r="EG374" s="71" t="str">
        <f t="shared" si="5462"/>
        <v/>
      </c>
      <c r="EH374" s="71" t="str">
        <f t="shared" si="5463"/>
        <v/>
      </c>
      <c r="EI374" s="71" t="str">
        <f t="shared" si="5464"/>
        <v/>
      </c>
      <c r="EJ374" s="71" t="str">
        <f t="shared" si="5465"/>
        <v/>
      </c>
      <c r="EK374" s="71" t="str">
        <f t="shared" si="5466"/>
        <v/>
      </c>
      <c r="EL374" s="71" t="str">
        <f t="shared" si="5467"/>
        <v/>
      </c>
      <c r="EM374" s="71" t="str">
        <f t="shared" si="5468"/>
        <v/>
      </c>
      <c r="EN374" s="71" t="str">
        <f t="shared" si="5469"/>
        <v/>
      </c>
      <c r="EO374" s="71" t="str">
        <f t="shared" si="5470"/>
        <v/>
      </c>
      <c r="EP374" s="71" t="str">
        <f t="shared" si="5471"/>
        <v/>
      </c>
      <c r="EQ374" s="71" t="str">
        <f t="shared" si="5472"/>
        <v/>
      </c>
      <c r="ER374" s="71" t="str">
        <f t="shared" si="5473"/>
        <v/>
      </c>
      <c r="ES374" s="71" t="str">
        <f t="shared" si="5474"/>
        <v/>
      </c>
      <c r="ET374" s="71" t="str">
        <f t="shared" si="5475"/>
        <v/>
      </c>
      <c r="EU374" s="71" t="str">
        <f t="shared" si="5476"/>
        <v/>
      </c>
      <c r="EV374" s="71" t="str">
        <f t="shared" si="5477"/>
        <v/>
      </c>
      <c r="EW374" s="71" t="str">
        <f t="shared" si="5478"/>
        <v/>
      </c>
      <c r="EX374" s="71" t="str">
        <f t="shared" si="5479"/>
        <v/>
      </c>
      <c r="EY374" s="71" t="str">
        <f t="shared" si="5480"/>
        <v/>
      </c>
      <c r="EZ374" s="71" t="str">
        <f t="shared" si="5481"/>
        <v/>
      </c>
      <c r="FA374" s="71" t="str">
        <f t="shared" si="5482"/>
        <v/>
      </c>
      <c r="FB374" s="71" t="str">
        <f t="shared" si="5483"/>
        <v/>
      </c>
      <c r="FC374" s="71" t="str">
        <f t="shared" si="5484"/>
        <v/>
      </c>
      <c r="FD374" s="71" t="str">
        <f t="shared" si="5485"/>
        <v/>
      </c>
      <c r="FE374" s="71" t="str">
        <f t="shared" si="5486"/>
        <v/>
      </c>
      <c r="FF374" s="71" t="str">
        <f t="shared" si="5487"/>
        <v/>
      </c>
      <c r="FG374" s="71" t="str">
        <f t="shared" si="5488"/>
        <v/>
      </c>
      <c r="FH374" s="71" t="str">
        <f t="shared" si="5489"/>
        <v/>
      </c>
      <c r="FI374" s="71" t="str">
        <f t="shared" si="5490"/>
        <v/>
      </c>
      <c r="FJ374" s="71" t="str">
        <f t="shared" si="5491"/>
        <v/>
      </c>
      <c r="FK374" s="71" t="str">
        <f t="shared" si="5492"/>
        <v/>
      </c>
      <c r="FL374" s="71" t="str">
        <f t="shared" si="5493"/>
        <v/>
      </c>
      <c r="FM374" s="71" t="str">
        <f t="shared" si="5494"/>
        <v/>
      </c>
      <c r="FN374" s="71" t="str">
        <f t="shared" si="5495"/>
        <v/>
      </c>
      <c r="FO374" s="71" t="str">
        <f t="shared" si="5496"/>
        <v/>
      </c>
      <c r="FP374" s="71" t="str">
        <f t="shared" si="5497"/>
        <v/>
      </c>
      <c r="FQ374" s="71" t="str">
        <f t="shared" si="5498"/>
        <v/>
      </c>
      <c r="FR374" s="71" t="str">
        <f t="shared" si="5499"/>
        <v/>
      </c>
      <c r="FS374" s="71" t="str">
        <f t="shared" si="5500"/>
        <v/>
      </c>
    </row>
    <row r="375" spans="1:175" ht="16.5">
      <c r="A375" s="135"/>
      <c r="B375" s="80" t="s">
        <v>1081</v>
      </c>
      <c r="C375" s="141" t="s">
        <v>1070</v>
      </c>
      <c r="K375" s="153"/>
      <c r="T375" s="151" t="s">
        <v>1082</v>
      </c>
      <c r="U375" s="85" t="s">
        <v>1072</v>
      </c>
      <c r="CN375" s="69" t="str">
        <f t="shared" si="5425"/>
        <v>InitUnitState('IK6F',,,,,,,,,,)</v>
      </c>
      <c r="CO375" s="69" t="str">
        <f t="shared" si="5426"/>
        <v>InitUnitNormal('IK6F',,,,,,,,,,)</v>
      </c>
      <c r="CP375" s="69" t="str">
        <f t="shared" si="5427"/>
        <v>InitUnitMagic('IK6F',,,,,,,,,,)</v>
      </c>
      <c r="CQ375" s="69" t="str">
        <f t="shared" si="5428"/>
        <v>InitUnitAdd('IK6F',,,,,,,,,,)</v>
      </c>
      <c r="CR375" s="69" t="str">
        <f t="shared" si="5429"/>
        <v>InitEquipData('IK6F',,"",,,,,'','','','','','',"ReplaceableTextures\\CommandButtons\\BTNSST15.blp")</v>
      </c>
      <c r="CU375" s="95" t="str">
        <f t="shared" si="5430"/>
        <v>|n</v>
      </c>
      <c r="CV375" s="70" t="str">
        <f t="shared" si="4969"/>
        <v>暴击伤害|Cffffc926+60%|n|n|r|Cffaaaaaa○|CffFFD24D土之符印+1|r|r|n|n|Cff00ff7f点击穿戴或脱卸。|r</v>
      </c>
      <c r="CW375" s="60"/>
      <c r="CX375" s="60"/>
      <c r="CY375" s="60"/>
      <c r="CZ375" s="60"/>
      <c r="DA375" s="60"/>
      <c r="DB375" s="71" t="str">
        <f t="shared" si="5431"/>
        <v/>
      </c>
      <c r="DC375" s="71" t="str">
        <f t="shared" si="5432"/>
        <v/>
      </c>
      <c r="DD375" s="71" t="str">
        <f t="shared" si="5433"/>
        <v/>
      </c>
      <c r="DE375" s="71" t="str">
        <f t="shared" si="5434"/>
        <v/>
      </c>
      <c r="DF375" s="71" t="str">
        <f t="shared" si="5435"/>
        <v/>
      </c>
      <c r="DG375" s="71" t="str">
        <f t="shared" si="5436"/>
        <v/>
      </c>
      <c r="DH375" s="71" t="str">
        <f t="shared" si="5437"/>
        <v/>
      </c>
      <c r="DI375" s="71" t="str">
        <f t="shared" si="5438"/>
        <v/>
      </c>
      <c r="DJ375" s="71" t="str">
        <f t="shared" si="5439"/>
        <v/>
      </c>
      <c r="DK375" s="71" t="str">
        <f t="shared" si="5440"/>
        <v/>
      </c>
      <c r="DL375" s="71" t="str">
        <f t="shared" si="5441"/>
        <v/>
      </c>
      <c r="DM375" s="71" t="str">
        <f t="shared" si="5442"/>
        <v/>
      </c>
      <c r="DN375" s="71" t="str">
        <f t="shared" si="5443"/>
        <v/>
      </c>
      <c r="DO375" s="71" t="str">
        <f t="shared" si="5444"/>
        <v/>
      </c>
      <c r="DP375" s="71" t="str">
        <f t="shared" si="5445"/>
        <v/>
      </c>
      <c r="DQ375" s="71" t="str">
        <f t="shared" si="5446"/>
        <v/>
      </c>
      <c r="DR375" s="71" t="str">
        <f t="shared" si="5447"/>
        <v/>
      </c>
      <c r="DS375" s="71" t="str">
        <f t="shared" si="5448"/>
        <v/>
      </c>
      <c r="DT375" s="71" t="str">
        <f t="shared" si="5449"/>
        <v/>
      </c>
      <c r="DU375" s="71" t="str">
        <f t="shared" si="5450"/>
        <v/>
      </c>
      <c r="DV375" s="71" t="str">
        <f t="shared" si="5451"/>
        <v/>
      </c>
      <c r="DW375" s="71" t="str">
        <f t="shared" si="5452"/>
        <v/>
      </c>
      <c r="DX375" s="71" t="str">
        <f t="shared" si="5453"/>
        <v/>
      </c>
      <c r="DY375" s="71" t="str">
        <f t="shared" si="5454"/>
        <v/>
      </c>
      <c r="DZ375" s="71" t="str">
        <f t="shared" si="5455"/>
        <v/>
      </c>
      <c r="EA375" s="71" t="str">
        <f t="shared" si="5456"/>
        <v/>
      </c>
      <c r="EB375" s="71" t="str">
        <f t="shared" si="5457"/>
        <v/>
      </c>
      <c r="EC375" s="71" t="str">
        <f t="shared" si="5458"/>
        <v/>
      </c>
      <c r="ED375" s="71" t="str">
        <f t="shared" si="5459"/>
        <v/>
      </c>
      <c r="EE375" s="71" t="str">
        <f t="shared" si="5460"/>
        <v/>
      </c>
      <c r="EF375" s="71" t="str">
        <f t="shared" si="5461"/>
        <v/>
      </c>
      <c r="EG375" s="71" t="str">
        <f t="shared" si="5462"/>
        <v/>
      </c>
      <c r="EH375" s="71" t="str">
        <f t="shared" si="5463"/>
        <v/>
      </c>
      <c r="EI375" s="71" t="str">
        <f t="shared" si="5464"/>
        <v/>
      </c>
      <c r="EJ375" s="71" t="str">
        <f t="shared" si="5465"/>
        <v/>
      </c>
      <c r="EK375" s="71" t="str">
        <f t="shared" si="5466"/>
        <v/>
      </c>
      <c r="EL375" s="71" t="str">
        <f t="shared" si="5467"/>
        <v/>
      </c>
      <c r="EM375" s="71" t="str">
        <f t="shared" si="5468"/>
        <v/>
      </c>
      <c r="EN375" s="71" t="str">
        <f t="shared" si="5469"/>
        <v/>
      </c>
      <c r="EO375" s="71" t="str">
        <f t="shared" si="5470"/>
        <v/>
      </c>
      <c r="EP375" s="71" t="str">
        <f t="shared" si="5471"/>
        <v/>
      </c>
      <c r="EQ375" s="71" t="str">
        <f t="shared" si="5472"/>
        <v/>
      </c>
      <c r="ER375" s="71" t="str">
        <f t="shared" si="5473"/>
        <v/>
      </c>
      <c r="ES375" s="71" t="str">
        <f t="shared" si="5474"/>
        <v/>
      </c>
      <c r="ET375" s="71" t="str">
        <f t="shared" si="5475"/>
        <v/>
      </c>
      <c r="EU375" s="71" t="str">
        <f t="shared" si="5476"/>
        <v/>
      </c>
      <c r="EV375" s="71" t="str">
        <f t="shared" si="5477"/>
        <v/>
      </c>
      <c r="EW375" s="71" t="str">
        <f t="shared" si="5478"/>
        <v/>
      </c>
      <c r="EX375" s="71" t="str">
        <f t="shared" si="5479"/>
        <v/>
      </c>
      <c r="EY375" s="71" t="str">
        <f t="shared" si="5480"/>
        <v/>
      </c>
      <c r="EZ375" s="71" t="str">
        <f t="shared" si="5481"/>
        <v/>
      </c>
      <c r="FA375" s="71" t="str">
        <f t="shared" si="5482"/>
        <v/>
      </c>
      <c r="FB375" s="71" t="str">
        <f t="shared" si="5483"/>
        <v/>
      </c>
      <c r="FC375" s="71" t="str">
        <f t="shared" si="5484"/>
        <v/>
      </c>
      <c r="FD375" s="71" t="str">
        <f t="shared" si="5485"/>
        <v/>
      </c>
      <c r="FE375" s="71" t="str">
        <f t="shared" si="5486"/>
        <v/>
      </c>
      <c r="FF375" s="71" t="str">
        <f t="shared" si="5487"/>
        <v/>
      </c>
      <c r="FG375" s="71" t="str">
        <f t="shared" si="5488"/>
        <v/>
      </c>
      <c r="FH375" s="71" t="str">
        <f t="shared" si="5489"/>
        <v/>
      </c>
      <c r="FI375" s="71" t="str">
        <f t="shared" si="5490"/>
        <v/>
      </c>
      <c r="FJ375" s="71" t="str">
        <f t="shared" si="5491"/>
        <v/>
      </c>
      <c r="FK375" s="71" t="str">
        <f t="shared" si="5492"/>
        <v/>
      </c>
      <c r="FL375" s="71" t="str">
        <f t="shared" si="5493"/>
        <v/>
      </c>
      <c r="FM375" s="71" t="str">
        <f t="shared" si="5494"/>
        <v/>
      </c>
      <c r="FN375" s="71" t="str">
        <f t="shared" si="5495"/>
        <v/>
      </c>
      <c r="FO375" s="71" t="str">
        <f t="shared" si="5496"/>
        <v/>
      </c>
      <c r="FP375" s="71" t="str">
        <f t="shared" si="5497"/>
        <v/>
      </c>
      <c r="FQ375" s="71" t="str">
        <f t="shared" si="5498"/>
        <v/>
      </c>
      <c r="FR375" s="71" t="str">
        <f t="shared" si="5499"/>
        <v/>
      </c>
      <c r="FS375" s="71" t="str">
        <f t="shared" si="5500"/>
        <v/>
      </c>
    </row>
    <row r="376" spans="1:175" ht="16.5">
      <c r="A376" s="135"/>
      <c r="B376" s="80" t="s">
        <v>1083</v>
      </c>
      <c r="C376" s="141" t="s">
        <v>1070</v>
      </c>
      <c r="K376" s="153"/>
      <c r="T376" s="151" t="s">
        <v>1084</v>
      </c>
      <c r="U376" s="85" t="s">
        <v>1072</v>
      </c>
      <c r="CN376" s="69" t="str">
        <f t="shared" si="5425"/>
        <v>InitUnitState('IK6G',,,,,,,,,,)</v>
      </c>
      <c r="CO376" s="69" t="str">
        <f t="shared" si="5426"/>
        <v>InitUnitNormal('IK6G',,,,,,,,,,)</v>
      </c>
      <c r="CP376" s="69" t="str">
        <f t="shared" si="5427"/>
        <v>InitUnitMagic('IK6G',,,,,,,,,,)</v>
      </c>
      <c r="CQ376" s="69" t="str">
        <f t="shared" si="5428"/>
        <v>InitUnitAdd('IK6G',,,,,,,,,,)</v>
      </c>
      <c r="CR376" s="69" t="str">
        <f t="shared" si="5429"/>
        <v>InitEquipData('IK6G',,"",,,,,'','','','','','',"ReplaceableTextures\\CommandButtons\\BTNSST15.blp")</v>
      </c>
      <c r="CU376" s="95" t="str">
        <f t="shared" si="5430"/>
        <v>|n</v>
      </c>
      <c r="CV376" s="70" t="str">
        <f t="shared" si="4969"/>
        <v>暴击伤害|Cffffc926+60%|n|n|r|Cffaaaaaa○|CffFFD24D光之符印+1|r|r|n|n|Cff00ff7f点击穿戴或脱卸。|r</v>
      </c>
      <c r="CW376" s="60"/>
      <c r="CX376" s="60"/>
      <c r="CY376" s="60"/>
      <c r="CZ376" s="60"/>
      <c r="DA376" s="60"/>
      <c r="DB376" s="71" t="str">
        <f t="shared" si="5431"/>
        <v/>
      </c>
      <c r="DC376" s="71" t="str">
        <f t="shared" si="5432"/>
        <v/>
      </c>
      <c r="DD376" s="71" t="str">
        <f t="shared" si="5433"/>
        <v/>
      </c>
      <c r="DE376" s="71" t="str">
        <f t="shared" si="5434"/>
        <v/>
      </c>
      <c r="DF376" s="71" t="str">
        <f t="shared" si="5435"/>
        <v/>
      </c>
      <c r="DG376" s="71" t="str">
        <f t="shared" si="5436"/>
        <v/>
      </c>
      <c r="DH376" s="71" t="str">
        <f t="shared" si="5437"/>
        <v/>
      </c>
      <c r="DI376" s="71" t="str">
        <f t="shared" si="5438"/>
        <v/>
      </c>
      <c r="DJ376" s="71" t="str">
        <f t="shared" si="5439"/>
        <v/>
      </c>
      <c r="DK376" s="71" t="str">
        <f t="shared" si="5440"/>
        <v/>
      </c>
      <c r="DL376" s="71" t="str">
        <f t="shared" si="5441"/>
        <v/>
      </c>
      <c r="DM376" s="71" t="str">
        <f t="shared" si="5442"/>
        <v/>
      </c>
      <c r="DN376" s="71" t="str">
        <f t="shared" si="5443"/>
        <v/>
      </c>
      <c r="DO376" s="71" t="str">
        <f t="shared" si="5444"/>
        <v/>
      </c>
      <c r="DP376" s="71" t="str">
        <f t="shared" si="5445"/>
        <v/>
      </c>
      <c r="DQ376" s="71" t="str">
        <f t="shared" si="5446"/>
        <v/>
      </c>
      <c r="DR376" s="71" t="str">
        <f t="shared" si="5447"/>
        <v/>
      </c>
      <c r="DS376" s="71" t="str">
        <f t="shared" si="5448"/>
        <v/>
      </c>
      <c r="DT376" s="71" t="str">
        <f t="shared" si="5449"/>
        <v/>
      </c>
      <c r="DU376" s="71" t="str">
        <f t="shared" si="5450"/>
        <v/>
      </c>
      <c r="DV376" s="71" t="str">
        <f t="shared" si="5451"/>
        <v/>
      </c>
      <c r="DW376" s="71" t="str">
        <f t="shared" si="5452"/>
        <v/>
      </c>
      <c r="DX376" s="71" t="str">
        <f t="shared" si="5453"/>
        <v/>
      </c>
      <c r="DY376" s="71" t="str">
        <f t="shared" si="5454"/>
        <v/>
      </c>
      <c r="DZ376" s="71" t="str">
        <f t="shared" si="5455"/>
        <v/>
      </c>
      <c r="EA376" s="71" t="str">
        <f t="shared" si="5456"/>
        <v/>
      </c>
      <c r="EB376" s="71" t="str">
        <f t="shared" si="5457"/>
        <v/>
      </c>
      <c r="EC376" s="71" t="str">
        <f t="shared" si="5458"/>
        <v/>
      </c>
      <c r="ED376" s="71" t="str">
        <f t="shared" si="5459"/>
        <v/>
      </c>
      <c r="EE376" s="71" t="str">
        <f t="shared" si="5460"/>
        <v/>
      </c>
      <c r="EF376" s="71" t="str">
        <f t="shared" si="5461"/>
        <v/>
      </c>
      <c r="EG376" s="71" t="str">
        <f t="shared" si="5462"/>
        <v/>
      </c>
      <c r="EH376" s="71" t="str">
        <f t="shared" si="5463"/>
        <v/>
      </c>
      <c r="EI376" s="71" t="str">
        <f t="shared" si="5464"/>
        <v/>
      </c>
      <c r="EJ376" s="71" t="str">
        <f t="shared" si="5465"/>
        <v/>
      </c>
      <c r="EK376" s="71" t="str">
        <f t="shared" si="5466"/>
        <v/>
      </c>
      <c r="EL376" s="71" t="str">
        <f t="shared" si="5467"/>
        <v/>
      </c>
      <c r="EM376" s="71" t="str">
        <f t="shared" si="5468"/>
        <v/>
      </c>
      <c r="EN376" s="71" t="str">
        <f t="shared" si="5469"/>
        <v/>
      </c>
      <c r="EO376" s="71" t="str">
        <f t="shared" si="5470"/>
        <v/>
      </c>
      <c r="EP376" s="71" t="str">
        <f t="shared" si="5471"/>
        <v/>
      </c>
      <c r="EQ376" s="71" t="str">
        <f t="shared" si="5472"/>
        <v/>
      </c>
      <c r="ER376" s="71" t="str">
        <f t="shared" si="5473"/>
        <v/>
      </c>
      <c r="ES376" s="71" t="str">
        <f t="shared" si="5474"/>
        <v/>
      </c>
      <c r="ET376" s="71" t="str">
        <f t="shared" si="5475"/>
        <v/>
      </c>
      <c r="EU376" s="71" t="str">
        <f t="shared" si="5476"/>
        <v/>
      </c>
      <c r="EV376" s="71" t="str">
        <f t="shared" si="5477"/>
        <v/>
      </c>
      <c r="EW376" s="71" t="str">
        <f t="shared" si="5478"/>
        <v/>
      </c>
      <c r="EX376" s="71" t="str">
        <f t="shared" si="5479"/>
        <v/>
      </c>
      <c r="EY376" s="71" t="str">
        <f t="shared" si="5480"/>
        <v/>
      </c>
      <c r="EZ376" s="71" t="str">
        <f t="shared" si="5481"/>
        <v/>
      </c>
      <c r="FA376" s="71" t="str">
        <f t="shared" si="5482"/>
        <v/>
      </c>
      <c r="FB376" s="71" t="str">
        <f t="shared" si="5483"/>
        <v/>
      </c>
      <c r="FC376" s="71" t="str">
        <f t="shared" si="5484"/>
        <v/>
      </c>
      <c r="FD376" s="71" t="str">
        <f t="shared" si="5485"/>
        <v/>
      </c>
      <c r="FE376" s="71" t="str">
        <f t="shared" si="5486"/>
        <v/>
      </c>
      <c r="FF376" s="71" t="str">
        <f t="shared" si="5487"/>
        <v/>
      </c>
      <c r="FG376" s="71" t="str">
        <f t="shared" si="5488"/>
        <v/>
      </c>
      <c r="FH376" s="71" t="str">
        <f t="shared" si="5489"/>
        <v/>
      </c>
      <c r="FI376" s="71" t="str">
        <f t="shared" si="5490"/>
        <v/>
      </c>
      <c r="FJ376" s="71" t="str">
        <f t="shared" si="5491"/>
        <v/>
      </c>
      <c r="FK376" s="71" t="str">
        <f t="shared" si="5492"/>
        <v/>
      </c>
      <c r="FL376" s="71" t="str">
        <f t="shared" si="5493"/>
        <v/>
      </c>
      <c r="FM376" s="71" t="str">
        <f t="shared" si="5494"/>
        <v/>
      </c>
      <c r="FN376" s="71" t="str">
        <f t="shared" si="5495"/>
        <v/>
      </c>
      <c r="FO376" s="71" t="str">
        <f t="shared" si="5496"/>
        <v/>
      </c>
      <c r="FP376" s="71" t="str">
        <f t="shared" si="5497"/>
        <v/>
      </c>
      <c r="FQ376" s="71" t="str">
        <f t="shared" si="5498"/>
        <v/>
      </c>
      <c r="FR376" s="71" t="str">
        <f t="shared" si="5499"/>
        <v/>
      </c>
      <c r="FS376" s="71" t="str">
        <f t="shared" si="5500"/>
        <v/>
      </c>
    </row>
    <row r="377" spans="1:175" ht="16.5">
      <c r="A377" s="135"/>
      <c r="B377" s="80" t="s">
        <v>1085</v>
      </c>
      <c r="C377" s="141" t="s">
        <v>1070</v>
      </c>
      <c r="K377" s="153"/>
      <c r="T377" s="151" t="s">
        <v>1086</v>
      </c>
      <c r="U377" s="85" t="s">
        <v>1072</v>
      </c>
      <c r="CN377" s="69" t="str">
        <f t="shared" si="5425"/>
        <v>InitUnitState('IK6H',,,,,,,,,,)</v>
      </c>
      <c r="CO377" s="69" t="str">
        <f t="shared" si="5426"/>
        <v>InitUnitNormal('IK6H',,,,,,,,,,)</v>
      </c>
      <c r="CP377" s="69" t="str">
        <f t="shared" si="5427"/>
        <v>InitUnitMagic('IK6H',,,,,,,,,,)</v>
      </c>
      <c r="CQ377" s="69" t="str">
        <f t="shared" si="5428"/>
        <v>InitUnitAdd('IK6H',,,,,,,,,,)</v>
      </c>
      <c r="CR377" s="69" t="str">
        <f t="shared" si="5429"/>
        <v>InitEquipData('IK6H',,"",,,,,'','','','','','',"ReplaceableTextures\\CommandButtons\\BTNSST15.blp")</v>
      </c>
      <c r="CU377" s="95" t="str">
        <f t="shared" si="5430"/>
        <v>|n</v>
      </c>
      <c r="CV377" s="70" t="str">
        <f t="shared" si="4969"/>
        <v>暴击伤害|Cffffc926+60%|n|n|r|Cffaaaaaa○|CffFFD24D雷之符印+1|r|r|n|n|Cff00ff7f点击穿戴或脱卸。|r</v>
      </c>
      <c r="CW377" s="60"/>
      <c r="CX377" s="60"/>
      <c r="CY377" s="60"/>
      <c r="CZ377" s="60"/>
      <c r="DA377" s="60"/>
      <c r="DB377" s="71" t="str">
        <f t="shared" si="5431"/>
        <v/>
      </c>
      <c r="DC377" s="71" t="str">
        <f t="shared" si="5432"/>
        <v/>
      </c>
      <c r="DD377" s="71" t="str">
        <f t="shared" si="5433"/>
        <v/>
      </c>
      <c r="DE377" s="71" t="str">
        <f t="shared" si="5434"/>
        <v/>
      </c>
      <c r="DF377" s="71" t="str">
        <f t="shared" si="5435"/>
        <v/>
      </c>
      <c r="DG377" s="71" t="str">
        <f t="shared" si="5436"/>
        <v/>
      </c>
      <c r="DH377" s="71" t="str">
        <f t="shared" si="5437"/>
        <v/>
      </c>
      <c r="DI377" s="71" t="str">
        <f t="shared" si="5438"/>
        <v/>
      </c>
      <c r="DJ377" s="71" t="str">
        <f t="shared" si="5439"/>
        <v/>
      </c>
      <c r="DK377" s="71" t="str">
        <f t="shared" si="5440"/>
        <v/>
      </c>
      <c r="DL377" s="71" t="str">
        <f t="shared" si="5441"/>
        <v/>
      </c>
      <c r="DM377" s="71" t="str">
        <f t="shared" si="5442"/>
        <v/>
      </c>
      <c r="DN377" s="71" t="str">
        <f t="shared" si="5443"/>
        <v/>
      </c>
      <c r="DO377" s="71" t="str">
        <f t="shared" si="5444"/>
        <v/>
      </c>
      <c r="DP377" s="71" t="str">
        <f t="shared" si="5445"/>
        <v/>
      </c>
      <c r="DQ377" s="71" t="str">
        <f t="shared" si="5446"/>
        <v/>
      </c>
      <c r="DR377" s="71" t="str">
        <f t="shared" si="5447"/>
        <v/>
      </c>
      <c r="DS377" s="71" t="str">
        <f t="shared" si="5448"/>
        <v/>
      </c>
      <c r="DT377" s="71" t="str">
        <f t="shared" si="5449"/>
        <v/>
      </c>
      <c r="DU377" s="71" t="str">
        <f t="shared" si="5450"/>
        <v/>
      </c>
      <c r="DV377" s="71" t="str">
        <f t="shared" si="5451"/>
        <v/>
      </c>
      <c r="DW377" s="71" t="str">
        <f t="shared" si="5452"/>
        <v/>
      </c>
      <c r="DX377" s="71" t="str">
        <f t="shared" si="5453"/>
        <v/>
      </c>
      <c r="DY377" s="71" t="str">
        <f t="shared" si="5454"/>
        <v/>
      </c>
      <c r="DZ377" s="71" t="str">
        <f t="shared" si="5455"/>
        <v/>
      </c>
      <c r="EA377" s="71" t="str">
        <f t="shared" si="5456"/>
        <v/>
      </c>
      <c r="EB377" s="71" t="str">
        <f t="shared" si="5457"/>
        <v/>
      </c>
      <c r="EC377" s="71" t="str">
        <f t="shared" si="5458"/>
        <v/>
      </c>
      <c r="ED377" s="71" t="str">
        <f t="shared" si="5459"/>
        <v/>
      </c>
      <c r="EE377" s="71" t="str">
        <f t="shared" si="5460"/>
        <v/>
      </c>
      <c r="EF377" s="71" t="str">
        <f t="shared" si="5461"/>
        <v/>
      </c>
      <c r="EG377" s="71" t="str">
        <f t="shared" si="5462"/>
        <v/>
      </c>
      <c r="EH377" s="71" t="str">
        <f t="shared" si="5463"/>
        <v/>
      </c>
      <c r="EI377" s="71" t="str">
        <f t="shared" si="5464"/>
        <v/>
      </c>
      <c r="EJ377" s="71" t="str">
        <f t="shared" si="5465"/>
        <v/>
      </c>
      <c r="EK377" s="71" t="str">
        <f t="shared" si="5466"/>
        <v/>
      </c>
      <c r="EL377" s="71" t="str">
        <f t="shared" si="5467"/>
        <v/>
      </c>
      <c r="EM377" s="71" t="str">
        <f t="shared" si="5468"/>
        <v/>
      </c>
      <c r="EN377" s="71" t="str">
        <f t="shared" si="5469"/>
        <v/>
      </c>
      <c r="EO377" s="71" t="str">
        <f t="shared" si="5470"/>
        <v/>
      </c>
      <c r="EP377" s="71" t="str">
        <f t="shared" si="5471"/>
        <v/>
      </c>
      <c r="EQ377" s="71" t="str">
        <f t="shared" si="5472"/>
        <v/>
      </c>
      <c r="ER377" s="71" t="str">
        <f t="shared" si="5473"/>
        <v/>
      </c>
      <c r="ES377" s="71" t="str">
        <f t="shared" si="5474"/>
        <v/>
      </c>
      <c r="ET377" s="71" t="str">
        <f t="shared" si="5475"/>
        <v/>
      </c>
      <c r="EU377" s="71" t="str">
        <f t="shared" si="5476"/>
        <v/>
      </c>
      <c r="EV377" s="71" t="str">
        <f t="shared" si="5477"/>
        <v/>
      </c>
      <c r="EW377" s="71" t="str">
        <f t="shared" si="5478"/>
        <v/>
      </c>
      <c r="EX377" s="71" t="str">
        <f t="shared" si="5479"/>
        <v/>
      </c>
      <c r="EY377" s="71" t="str">
        <f t="shared" si="5480"/>
        <v/>
      </c>
      <c r="EZ377" s="71" t="str">
        <f t="shared" si="5481"/>
        <v/>
      </c>
      <c r="FA377" s="71" t="str">
        <f t="shared" si="5482"/>
        <v/>
      </c>
      <c r="FB377" s="71" t="str">
        <f t="shared" si="5483"/>
        <v/>
      </c>
      <c r="FC377" s="71" t="str">
        <f t="shared" si="5484"/>
        <v/>
      </c>
      <c r="FD377" s="71" t="str">
        <f t="shared" si="5485"/>
        <v/>
      </c>
      <c r="FE377" s="71" t="str">
        <f t="shared" si="5486"/>
        <v/>
      </c>
      <c r="FF377" s="71" t="str">
        <f t="shared" si="5487"/>
        <v/>
      </c>
      <c r="FG377" s="71" t="str">
        <f t="shared" si="5488"/>
        <v/>
      </c>
      <c r="FH377" s="71" t="str">
        <f t="shared" si="5489"/>
        <v/>
      </c>
      <c r="FI377" s="71" t="str">
        <f t="shared" si="5490"/>
        <v/>
      </c>
      <c r="FJ377" s="71" t="str">
        <f t="shared" si="5491"/>
        <v/>
      </c>
      <c r="FK377" s="71" t="str">
        <f t="shared" si="5492"/>
        <v/>
      </c>
      <c r="FL377" s="71" t="str">
        <f t="shared" si="5493"/>
        <v/>
      </c>
      <c r="FM377" s="71" t="str">
        <f t="shared" si="5494"/>
        <v/>
      </c>
      <c r="FN377" s="71" t="str">
        <f t="shared" si="5495"/>
        <v/>
      </c>
      <c r="FO377" s="71" t="str">
        <f t="shared" si="5496"/>
        <v/>
      </c>
      <c r="FP377" s="71" t="str">
        <f t="shared" si="5497"/>
        <v/>
      </c>
      <c r="FQ377" s="71" t="str">
        <f t="shared" si="5498"/>
        <v/>
      </c>
      <c r="FR377" s="71" t="str">
        <f t="shared" si="5499"/>
        <v/>
      </c>
      <c r="FS377" s="71" t="str">
        <f t="shared" si="5500"/>
        <v/>
      </c>
    </row>
    <row r="378" spans="1:175" ht="16.5">
      <c r="A378" s="135"/>
      <c r="B378" s="80" t="s">
        <v>1087</v>
      </c>
      <c r="C378" s="141" t="s">
        <v>1070</v>
      </c>
      <c r="K378" s="154"/>
      <c r="T378" s="151" t="s">
        <v>1088</v>
      </c>
      <c r="U378" s="85" t="s">
        <v>1072</v>
      </c>
      <c r="CN378" s="69" t="str">
        <f t="shared" si="5425"/>
        <v>InitUnitState('IK6I',,,,,,,,,,)</v>
      </c>
      <c r="CO378" s="69" t="str">
        <f t="shared" si="5426"/>
        <v>InitUnitNormal('IK6I',,,,,,,,,,)</v>
      </c>
      <c r="CP378" s="69" t="str">
        <f t="shared" si="5427"/>
        <v>InitUnitMagic('IK6I',,,,,,,,,,)</v>
      </c>
      <c r="CQ378" s="69" t="str">
        <f t="shared" si="5428"/>
        <v>InitUnitAdd('IK6I',,,,,,,,,,)</v>
      </c>
      <c r="CR378" s="69" t="str">
        <f t="shared" si="5429"/>
        <v>InitEquipData('IK6I',,"",,,,,'','','','','','',"ReplaceableTextures\\CommandButtons\\BTNSST15.blp")</v>
      </c>
      <c r="CU378" s="95" t="str">
        <f t="shared" si="5430"/>
        <v>|n</v>
      </c>
      <c r="CV378" s="70" t="str">
        <f t="shared" si="4969"/>
        <v>暴击伤害|Cffffc926+60%|n|n|r|Cffaaaaaa○|CffFFD24D暗之符印+1|r|r|n|n|Cff00ff7f点击穿戴或脱卸。|r</v>
      </c>
      <c r="CW378" s="60"/>
      <c r="CX378" s="60"/>
      <c r="CY378" s="60"/>
      <c r="CZ378" s="60"/>
      <c r="DA378" s="60"/>
      <c r="DB378" s="71" t="str">
        <f t="shared" si="5431"/>
        <v/>
      </c>
      <c r="DC378" s="71" t="str">
        <f t="shared" si="5432"/>
        <v/>
      </c>
      <c r="DD378" s="71" t="str">
        <f t="shared" si="5433"/>
        <v/>
      </c>
      <c r="DE378" s="71" t="str">
        <f t="shared" si="5434"/>
        <v/>
      </c>
      <c r="DF378" s="71" t="str">
        <f t="shared" si="5435"/>
        <v/>
      </c>
      <c r="DG378" s="71" t="str">
        <f t="shared" si="5436"/>
        <v/>
      </c>
      <c r="DH378" s="71" t="str">
        <f t="shared" si="5437"/>
        <v/>
      </c>
      <c r="DI378" s="71" t="str">
        <f t="shared" si="5438"/>
        <v/>
      </c>
      <c r="DJ378" s="71" t="str">
        <f t="shared" si="5439"/>
        <v/>
      </c>
      <c r="DK378" s="71" t="str">
        <f t="shared" si="5440"/>
        <v/>
      </c>
      <c r="DL378" s="71" t="str">
        <f t="shared" si="5441"/>
        <v/>
      </c>
      <c r="DM378" s="71" t="str">
        <f t="shared" si="5442"/>
        <v/>
      </c>
      <c r="DN378" s="71" t="str">
        <f t="shared" si="5443"/>
        <v/>
      </c>
      <c r="DO378" s="71" t="str">
        <f t="shared" si="5444"/>
        <v/>
      </c>
      <c r="DP378" s="71" t="str">
        <f t="shared" si="5445"/>
        <v/>
      </c>
      <c r="DQ378" s="71" t="str">
        <f t="shared" si="5446"/>
        <v/>
      </c>
      <c r="DR378" s="71" t="str">
        <f t="shared" si="5447"/>
        <v/>
      </c>
      <c r="DS378" s="71" t="str">
        <f t="shared" si="5448"/>
        <v/>
      </c>
      <c r="DT378" s="71" t="str">
        <f t="shared" si="5449"/>
        <v/>
      </c>
      <c r="DU378" s="71" t="str">
        <f t="shared" si="5450"/>
        <v/>
      </c>
      <c r="DV378" s="71" t="str">
        <f t="shared" si="5451"/>
        <v/>
      </c>
      <c r="DW378" s="71" t="str">
        <f t="shared" si="5452"/>
        <v/>
      </c>
      <c r="DX378" s="71" t="str">
        <f t="shared" si="5453"/>
        <v/>
      </c>
      <c r="DY378" s="71" t="str">
        <f t="shared" si="5454"/>
        <v/>
      </c>
      <c r="DZ378" s="71" t="str">
        <f t="shared" si="5455"/>
        <v/>
      </c>
      <c r="EA378" s="71" t="str">
        <f t="shared" si="5456"/>
        <v/>
      </c>
      <c r="EB378" s="71" t="str">
        <f t="shared" si="5457"/>
        <v/>
      </c>
      <c r="EC378" s="71" t="str">
        <f t="shared" si="5458"/>
        <v/>
      </c>
      <c r="ED378" s="71" t="str">
        <f t="shared" si="5459"/>
        <v/>
      </c>
      <c r="EE378" s="71" t="str">
        <f t="shared" si="5460"/>
        <v/>
      </c>
      <c r="EF378" s="71" t="str">
        <f t="shared" si="5461"/>
        <v/>
      </c>
      <c r="EG378" s="71" t="str">
        <f t="shared" si="5462"/>
        <v/>
      </c>
      <c r="EH378" s="71" t="str">
        <f t="shared" si="5463"/>
        <v/>
      </c>
      <c r="EI378" s="71" t="str">
        <f t="shared" si="5464"/>
        <v/>
      </c>
      <c r="EJ378" s="71" t="str">
        <f t="shared" si="5465"/>
        <v/>
      </c>
      <c r="EK378" s="71" t="str">
        <f t="shared" si="5466"/>
        <v/>
      </c>
      <c r="EL378" s="71" t="str">
        <f t="shared" si="5467"/>
        <v/>
      </c>
      <c r="EM378" s="71" t="str">
        <f t="shared" si="5468"/>
        <v/>
      </c>
      <c r="EN378" s="71" t="str">
        <f t="shared" si="5469"/>
        <v/>
      </c>
      <c r="EO378" s="71" t="str">
        <f t="shared" si="5470"/>
        <v/>
      </c>
      <c r="EP378" s="71" t="str">
        <f t="shared" si="5471"/>
        <v/>
      </c>
      <c r="EQ378" s="71" t="str">
        <f t="shared" si="5472"/>
        <v/>
      </c>
      <c r="ER378" s="71" t="str">
        <f t="shared" si="5473"/>
        <v/>
      </c>
      <c r="ES378" s="71" t="str">
        <f t="shared" si="5474"/>
        <v/>
      </c>
      <c r="ET378" s="71" t="str">
        <f t="shared" si="5475"/>
        <v/>
      </c>
      <c r="EU378" s="71" t="str">
        <f t="shared" si="5476"/>
        <v/>
      </c>
      <c r="EV378" s="71" t="str">
        <f t="shared" si="5477"/>
        <v/>
      </c>
      <c r="EW378" s="71" t="str">
        <f t="shared" si="5478"/>
        <v/>
      </c>
      <c r="EX378" s="71" t="str">
        <f t="shared" si="5479"/>
        <v/>
      </c>
      <c r="EY378" s="71" t="str">
        <f t="shared" si="5480"/>
        <v/>
      </c>
      <c r="EZ378" s="71" t="str">
        <f t="shared" si="5481"/>
        <v/>
      </c>
      <c r="FA378" s="71" t="str">
        <f t="shared" si="5482"/>
        <v/>
      </c>
      <c r="FB378" s="71" t="str">
        <f t="shared" si="5483"/>
        <v/>
      </c>
      <c r="FC378" s="71" t="str">
        <f t="shared" si="5484"/>
        <v/>
      </c>
      <c r="FD378" s="71" t="str">
        <f t="shared" si="5485"/>
        <v/>
      </c>
      <c r="FE378" s="71" t="str">
        <f t="shared" si="5486"/>
        <v/>
      </c>
      <c r="FF378" s="71" t="str">
        <f t="shared" si="5487"/>
        <v/>
      </c>
      <c r="FG378" s="71" t="str">
        <f t="shared" si="5488"/>
        <v/>
      </c>
      <c r="FH378" s="71" t="str">
        <f t="shared" si="5489"/>
        <v/>
      </c>
      <c r="FI378" s="71" t="str">
        <f t="shared" si="5490"/>
        <v/>
      </c>
      <c r="FJ378" s="71" t="str">
        <f t="shared" si="5491"/>
        <v/>
      </c>
      <c r="FK378" s="71" t="str">
        <f t="shared" si="5492"/>
        <v/>
      </c>
      <c r="FL378" s="71" t="str">
        <f t="shared" si="5493"/>
        <v/>
      </c>
      <c r="FM378" s="71" t="str">
        <f t="shared" si="5494"/>
        <v/>
      </c>
      <c r="FN378" s="71" t="str">
        <f t="shared" si="5495"/>
        <v/>
      </c>
      <c r="FO378" s="71" t="str">
        <f t="shared" si="5496"/>
        <v/>
      </c>
      <c r="FP378" s="71" t="str">
        <f t="shared" si="5497"/>
        <v/>
      </c>
      <c r="FQ378" s="71" t="str">
        <f t="shared" si="5498"/>
        <v/>
      </c>
      <c r="FR378" s="71" t="str">
        <f t="shared" si="5499"/>
        <v/>
      </c>
      <c r="FS378" s="71" t="str">
        <f t="shared" si="5500"/>
        <v/>
      </c>
    </row>
    <row r="379" spans="1:175" ht="16.5">
      <c r="A379" s="135"/>
      <c r="B379" s="80" t="s">
        <v>1089</v>
      </c>
      <c r="C379" s="141" t="s">
        <v>1090</v>
      </c>
      <c r="T379" s="151" t="s">
        <v>1091</v>
      </c>
      <c r="U379" s="85" t="s">
        <v>1092</v>
      </c>
      <c r="CN379" s="69" t="str">
        <f t="shared" si="4970"/>
        <v>InitUnitState('IK7A',,,,,,,,,,)</v>
      </c>
      <c r="CO379" s="69" t="str">
        <f t="shared" si="4971"/>
        <v>InitUnitNormal('IK7A',,,,,,,,,,)</v>
      </c>
      <c r="CP379" s="69" t="str">
        <f t="shared" si="4972"/>
        <v>InitUnitMagic('IK7A',,,,,,,,,,)</v>
      </c>
      <c r="CQ379" s="69" t="str">
        <f t="shared" si="4973"/>
        <v>InitUnitAdd('IK7A',,,,,,,,,,)</v>
      </c>
      <c r="CR379" s="69" t="str">
        <f>"InitEquipData('"&amp;B379&amp;"',"&amp;D379&amp;","&amp;CR$1&amp;A379&amp;CR$1&amp;","&amp;E379&amp;","&amp;I379&amp;","&amp;F379&amp;","&amp;G379&amp;",'"&amp;J379&amp;"','"&amp;K379&amp;"','"&amp;L379&amp;"','"&amp;M379&amp;"','"&amp;N379&amp;"','"&amp;O379&amp;"',"&amp;CR$1&amp;U388&amp;CR$1&amp;")"</f>
        <v>InitEquipData('IK7A',,"",,,,,'','','','','','',"ReplaceableTextures\\CommandButtons\\BTNSST16.blp")</v>
      </c>
      <c r="CU379" s="95" t="str">
        <f t="shared" si="4974"/>
        <v>|n</v>
      </c>
      <c r="CV379" s="70" t="str">
        <f t="shared" si="4969"/>
        <v>护甲|Cffffc926+100|n|n|r|Cffaaaaaa○刻印槽 【空】|r|n|n|Cff00ff7f点击穿戴或脱卸。|r</v>
      </c>
      <c r="CW379" s="60"/>
      <c r="CX379" s="60"/>
      <c r="CY379" s="60"/>
      <c r="CZ379" s="60"/>
      <c r="DA379" s="60"/>
      <c r="DB379" s="71" t="str">
        <f t="shared" si="4975"/>
        <v/>
      </c>
      <c r="DC379" s="71" t="str">
        <f t="shared" si="4976"/>
        <v/>
      </c>
      <c r="DD379" s="71" t="str">
        <f t="shared" si="4977"/>
        <v/>
      </c>
      <c r="DE379" s="71" t="str">
        <f t="shared" si="4978"/>
        <v/>
      </c>
      <c r="DF379" s="71" t="str">
        <f t="shared" si="4979"/>
        <v/>
      </c>
      <c r="DG379" s="71" t="str">
        <f t="shared" si="4980"/>
        <v/>
      </c>
      <c r="DH379" s="71" t="str">
        <f t="shared" si="4981"/>
        <v/>
      </c>
      <c r="DI379" s="71" t="str">
        <f t="shared" si="4982"/>
        <v/>
      </c>
      <c r="DJ379" s="71" t="str">
        <f t="shared" si="4983"/>
        <v/>
      </c>
      <c r="DK379" s="71" t="str">
        <f t="shared" si="4984"/>
        <v/>
      </c>
      <c r="DL379" s="71" t="str">
        <f t="shared" si="4985"/>
        <v/>
      </c>
      <c r="DM379" s="71" t="str">
        <f t="shared" si="4986"/>
        <v/>
      </c>
      <c r="DN379" s="71" t="str">
        <f t="shared" si="4987"/>
        <v/>
      </c>
      <c r="DO379" s="71" t="str">
        <f t="shared" si="4988"/>
        <v/>
      </c>
      <c r="DP379" s="71" t="str">
        <f t="shared" si="4989"/>
        <v/>
      </c>
      <c r="DQ379" s="71" t="str">
        <f t="shared" si="4990"/>
        <v/>
      </c>
      <c r="DR379" s="71" t="str">
        <f t="shared" si="4991"/>
        <v/>
      </c>
      <c r="DS379" s="71" t="str">
        <f t="shared" si="4992"/>
        <v/>
      </c>
      <c r="DT379" s="71" t="str">
        <f t="shared" si="4993"/>
        <v/>
      </c>
      <c r="DU379" s="71" t="str">
        <f t="shared" si="4994"/>
        <v/>
      </c>
      <c r="DV379" s="71" t="str">
        <f t="shared" si="4995"/>
        <v/>
      </c>
      <c r="DW379" s="71" t="str">
        <f t="shared" si="4996"/>
        <v/>
      </c>
      <c r="DX379" s="71" t="str">
        <f t="shared" si="4997"/>
        <v/>
      </c>
      <c r="DY379" s="71" t="str">
        <f t="shared" si="4998"/>
        <v/>
      </c>
      <c r="DZ379" s="71" t="str">
        <f t="shared" si="4999"/>
        <v/>
      </c>
      <c r="EA379" s="71" t="str">
        <f t="shared" si="5000"/>
        <v/>
      </c>
      <c r="EB379" s="71" t="str">
        <f t="shared" si="5001"/>
        <v/>
      </c>
      <c r="EC379" s="71" t="str">
        <f t="shared" si="5002"/>
        <v/>
      </c>
      <c r="ED379" s="71" t="str">
        <f t="shared" si="5003"/>
        <v/>
      </c>
      <c r="EE379" s="71" t="str">
        <f t="shared" si="5004"/>
        <v/>
      </c>
      <c r="EF379" s="71" t="str">
        <f t="shared" si="5005"/>
        <v/>
      </c>
      <c r="EG379" s="71" t="str">
        <f t="shared" si="5006"/>
        <v/>
      </c>
      <c r="EH379" s="71" t="str">
        <f t="shared" si="5007"/>
        <v/>
      </c>
      <c r="EI379" s="71" t="str">
        <f t="shared" si="5008"/>
        <v/>
      </c>
      <c r="EJ379" s="71" t="str">
        <f t="shared" si="5009"/>
        <v/>
      </c>
      <c r="EK379" s="71" t="str">
        <f t="shared" si="5010"/>
        <v/>
      </c>
      <c r="EL379" s="71" t="str">
        <f t="shared" si="5011"/>
        <v/>
      </c>
      <c r="EM379" s="71" t="str">
        <f t="shared" si="5012"/>
        <v/>
      </c>
      <c r="EN379" s="71" t="str">
        <f t="shared" si="5013"/>
        <v/>
      </c>
      <c r="EO379" s="71" t="str">
        <f t="shared" si="5014"/>
        <v/>
      </c>
      <c r="EP379" s="71" t="str">
        <f t="shared" si="5015"/>
        <v/>
      </c>
      <c r="EQ379" s="71" t="str">
        <f t="shared" si="5016"/>
        <v/>
      </c>
      <c r="ER379" s="71" t="str">
        <f t="shared" si="5017"/>
        <v/>
      </c>
      <c r="ES379" s="71" t="str">
        <f t="shared" si="5018"/>
        <v/>
      </c>
      <c r="ET379" s="71" t="str">
        <f t="shared" si="5019"/>
        <v/>
      </c>
      <c r="EU379" s="71" t="str">
        <f t="shared" si="5020"/>
        <v/>
      </c>
      <c r="EV379" s="71" t="str">
        <f t="shared" si="5021"/>
        <v/>
      </c>
      <c r="EW379" s="71" t="str">
        <f t="shared" si="5022"/>
        <v/>
      </c>
      <c r="EX379" s="71" t="str">
        <f t="shared" si="5023"/>
        <v/>
      </c>
      <c r="EY379" s="71" t="str">
        <f t="shared" si="5024"/>
        <v/>
      </c>
      <c r="EZ379" s="71" t="str">
        <f t="shared" si="5025"/>
        <v/>
      </c>
      <c r="FA379" s="71" t="str">
        <f t="shared" si="5026"/>
        <v/>
      </c>
      <c r="FB379" s="71" t="str">
        <f t="shared" si="5027"/>
        <v/>
      </c>
      <c r="FC379" s="71" t="str">
        <f t="shared" si="5028"/>
        <v/>
      </c>
      <c r="FD379" s="71" t="str">
        <f t="shared" si="5029"/>
        <v/>
      </c>
      <c r="FE379" s="71" t="str">
        <f t="shared" si="5030"/>
        <v/>
      </c>
      <c r="FF379" s="71" t="str">
        <f t="shared" si="5031"/>
        <v/>
      </c>
      <c r="FG379" s="71" t="str">
        <f t="shared" si="5032"/>
        <v/>
      </c>
      <c r="FH379" s="71" t="str">
        <f t="shared" si="5033"/>
        <v/>
      </c>
      <c r="FI379" s="71" t="str">
        <f t="shared" si="5034"/>
        <v/>
      </c>
      <c r="FJ379" s="71" t="str">
        <f t="shared" si="5035"/>
        <v/>
      </c>
      <c r="FK379" s="71" t="str">
        <f t="shared" si="5036"/>
        <v/>
      </c>
      <c r="FL379" s="71" t="str">
        <f t="shared" si="5037"/>
        <v/>
      </c>
      <c r="FM379" s="71" t="str">
        <f t="shared" si="5038"/>
        <v/>
      </c>
      <c r="FN379" s="71" t="str">
        <f t="shared" si="5039"/>
        <v/>
      </c>
      <c r="FO379" s="71" t="str">
        <f t="shared" si="5040"/>
        <v/>
      </c>
      <c r="FP379" s="71" t="str">
        <f t="shared" si="5041"/>
        <v/>
      </c>
      <c r="FQ379" s="71" t="str">
        <f t="shared" si="5042"/>
        <v/>
      </c>
      <c r="FR379" s="71" t="str">
        <f t="shared" si="5043"/>
        <v/>
      </c>
      <c r="FS379" s="71" t="str">
        <f t="shared" si="5044"/>
        <v/>
      </c>
    </row>
    <row r="380" spans="1:175" ht="16.5">
      <c r="A380" s="135"/>
      <c r="B380" s="80" t="s">
        <v>1093</v>
      </c>
      <c r="C380" s="141" t="s">
        <v>1090</v>
      </c>
      <c r="K380" s="143"/>
      <c r="T380" s="151" t="s">
        <v>1094</v>
      </c>
      <c r="U380" s="85" t="s">
        <v>1092</v>
      </c>
      <c r="CN380" s="69" t="str">
        <f t="shared" ref="CN380:CN387" si="5501">"InitUnitState('"&amp;B380&amp;"',"&amp;V380&amp;","&amp;W380&amp;","&amp;X380&amp;","&amp;Y380&amp;","&amp;Z380&amp;","&amp;AA380&amp;","&amp;AB380&amp;","&amp;AC380&amp;","&amp;AD380&amp;","&amp;AE380&amp;")"</f>
        <v>InitUnitState('IK7B',,,,,,,,,,)</v>
      </c>
      <c r="CO380" s="69" t="str">
        <f t="shared" ref="CO380:CO387" si="5502">"InitUnitNormal('"&amp;B380&amp;"',"&amp;AF380&amp;","&amp;AG380&amp;","&amp;AH380&amp;","&amp;AI380&amp;","&amp;AJ380&amp;","&amp;AK380&amp;","&amp;AL380&amp;","&amp;AM380&amp;","&amp;AN380&amp;","&amp;AO380&amp;")"</f>
        <v>InitUnitNormal('IK7B',,,,,,,,,,)</v>
      </c>
      <c r="CP380" s="69" t="str">
        <f t="shared" ref="CP380:CP387" si="5503">"InitUnitMagic('"&amp;B380&amp;"',"&amp;AP380&amp;","&amp;AQ380&amp;","&amp;AR380&amp;","&amp;AS380&amp;","&amp;AT380&amp;","&amp;AU380&amp;","&amp;AV380&amp;","&amp;AW380&amp;","&amp;BI380&amp;","&amp;BJ380&amp;")"</f>
        <v>InitUnitMagic('IK7B',,,,,,,,,,)</v>
      </c>
      <c r="CQ380" s="69" t="str">
        <f t="shared" ref="CQ380:CQ387" si="5504">"InitUnitAdd('"&amp;B380&amp;"',"&amp;BK380&amp;","&amp;BL380&amp;","&amp;BM380&amp;","&amp;BN380&amp;","&amp;BO380&amp;","&amp;BP380&amp;","&amp;BQ380&amp;","&amp;BR380&amp;","&amp;BS380&amp;","&amp;BT380&amp;")"</f>
        <v>InitUnitAdd('IK7B',,,,,,,,,,)</v>
      </c>
      <c r="CR380" s="69" t="str">
        <f t="shared" ref="CR380:CR387" si="5505"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389&amp;CR$1&amp;")"</f>
        <v>InitEquipData('IK7B',,"",,,,,'','','','','','',"ReplaceableTextures\\CommandButtons\\BTNSST16.blp")</v>
      </c>
      <c r="CU380" s="95" t="str">
        <f t="shared" ref="CU380:CU387" si="5506">CONCATENATE(DB380,DC380,DD380,DE380,DF380,DG380,DH380,DI380,DJ380,DK380,DL380,DM380,DN380,DO380,DP380,DQ380,DR380,DS380,DT380,DU380,DV380,DW380,DX380,DY380,DZ380,EA380,EB380,EC380,ED380,EE380,EF380,EG380,EH380,EI380,EJ380,EK380,EL380,EM380,EN380,EO380,EP380&amp;"|n")</f>
        <v>|n</v>
      </c>
      <c r="CV380" s="70" t="str">
        <f t="shared" si="4969"/>
        <v>护甲|Cffffc926+100|n|n|r|Cffaaaaaa○|CffFFD24D金之符印+1|r|r|n|n|Cff00ff7f点击穿戴或脱卸。|r</v>
      </c>
      <c r="CW380" s="60"/>
      <c r="CX380" s="60"/>
      <c r="CY380" s="60"/>
      <c r="CZ380" s="60"/>
      <c r="DA380" s="60"/>
      <c r="DB380" s="71" t="str">
        <f t="shared" ref="DB380:DB387" si="5507">IF(V380="","","|n"&amp;DB$2&amp;"+"&amp;V380&amp;DB$1)</f>
        <v/>
      </c>
      <c r="DC380" s="71" t="str">
        <f t="shared" ref="DC380:DC387" si="5508">IF(W380="","","|n"&amp;DC$2&amp;"+"&amp;W380&amp;DC$1)</f>
        <v/>
      </c>
      <c r="DD380" s="71" t="str">
        <f t="shared" ref="DD380:DD387" si="5509">IF(X380="","","|n"&amp;DD$2&amp;"+"&amp;X380&amp;DD$1)</f>
        <v/>
      </c>
      <c r="DE380" s="71" t="str">
        <f t="shared" ref="DE380:DE387" si="5510">IF(Y380="","","|n"&amp;DE$2&amp;"+"&amp;Y380&amp;DE$1)</f>
        <v/>
      </c>
      <c r="DF380" s="71" t="str">
        <f t="shared" ref="DF380:DF387" si="5511">IF(Z380="","","|n"&amp;DF$2&amp;"+"&amp;Z380&amp;DF$1)</f>
        <v/>
      </c>
      <c r="DG380" s="71" t="str">
        <f t="shared" ref="DG380:DG387" si="5512">IF(AA380="","","|n"&amp;DG$2&amp;"+"&amp;AA380&amp;DG$1)</f>
        <v/>
      </c>
      <c r="DH380" s="71" t="str">
        <f t="shared" ref="DH380:DH387" si="5513">IF(AB380="","","|n"&amp;DH$2&amp;"+"&amp;AB380&amp;DH$1)</f>
        <v/>
      </c>
      <c r="DI380" s="71" t="str">
        <f t="shared" ref="DI380:DI387" si="5514">IF(AC380="","","|n"&amp;DI$2&amp;"+"&amp;AC380&amp;DI$1)</f>
        <v/>
      </c>
      <c r="DJ380" s="71" t="str">
        <f t="shared" ref="DJ380:DJ387" si="5515">IF(AD380="","","|n"&amp;DJ$2&amp;"+"&amp;AD380&amp;DJ$1)</f>
        <v/>
      </c>
      <c r="DK380" s="71" t="str">
        <f t="shared" ref="DK380:DK387" si="5516">IF(AE380="","","|n"&amp;DK$2&amp;"+"&amp;AE380&amp;DK$1)</f>
        <v/>
      </c>
      <c r="DL380" s="71" t="str">
        <f t="shared" ref="DL380:DL387" si="5517">IF(AF380="","","|n"&amp;DL$2&amp;"+"&amp;AF380&amp;DL$1)</f>
        <v/>
      </c>
      <c r="DM380" s="71" t="str">
        <f t="shared" ref="DM380:DM387" si="5518">IF(AG380="","","|n"&amp;DM$2&amp;"+"&amp;AG380&amp;DM$1)</f>
        <v/>
      </c>
      <c r="DN380" s="71" t="str">
        <f t="shared" ref="DN380:DN387" si="5519">IF(AH380="","","|n"&amp;DN$2&amp;"+"&amp;AH380&amp;DN$1)</f>
        <v/>
      </c>
      <c r="DO380" s="71" t="str">
        <f t="shared" ref="DO380:DO387" si="5520">IF(AI380="","","|n"&amp;DO$2&amp;"+"&amp;AI380&amp;DO$1)</f>
        <v/>
      </c>
      <c r="DP380" s="71" t="str">
        <f t="shared" ref="DP380:DP387" si="5521">IF(AJ380="","","|n"&amp;DP$2&amp;"+"&amp;AJ380&amp;DP$1)</f>
        <v/>
      </c>
      <c r="DQ380" s="71" t="str">
        <f t="shared" ref="DQ380:DQ387" si="5522">IF(AK380="","","|n"&amp;DQ$2&amp;"+"&amp;AK380&amp;DQ$1)</f>
        <v/>
      </c>
      <c r="DR380" s="71" t="str">
        <f t="shared" ref="DR380:DR387" si="5523">IF(AL380="","","|n"&amp;DR$2&amp;"+"&amp;AL380&amp;DR$1)</f>
        <v/>
      </c>
      <c r="DS380" s="71" t="str">
        <f t="shared" ref="DS380:DS387" si="5524">IF(AM380="","","|n"&amp;DS$2&amp;"+"&amp;AM380&amp;DS$1)</f>
        <v/>
      </c>
      <c r="DT380" s="71" t="str">
        <f t="shared" ref="DT380:DT387" si="5525">IF(AN380="","","|n"&amp;DT$2&amp;"+"&amp;AN380&amp;DT$1)</f>
        <v/>
      </c>
      <c r="DU380" s="71" t="str">
        <f t="shared" ref="DU380:DU387" si="5526">IF(AO380="","","|n"&amp;DU$2&amp;"+"&amp;AO380&amp;DU$1)</f>
        <v/>
      </c>
      <c r="DV380" s="71" t="str">
        <f t="shared" ref="DV380:DV387" si="5527">IF(AP380="","","|n"&amp;DV$2&amp;"+"&amp;AP380&amp;DV$1)</f>
        <v/>
      </c>
      <c r="DW380" s="71" t="str">
        <f t="shared" ref="DW380:DW387" si="5528">IF(AQ380="","","|n"&amp;DW$2&amp;"+"&amp;AQ380&amp;DW$1)</f>
        <v/>
      </c>
      <c r="DX380" s="71" t="str">
        <f t="shared" ref="DX380:DX387" si="5529">IF(AR380="","","|n"&amp;DX$2&amp;"+"&amp;AR380&amp;DX$1)</f>
        <v/>
      </c>
      <c r="DY380" s="71" t="str">
        <f t="shared" ref="DY380:DY387" si="5530">IF(AS380="","","|n"&amp;DY$2&amp;"+"&amp;AS380&amp;DY$1)</f>
        <v/>
      </c>
      <c r="DZ380" s="71" t="str">
        <f t="shared" ref="DZ380:DZ387" si="5531">IF(AT380="","","|n"&amp;DZ$2&amp;"+"&amp;AT380&amp;DZ$1)</f>
        <v/>
      </c>
      <c r="EA380" s="71" t="str">
        <f t="shared" ref="EA380:EA387" si="5532">IF(AU380="","","|n"&amp;EA$2&amp;"+"&amp;AU380&amp;EA$1)</f>
        <v/>
      </c>
      <c r="EB380" s="71" t="str">
        <f t="shared" ref="EB380:EB387" si="5533">IF(AV380="","","|n"&amp;EB$2&amp;"+"&amp;AV380&amp;EB$1)</f>
        <v/>
      </c>
      <c r="EC380" s="71" t="str">
        <f t="shared" ref="EC380:EC387" si="5534">IF(AW380="","","|n"&amp;EC$2&amp;"+"&amp;AW380&amp;EC$1)</f>
        <v/>
      </c>
      <c r="ED380" s="71" t="str">
        <f t="shared" ref="ED380:ED387" si="5535">IF(AX380="","","|n"&amp;ED$2&amp;"+"&amp;AX380&amp;ED$1)</f>
        <v/>
      </c>
      <c r="EE380" s="71" t="str">
        <f t="shared" ref="EE380:EE387" si="5536">IF(AY380="","","|n"&amp;EE$2&amp;"+"&amp;AY380&amp;EE$1)</f>
        <v/>
      </c>
      <c r="EF380" s="71" t="str">
        <f t="shared" ref="EF380:EF387" si="5537">IF(AZ380="","","|n"&amp;EF$2&amp;"+"&amp;AZ380&amp;EF$1)</f>
        <v/>
      </c>
      <c r="EG380" s="71" t="str">
        <f t="shared" ref="EG380:EG387" si="5538">IF(BA380="","","|n"&amp;EG$2&amp;"+"&amp;BA380&amp;EG$1)</f>
        <v/>
      </c>
      <c r="EH380" s="71" t="str">
        <f t="shared" ref="EH380:EH387" si="5539">IF(BB380="","","|n"&amp;EH$2&amp;"+"&amp;BB380&amp;EH$1)</f>
        <v/>
      </c>
      <c r="EI380" s="71" t="str">
        <f t="shared" ref="EI380:EI387" si="5540">IF(BC380="","","|n"&amp;EI$2&amp;"+"&amp;BC380&amp;EI$1)</f>
        <v/>
      </c>
      <c r="EJ380" s="71" t="str">
        <f t="shared" ref="EJ380:EJ387" si="5541">IF(BD380="","","|n"&amp;EJ$2&amp;"+"&amp;BD380&amp;EJ$1)</f>
        <v/>
      </c>
      <c r="EK380" s="71" t="str">
        <f t="shared" ref="EK380:EK387" si="5542">IF(BE380="","","|n"&amp;EK$2&amp;"+"&amp;BE380&amp;EK$1)</f>
        <v/>
      </c>
      <c r="EL380" s="71" t="str">
        <f t="shared" ref="EL380:EL387" si="5543">IF(BF380="","","|n"&amp;EL$2&amp;"+"&amp;BF380&amp;EL$1)</f>
        <v/>
      </c>
      <c r="EM380" s="71" t="str">
        <f t="shared" ref="EM380:EM387" si="5544">IF(BG380="","","|n"&amp;EM$2&amp;"+"&amp;BG380&amp;EM$1)</f>
        <v/>
      </c>
      <c r="EN380" s="71" t="str">
        <f t="shared" ref="EN380:EN387" si="5545">IF(BH380="","","|n"&amp;EN$2&amp;"+"&amp;BH380&amp;EN$1)</f>
        <v/>
      </c>
      <c r="EO380" s="71" t="str">
        <f t="shared" ref="EO380:EO387" si="5546">IF(BI380="","","|n"&amp;EO$2&amp;"+"&amp;BI380&amp;EO$1)</f>
        <v/>
      </c>
      <c r="EP380" s="71" t="str">
        <f t="shared" ref="EP380:EP387" si="5547">IF(BJ380="","","|n"&amp;EP$2&amp;"+"&amp;BJ380&amp;EP$1)</f>
        <v/>
      </c>
      <c r="EQ380" s="71" t="str">
        <f t="shared" ref="EQ380:EQ387" si="5548">IF(BK380="","","|n"&amp;EQ$2&amp;"+"&amp;BK380&amp;EQ$1)</f>
        <v/>
      </c>
      <c r="ER380" s="71" t="str">
        <f t="shared" ref="ER380:ER387" si="5549">IF(BL380="","","|n"&amp;ER$2&amp;"+"&amp;BL380&amp;ER$1)</f>
        <v/>
      </c>
      <c r="ES380" s="71" t="str">
        <f t="shared" ref="ES380:ES387" si="5550">IF(BM380="","","|n"&amp;ES$2&amp;"+"&amp;BM380&amp;ES$1)</f>
        <v/>
      </c>
      <c r="ET380" s="71" t="str">
        <f t="shared" ref="ET380:ET387" si="5551">IF(BN380="","","|n"&amp;ET$2&amp;"+"&amp;BN380&amp;ET$1)</f>
        <v/>
      </c>
      <c r="EU380" s="71" t="str">
        <f t="shared" ref="EU380:EU387" si="5552">IF(BO380="","","|n"&amp;EU$2&amp;"+"&amp;BO380&amp;EU$1)</f>
        <v/>
      </c>
      <c r="EV380" s="71" t="str">
        <f t="shared" ref="EV380:EV387" si="5553">IF(BP380="","","|n"&amp;EV$2&amp;"+"&amp;BP380&amp;EV$1)</f>
        <v/>
      </c>
      <c r="EW380" s="71" t="str">
        <f t="shared" ref="EW380:EW387" si="5554">IF(BQ380="","","|n"&amp;EW$2&amp;"+"&amp;BQ380&amp;EW$1)</f>
        <v/>
      </c>
      <c r="EX380" s="71" t="str">
        <f t="shared" ref="EX380:EX387" si="5555">IF(BR380="","","|n"&amp;EX$2&amp;"+"&amp;BR380&amp;EX$1)</f>
        <v/>
      </c>
      <c r="EY380" s="71" t="str">
        <f t="shared" ref="EY380:EY387" si="5556">IF(BS380="","","|n"&amp;EY$2&amp;"+"&amp;BS380&amp;EY$1)</f>
        <v/>
      </c>
      <c r="EZ380" s="71" t="str">
        <f t="shared" ref="EZ380:EZ387" si="5557">IF(BT380="","","|n"&amp;EZ$2&amp;"+"&amp;BT380&amp;EZ$1)</f>
        <v/>
      </c>
      <c r="FA380" s="71" t="str">
        <f t="shared" ref="FA380:FA387" si="5558">IF(BU380="","","|n"&amp;FA$2&amp;"+"&amp;BU380&amp;FA$1)</f>
        <v/>
      </c>
      <c r="FB380" s="71" t="str">
        <f t="shared" ref="FB380:FB387" si="5559">IF(BV380="","","|n"&amp;FB$2&amp;"+"&amp;BV380&amp;FB$1)</f>
        <v/>
      </c>
      <c r="FC380" s="71" t="str">
        <f t="shared" ref="FC380:FC387" si="5560">IF(BW380="","","|n"&amp;FC$2&amp;"+"&amp;BW380&amp;FC$1)</f>
        <v/>
      </c>
      <c r="FD380" s="71" t="str">
        <f t="shared" ref="FD380:FD387" si="5561">IF(BX380="","","|n"&amp;FD$2&amp;"+"&amp;BX380&amp;FD$1)</f>
        <v/>
      </c>
      <c r="FE380" s="71" t="str">
        <f t="shared" ref="FE380:FE387" si="5562">IF(BY380="","","|n"&amp;FE$2&amp;"+"&amp;BY380&amp;FE$1)</f>
        <v/>
      </c>
      <c r="FF380" s="71" t="str">
        <f t="shared" ref="FF380:FF387" si="5563">IF(BZ380="","","|n"&amp;FF$2&amp;"+"&amp;BZ380&amp;FF$1)</f>
        <v/>
      </c>
      <c r="FG380" s="71" t="str">
        <f t="shared" ref="FG380:FG387" si="5564">IF(CA380="","","|n"&amp;FG$2&amp;"+"&amp;CA380&amp;FG$1)</f>
        <v/>
      </c>
      <c r="FH380" s="71" t="str">
        <f t="shared" ref="FH380:FH387" si="5565">IF(CB380="","","|n"&amp;FH$2&amp;"+"&amp;CB380&amp;FH$1)</f>
        <v/>
      </c>
      <c r="FI380" s="71" t="str">
        <f t="shared" ref="FI380:FI387" si="5566">IF(CC380="","","|n"&amp;FI$2&amp;"+"&amp;CC380&amp;FI$1)</f>
        <v/>
      </c>
      <c r="FJ380" s="71" t="str">
        <f t="shared" ref="FJ380:FJ387" si="5567">IF(CD380="","","|n"&amp;FJ$2&amp;"+"&amp;CD380&amp;FJ$1)</f>
        <v/>
      </c>
      <c r="FK380" s="71" t="str">
        <f t="shared" ref="FK380:FK387" si="5568">IF(CE380="","","|n"&amp;FK$2&amp;"+"&amp;CE380&amp;FK$1)</f>
        <v/>
      </c>
      <c r="FL380" s="71" t="str">
        <f t="shared" ref="FL380:FL387" si="5569">IF(CF380="","","|n"&amp;FL$2&amp;"+"&amp;CF380&amp;FL$1)</f>
        <v/>
      </c>
      <c r="FM380" s="71" t="str">
        <f t="shared" ref="FM380:FM387" si="5570">IF(CG380="","","|n"&amp;FM$2&amp;"+"&amp;CG380&amp;FM$1)</f>
        <v/>
      </c>
      <c r="FN380" s="71" t="str">
        <f t="shared" ref="FN380:FN387" si="5571">IF(CH380="","","|n"&amp;FN$2&amp;"+"&amp;CH380&amp;FN$1)</f>
        <v/>
      </c>
      <c r="FO380" s="71" t="str">
        <f t="shared" ref="FO380:FO387" si="5572">IF(CI380="","","|n"&amp;FO$2&amp;"+"&amp;CI380&amp;FO$1)</f>
        <v/>
      </c>
      <c r="FP380" s="71" t="str">
        <f t="shared" ref="FP380:FP387" si="5573">IF(CJ380="","","|n"&amp;FP$2&amp;"+"&amp;CJ380&amp;FP$1)</f>
        <v/>
      </c>
      <c r="FQ380" s="71" t="str">
        <f t="shared" ref="FQ380:FQ387" si="5574">IF(CK380="","","|n"&amp;FQ$2&amp;"+"&amp;CK380&amp;FQ$1)</f>
        <v/>
      </c>
      <c r="FR380" s="71" t="str">
        <f t="shared" ref="FR380:FR387" si="5575">IF(CL380="","","|n"&amp;FR$2&amp;"+"&amp;CL380&amp;FR$1)</f>
        <v/>
      </c>
      <c r="FS380" s="71" t="str">
        <f t="shared" ref="FS380:FS387" si="5576">IF(CM380="","","|n"&amp;FS$2&amp;"+"&amp;CM380&amp;FS$1)</f>
        <v/>
      </c>
    </row>
    <row r="381" spans="1:175" ht="16.5">
      <c r="A381" s="135"/>
      <c r="B381" s="80" t="s">
        <v>1095</v>
      </c>
      <c r="C381" s="141" t="s">
        <v>1090</v>
      </c>
      <c r="K381" s="153"/>
      <c r="T381" s="151" t="s">
        <v>1096</v>
      </c>
      <c r="U381" s="85" t="s">
        <v>1092</v>
      </c>
      <c r="CN381" s="69" t="str">
        <f t="shared" si="5501"/>
        <v>InitUnitState('IK7C',,,,,,,,,,)</v>
      </c>
      <c r="CO381" s="69" t="str">
        <f t="shared" si="5502"/>
        <v>InitUnitNormal('IK7C',,,,,,,,,,)</v>
      </c>
      <c r="CP381" s="69" t="str">
        <f t="shared" si="5503"/>
        <v>InitUnitMagic('IK7C',,,,,,,,,,)</v>
      </c>
      <c r="CQ381" s="69" t="str">
        <f t="shared" si="5504"/>
        <v>InitUnitAdd('IK7C',,,,,,,,,,)</v>
      </c>
      <c r="CR381" s="69" t="str">
        <f t="shared" si="5505"/>
        <v>InitEquipData('IK7C',,"",,,,,'','','','','','',"ReplaceableTextures\\CommandButtons\\BTNSST16.blp")</v>
      </c>
      <c r="CU381" s="95" t="str">
        <f t="shared" si="5506"/>
        <v>|n</v>
      </c>
      <c r="CV381" s="70" t="str">
        <f t="shared" ref="CV381:CV404" si="5577">T381</f>
        <v>护甲|Cffffc926+100|n|n|r|Cffaaaaaa○|CffFFD24D木之符印+1|r|r|n|n|Cff00ff7f点击穿戴或脱卸。|r</v>
      </c>
      <c r="CW381" s="60"/>
      <c r="CX381" s="60"/>
      <c r="CY381" s="60"/>
      <c r="CZ381" s="60"/>
      <c r="DA381" s="60"/>
      <c r="DB381" s="71" t="str">
        <f t="shared" si="5507"/>
        <v/>
      </c>
      <c r="DC381" s="71" t="str">
        <f t="shared" si="5508"/>
        <v/>
      </c>
      <c r="DD381" s="71" t="str">
        <f t="shared" si="5509"/>
        <v/>
      </c>
      <c r="DE381" s="71" t="str">
        <f t="shared" si="5510"/>
        <v/>
      </c>
      <c r="DF381" s="71" t="str">
        <f t="shared" si="5511"/>
        <v/>
      </c>
      <c r="DG381" s="71" t="str">
        <f t="shared" si="5512"/>
        <v/>
      </c>
      <c r="DH381" s="71" t="str">
        <f t="shared" si="5513"/>
        <v/>
      </c>
      <c r="DI381" s="71" t="str">
        <f t="shared" si="5514"/>
        <v/>
      </c>
      <c r="DJ381" s="71" t="str">
        <f t="shared" si="5515"/>
        <v/>
      </c>
      <c r="DK381" s="71" t="str">
        <f t="shared" si="5516"/>
        <v/>
      </c>
      <c r="DL381" s="71" t="str">
        <f t="shared" si="5517"/>
        <v/>
      </c>
      <c r="DM381" s="71" t="str">
        <f t="shared" si="5518"/>
        <v/>
      </c>
      <c r="DN381" s="71" t="str">
        <f t="shared" si="5519"/>
        <v/>
      </c>
      <c r="DO381" s="71" t="str">
        <f t="shared" si="5520"/>
        <v/>
      </c>
      <c r="DP381" s="71" t="str">
        <f t="shared" si="5521"/>
        <v/>
      </c>
      <c r="DQ381" s="71" t="str">
        <f t="shared" si="5522"/>
        <v/>
      </c>
      <c r="DR381" s="71" t="str">
        <f t="shared" si="5523"/>
        <v/>
      </c>
      <c r="DS381" s="71" t="str">
        <f t="shared" si="5524"/>
        <v/>
      </c>
      <c r="DT381" s="71" t="str">
        <f t="shared" si="5525"/>
        <v/>
      </c>
      <c r="DU381" s="71" t="str">
        <f t="shared" si="5526"/>
        <v/>
      </c>
      <c r="DV381" s="71" t="str">
        <f t="shared" si="5527"/>
        <v/>
      </c>
      <c r="DW381" s="71" t="str">
        <f t="shared" si="5528"/>
        <v/>
      </c>
      <c r="DX381" s="71" t="str">
        <f t="shared" si="5529"/>
        <v/>
      </c>
      <c r="DY381" s="71" t="str">
        <f t="shared" si="5530"/>
        <v/>
      </c>
      <c r="DZ381" s="71" t="str">
        <f t="shared" si="5531"/>
        <v/>
      </c>
      <c r="EA381" s="71" t="str">
        <f t="shared" si="5532"/>
        <v/>
      </c>
      <c r="EB381" s="71" t="str">
        <f t="shared" si="5533"/>
        <v/>
      </c>
      <c r="EC381" s="71" t="str">
        <f t="shared" si="5534"/>
        <v/>
      </c>
      <c r="ED381" s="71" t="str">
        <f t="shared" si="5535"/>
        <v/>
      </c>
      <c r="EE381" s="71" t="str">
        <f t="shared" si="5536"/>
        <v/>
      </c>
      <c r="EF381" s="71" t="str">
        <f t="shared" si="5537"/>
        <v/>
      </c>
      <c r="EG381" s="71" t="str">
        <f t="shared" si="5538"/>
        <v/>
      </c>
      <c r="EH381" s="71" t="str">
        <f t="shared" si="5539"/>
        <v/>
      </c>
      <c r="EI381" s="71" t="str">
        <f t="shared" si="5540"/>
        <v/>
      </c>
      <c r="EJ381" s="71" t="str">
        <f t="shared" si="5541"/>
        <v/>
      </c>
      <c r="EK381" s="71" t="str">
        <f t="shared" si="5542"/>
        <v/>
      </c>
      <c r="EL381" s="71" t="str">
        <f t="shared" si="5543"/>
        <v/>
      </c>
      <c r="EM381" s="71" t="str">
        <f t="shared" si="5544"/>
        <v/>
      </c>
      <c r="EN381" s="71" t="str">
        <f t="shared" si="5545"/>
        <v/>
      </c>
      <c r="EO381" s="71" t="str">
        <f t="shared" si="5546"/>
        <v/>
      </c>
      <c r="EP381" s="71" t="str">
        <f t="shared" si="5547"/>
        <v/>
      </c>
      <c r="EQ381" s="71" t="str">
        <f t="shared" si="5548"/>
        <v/>
      </c>
      <c r="ER381" s="71" t="str">
        <f t="shared" si="5549"/>
        <v/>
      </c>
      <c r="ES381" s="71" t="str">
        <f t="shared" si="5550"/>
        <v/>
      </c>
      <c r="ET381" s="71" t="str">
        <f t="shared" si="5551"/>
        <v/>
      </c>
      <c r="EU381" s="71" t="str">
        <f t="shared" si="5552"/>
        <v/>
      </c>
      <c r="EV381" s="71" t="str">
        <f t="shared" si="5553"/>
        <v/>
      </c>
      <c r="EW381" s="71" t="str">
        <f t="shared" si="5554"/>
        <v/>
      </c>
      <c r="EX381" s="71" t="str">
        <f t="shared" si="5555"/>
        <v/>
      </c>
      <c r="EY381" s="71" t="str">
        <f t="shared" si="5556"/>
        <v/>
      </c>
      <c r="EZ381" s="71" t="str">
        <f t="shared" si="5557"/>
        <v/>
      </c>
      <c r="FA381" s="71" t="str">
        <f t="shared" si="5558"/>
        <v/>
      </c>
      <c r="FB381" s="71" t="str">
        <f t="shared" si="5559"/>
        <v/>
      </c>
      <c r="FC381" s="71" t="str">
        <f t="shared" si="5560"/>
        <v/>
      </c>
      <c r="FD381" s="71" t="str">
        <f t="shared" si="5561"/>
        <v/>
      </c>
      <c r="FE381" s="71" t="str">
        <f t="shared" si="5562"/>
        <v/>
      </c>
      <c r="FF381" s="71" t="str">
        <f t="shared" si="5563"/>
        <v/>
      </c>
      <c r="FG381" s="71" t="str">
        <f t="shared" si="5564"/>
        <v/>
      </c>
      <c r="FH381" s="71" t="str">
        <f t="shared" si="5565"/>
        <v/>
      </c>
      <c r="FI381" s="71" t="str">
        <f t="shared" si="5566"/>
        <v/>
      </c>
      <c r="FJ381" s="71" t="str">
        <f t="shared" si="5567"/>
        <v/>
      </c>
      <c r="FK381" s="71" t="str">
        <f t="shared" si="5568"/>
        <v/>
      </c>
      <c r="FL381" s="71" t="str">
        <f t="shared" si="5569"/>
        <v/>
      </c>
      <c r="FM381" s="71" t="str">
        <f t="shared" si="5570"/>
        <v/>
      </c>
      <c r="FN381" s="71" t="str">
        <f t="shared" si="5571"/>
        <v/>
      </c>
      <c r="FO381" s="71" t="str">
        <f t="shared" si="5572"/>
        <v/>
      </c>
      <c r="FP381" s="71" t="str">
        <f t="shared" si="5573"/>
        <v/>
      </c>
      <c r="FQ381" s="71" t="str">
        <f t="shared" si="5574"/>
        <v/>
      </c>
      <c r="FR381" s="71" t="str">
        <f t="shared" si="5575"/>
        <v/>
      </c>
      <c r="FS381" s="71" t="str">
        <f t="shared" si="5576"/>
        <v/>
      </c>
    </row>
    <row r="382" spans="1:175" ht="16.5">
      <c r="A382" s="135"/>
      <c r="B382" s="80" t="s">
        <v>1097</v>
      </c>
      <c r="C382" s="141" t="s">
        <v>1090</v>
      </c>
      <c r="K382" s="153"/>
      <c r="T382" s="151" t="s">
        <v>1098</v>
      </c>
      <c r="U382" s="85" t="s">
        <v>1092</v>
      </c>
      <c r="CN382" s="69" t="str">
        <f t="shared" si="5501"/>
        <v>InitUnitState('IK7D',,,,,,,,,,)</v>
      </c>
      <c r="CO382" s="69" t="str">
        <f t="shared" si="5502"/>
        <v>InitUnitNormal('IK7D',,,,,,,,,,)</v>
      </c>
      <c r="CP382" s="69" t="str">
        <f t="shared" si="5503"/>
        <v>InitUnitMagic('IK7D',,,,,,,,,,)</v>
      </c>
      <c r="CQ382" s="69" t="str">
        <f t="shared" si="5504"/>
        <v>InitUnitAdd('IK7D',,,,,,,,,,)</v>
      </c>
      <c r="CR382" s="69" t="str">
        <f t="shared" si="5505"/>
        <v>InitEquipData('IK7D',,"",,,,,'','','','','','',"ReplaceableTextures\\CommandButtons\\BTNSST16.blp")</v>
      </c>
      <c r="CU382" s="95" t="str">
        <f t="shared" si="5506"/>
        <v>|n</v>
      </c>
      <c r="CV382" s="70" t="str">
        <f t="shared" si="5577"/>
        <v>护甲|Cffffc926+100|n|n|r|Cffaaaaaa○|CffFFD24D水之符印+1|r|r|n|n|Cff00ff7f点击穿戴或脱卸。|r</v>
      </c>
      <c r="CW382" s="60"/>
      <c r="CX382" s="60"/>
      <c r="CY382" s="60"/>
      <c r="CZ382" s="60"/>
      <c r="DA382" s="60"/>
      <c r="DB382" s="71" t="str">
        <f t="shared" si="5507"/>
        <v/>
      </c>
      <c r="DC382" s="71" t="str">
        <f t="shared" si="5508"/>
        <v/>
      </c>
      <c r="DD382" s="71" t="str">
        <f t="shared" si="5509"/>
        <v/>
      </c>
      <c r="DE382" s="71" t="str">
        <f t="shared" si="5510"/>
        <v/>
      </c>
      <c r="DF382" s="71" t="str">
        <f t="shared" si="5511"/>
        <v/>
      </c>
      <c r="DG382" s="71" t="str">
        <f t="shared" si="5512"/>
        <v/>
      </c>
      <c r="DH382" s="71" t="str">
        <f t="shared" si="5513"/>
        <v/>
      </c>
      <c r="DI382" s="71" t="str">
        <f t="shared" si="5514"/>
        <v/>
      </c>
      <c r="DJ382" s="71" t="str">
        <f t="shared" si="5515"/>
        <v/>
      </c>
      <c r="DK382" s="71" t="str">
        <f t="shared" si="5516"/>
        <v/>
      </c>
      <c r="DL382" s="71" t="str">
        <f t="shared" si="5517"/>
        <v/>
      </c>
      <c r="DM382" s="71" t="str">
        <f t="shared" si="5518"/>
        <v/>
      </c>
      <c r="DN382" s="71" t="str">
        <f t="shared" si="5519"/>
        <v/>
      </c>
      <c r="DO382" s="71" t="str">
        <f t="shared" si="5520"/>
        <v/>
      </c>
      <c r="DP382" s="71" t="str">
        <f t="shared" si="5521"/>
        <v/>
      </c>
      <c r="DQ382" s="71" t="str">
        <f t="shared" si="5522"/>
        <v/>
      </c>
      <c r="DR382" s="71" t="str">
        <f t="shared" si="5523"/>
        <v/>
      </c>
      <c r="DS382" s="71" t="str">
        <f t="shared" si="5524"/>
        <v/>
      </c>
      <c r="DT382" s="71" t="str">
        <f t="shared" si="5525"/>
        <v/>
      </c>
      <c r="DU382" s="71" t="str">
        <f t="shared" si="5526"/>
        <v/>
      </c>
      <c r="DV382" s="71" t="str">
        <f t="shared" si="5527"/>
        <v/>
      </c>
      <c r="DW382" s="71" t="str">
        <f t="shared" si="5528"/>
        <v/>
      </c>
      <c r="DX382" s="71" t="str">
        <f t="shared" si="5529"/>
        <v/>
      </c>
      <c r="DY382" s="71" t="str">
        <f t="shared" si="5530"/>
        <v/>
      </c>
      <c r="DZ382" s="71" t="str">
        <f t="shared" si="5531"/>
        <v/>
      </c>
      <c r="EA382" s="71" t="str">
        <f t="shared" si="5532"/>
        <v/>
      </c>
      <c r="EB382" s="71" t="str">
        <f t="shared" si="5533"/>
        <v/>
      </c>
      <c r="EC382" s="71" t="str">
        <f t="shared" si="5534"/>
        <v/>
      </c>
      <c r="ED382" s="71" t="str">
        <f t="shared" si="5535"/>
        <v/>
      </c>
      <c r="EE382" s="71" t="str">
        <f t="shared" si="5536"/>
        <v/>
      </c>
      <c r="EF382" s="71" t="str">
        <f t="shared" si="5537"/>
        <v/>
      </c>
      <c r="EG382" s="71" t="str">
        <f t="shared" si="5538"/>
        <v/>
      </c>
      <c r="EH382" s="71" t="str">
        <f t="shared" si="5539"/>
        <v/>
      </c>
      <c r="EI382" s="71" t="str">
        <f t="shared" si="5540"/>
        <v/>
      </c>
      <c r="EJ382" s="71" t="str">
        <f t="shared" si="5541"/>
        <v/>
      </c>
      <c r="EK382" s="71" t="str">
        <f t="shared" si="5542"/>
        <v/>
      </c>
      <c r="EL382" s="71" t="str">
        <f t="shared" si="5543"/>
        <v/>
      </c>
      <c r="EM382" s="71" t="str">
        <f t="shared" si="5544"/>
        <v/>
      </c>
      <c r="EN382" s="71" t="str">
        <f t="shared" si="5545"/>
        <v/>
      </c>
      <c r="EO382" s="71" t="str">
        <f t="shared" si="5546"/>
        <v/>
      </c>
      <c r="EP382" s="71" t="str">
        <f t="shared" si="5547"/>
        <v/>
      </c>
      <c r="EQ382" s="71" t="str">
        <f t="shared" si="5548"/>
        <v/>
      </c>
      <c r="ER382" s="71" t="str">
        <f t="shared" si="5549"/>
        <v/>
      </c>
      <c r="ES382" s="71" t="str">
        <f t="shared" si="5550"/>
        <v/>
      </c>
      <c r="ET382" s="71" t="str">
        <f t="shared" si="5551"/>
        <v/>
      </c>
      <c r="EU382" s="71" t="str">
        <f t="shared" si="5552"/>
        <v/>
      </c>
      <c r="EV382" s="71" t="str">
        <f t="shared" si="5553"/>
        <v/>
      </c>
      <c r="EW382" s="71" t="str">
        <f t="shared" si="5554"/>
        <v/>
      </c>
      <c r="EX382" s="71" t="str">
        <f t="shared" si="5555"/>
        <v/>
      </c>
      <c r="EY382" s="71" t="str">
        <f t="shared" si="5556"/>
        <v/>
      </c>
      <c r="EZ382" s="71" t="str">
        <f t="shared" si="5557"/>
        <v/>
      </c>
      <c r="FA382" s="71" t="str">
        <f t="shared" si="5558"/>
        <v/>
      </c>
      <c r="FB382" s="71" t="str">
        <f t="shared" si="5559"/>
        <v/>
      </c>
      <c r="FC382" s="71" t="str">
        <f t="shared" si="5560"/>
        <v/>
      </c>
      <c r="FD382" s="71" t="str">
        <f t="shared" si="5561"/>
        <v/>
      </c>
      <c r="FE382" s="71" t="str">
        <f t="shared" si="5562"/>
        <v/>
      </c>
      <c r="FF382" s="71" t="str">
        <f t="shared" si="5563"/>
        <v/>
      </c>
      <c r="FG382" s="71" t="str">
        <f t="shared" si="5564"/>
        <v/>
      </c>
      <c r="FH382" s="71" t="str">
        <f t="shared" si="5565"/>
        <v/>
      </c>
      <c r="FI382" s="71" t="str">
        <f t="shared" si="5566"/>
        <v/>
      </c>
      <c r="FJ382" s="71" t="str">
        <f t="shared" si="5567"/>
        <v/>
      </c>
      <c r="FK382" s="71" t="str">
        <f t="shared" si="5568"/>
        <v/>
      </c>
      <c r="FL382" s="71" t="str">
        <f t="shared" si="5569"/>
        <v/>
      </c>
      <c r="FM382" s="71" t="str">
        <f t="shared" si="5570"/>
        <v/>
      </c>
      <c r="FN382" s="71" t="str">
        <f t="shared" si="5571"/>
        <v/>
      </c>
      <c r="FO382" s="71" t="str">
        <f t="shared" si="5572"/>
        <v/>
      </c>
      <c r="FP382" s="71" t="str">
        <f t="shared" si="5573"/>
        <v/>
      </c>
      <c r="FQ382" s="71" t="str">
        <f t="shared" si="5574"/>
        <v/>
      </c>
      <c r="FR382" s="71" t="str">
        <f t="shared" si="5575"/>
        <v/>
      </c>
      <c r="FS382" s="71" t="str">
        <f t="shared" si="5576"/>
        <v/>
      </c>
    </row>
    <row r="383" spans="1:175" ht="16.5">
      <c r="A383" s="135"/>
      <c r="B383" s="80" t="s">
        <v>1099</v>
      </c>
      <c r="C383" s="141" t="s">
        <v>1090</v>
      </c>
      <c r="K383" s="153"/>
      <c r="T383" s="151" t="s">
        <v>1100</v>
      </c>
      <c r="U383" s="85" t="s">
        <v>1092</v>
      </c>
      <c r="CN383" s="69" t="str">
        <f t="shared" si="5501"/>
        <v>InitUnitState('IK7E',,,,,,,,,,)</v>
      </c>
      <c r="CO383" s="69" t="str">
        <f t="shared" si="5502"/>
        <v>InitUnitNormal('IK7E',,,,,,,,,,)</v>
      </c>
      <c r="CP383" s="69" t="str">
        <f t="shared" si="5503"/>
        <v>InitUnitMagic('IK7E',,,,,,,,,,)</v>
      </c>
      <c r="CQ383" s="69" t="str">
        <f t="shared" si="5504"/>
        <v>InitUnitAdd('IK7E',,,,,,,,,,)</v>
      </c>
      <c r="CR383" s="69" t="str">
        <f t="shared" si="5505"/>
        <v>InitEquipData('IK7E',,"",,,,,'','','','','','',"ReplaceableTextures\\CommandButtons\\BTNSST16.blp")</v>
      </c>
      <c r="CU383" s="95" t="str">
        <f t="shared" si="5506"/>
        <v>|n</v>
      </c>
      <c r="CV383" s="70" t="str">
        <f t="shared" si="5577"/>
        <v>护甲|Cffffc926+100|n|n|r|Cffaaaaaa○|CffFFD24D火之符印+1|r|r|n|n|Cff00ff7f点击穿戴或脱卸。|r</v>
      </c>
      <c r="CW383" s="60"/>
      <c r="CX383" s="60"/>
      <c r="CY383" s="60"/>
      <c r="CZ383" s="60"/>
      <c r="DA383" s="60"/>
      <c r="DB383" s="71" t="str">
        <f t="shared" si="5507"/>
        <v/>
      </c>
      <c r="DC383" s="71" t="str">
        <f t="shared" si="5508"/>
        <v/>
      </c>
      <c r="DD383" s="71" t="str">
        <f t="shared" si="5509"/>
        <v/>
      </c>
      <c r="DE383" s="71" t="str">
        <f t="shared" si="5510"/>
        <v/>
      </c>
      <c r="DF383" s="71" t="str">
        <f t="shared" si="5511"/>
        <v/>
      </c>
      <c r="DG383" s="71" t="str">
        <f t="shared" si="5512"/>
        <v/>
      </c>
      <c r="DH383" s="71" t="str">
        <f t="shared" si="5513"/>
        <v/>
      </c>
      <c r="DI383" s="71" t="str">
        <f t="shared" si="5514"/>
        <v/>
      </c>
      <c r="DJ383" s="71" t="str">
        <f t="shared" si="5515"/>
        <v/>
      </c>
      <c r="DK383" s="71" t="str">
        <f t="shared" si="5516"/>
        <v/>
      </c>
      <c r="DL383" s="71" t="str">
        <f t="shared" si="5517"/>
        <v/>
      </c>
      <c r="DM383" s="71" t="str">
        <f t="shared" si="5518"/>
        <v/>
      </c>
      <c r="DN383" s="71" t="str">
        <f t="shared" si="5519"/>
        <v/>
      </c>
      <c r="DO383" s="71" t="str">
        <f t="shared" si="5520"/>
        <v/>
      </c>
      <c r="DP383" s="71" t="str">
        <f t="shared" si="5521"/>
        <v/>
      </c>
      <c r="DQ383" s="71" t="str">
        <f t="shared" si="5522"/>
        <v/>
      </c>
      <c r="DR383" s="71" t="str">
        <f t="shared" si="5523"/>
        <v/>
      </c>
      <c r="DS383" s="71" t="str">
        <f t="shared" si="5524"/>
        <v/>
      </c>
      <c r="DT383" s="71" t="str">
        <f t="shared" si="5525"/>
        <v/>
      </c>
      <c r="DU383" s="71" t="str">
        <f t="shared" si="5526"/>
        <v/>
      </c>
      <c r="DV383" s="71" t="str">
        <f t="shared" si="5527"/>
        <v/>
      </c>
      <c r="DW383" s="71" t="str">
        <f t="shared" si="5528"/>
        <v/>
      </c>
      <c r="DX383" s="71" t="str">
        <f t="shared" si="5529"/>
        <v/>
      </c>
      <c r="DY383" s="71" t="str">
        <f t="shared" si="5530"/>
        <v/>
      </c>
      <c r="DZ383" s="71" t="str">
        <f t="shared" si="5531"/>
        <v/>
      </c>
      <c r="EA383" s="71" t="str">
        <f t="shared" si="5532"/>
        <v/>
      </c>
      <c r="EB383" s="71" t="str">
        <f t="shared" si="5533"/>
        <v/>
      </c>
      <c r="EC383" s="71" t="str">
        <f t="shared" si="5534"/>
        <v/>
      </c>
      <c r="ED383" s="71" t="str">
        <f t="shared" si="5535"/>
        <v/>
      </c>
      <c r="EE383" s="71" t="str">
        <f t="shared" si="5536"/>
        <v/>
      </c>
      <c r="EF383" s="71" t="str">
        <f t="shared" si="5537"/>
        <v/>
      </c>
      <c r="EG383" s="71" t="str">
        <f t="shared" si="5538"/>
        <v/>
      </c>
      <c r="EH383" s="71" t="str">
        <f t="shared" si="5539"/>
        <v/>
      </c>
      <c r="EI383" s="71" t="str">
        <f t="shared" si="5540"/>
        <v/>
      </c>
      <c r="EJ383" s="71" t="str">
        <f t="shared" si="5541"/>
        <v/>
      </c>
      <c r="EK383" s="71" t="str">
        <f t="shared" si="5542"/>
        <v/>
      </c>
      <c r="EL383" s="71" t="str">
        <f t="shared" si="5543"/>
        <v/>
      </c>
      <c r="EM383" s="71" t="str">
        <f t="shared" si="5544"/>
        <v/>
      </c>
      <c r="EN383" s="71" t="str">
        <f t="shared" si="5545"/>
        <v/>
      </c>
      <c r="EO383" s="71" t="str">
        <f t="shared" si="5546"/>
        <v/>
      </c>
      <c r="EP383" s="71" t="str">
        <f t="shared" si="5547"/>
        <v/>
      </c>
      <c r="EQ383" s="71" t="str">
        <f t="shared" si="5548"/>
        <v/>
      </c>
      <c r="ER383" s="71" t="str">
        <f t="shared" si="5549"/>
        <v/>
      </c>
      <c r="ES383" s="71" t="str">
        <f t="shared" si="5550"/>
        <v/>
      </c>
      <c r="ET383" s="71" t="str">
        <f t="shared" si="5551"/>
        <v/>
      </c>
      <c r="EU383" s="71" t="str">
        <f t="shared" si="5552"/>
        <v/>
      </c>
      <c r="EV383" s="71" t="str">
        <f t="shared" si="5553"/>
        <v/>
      </c>
      <c r="EW383" s="71" t="str">
        <f t="shared" si="5554"/>
        <v/>
      </c>
      <c r="EX383" s="71" t="str">
        <f t="shared" si="5555"/>
        <v/>
      </c>
      <c r="EY383" s="71" t="str">
        <f t="shared" si="5556"/>
        <v/>
      </c>
      <c r="EZ383" s="71" t="str">
        <f t="shared" si="5557"/>
        <v/>
      </c>
      <c r="FA383" s="71" t="str">
        <f t="shared" si="5558"/>
        <v/>
      </c>
      <c r="FB383" s="71" t="str">
        <f t="shared" si="5559"/>
        <v/>
      </c>
      <c r="FC383" s="71" t="str">
        <f t="shared" si="5560"/>
        <v/>
      </c>
      <c r="FD383" s="71" t="str">
        <f t="shared" si="5561"/>
        <v/>
      </c>
      <c r="FE383" s="71" t="str">
        <f t="shared" si="5562"/>
        <v/>
      </c>
      <c r="FF383" s="71" t="str">
        <f t="shared" si="5563"/>
        <v/>
      </c>
      <c r="FG383" s="71" t="str">
        <f t="shared" si="5564"/>
        <v/>
      </c>
      <c r="FH383" s="71" t="str">
        <f t="shared" si="5565"/>
        <v/>
      </c>
      <c r="FI383" s="71" t="str">
        <f t="shared" si="5566"/>
        <v/>
      </c>
      <c r="FJ383" s="71" t="str">
        <f t="shared" si="5567"/>
        <v/>
      </c>
      <c r="FK383" s="71" t="str">
        <f t="shared" si="5568"/>
        <v/>
      </c>
      <c r="FL383" s="71" t="str">
        <f t="shared" si="5569"/>
        <v/>
      </c>
      <c r="FM383" s="71" t="str">
        <f t="shared" si="5570"/>
        <v/>
      </c>
      <c r="FN383" s="71" t="str">
        <f t="shared" si="5571"/>
        <v/>
      </c>
      <c r="FO383" s="71" t="str">
        <f t="shared" si="5572"/>
        <v/>
      </c>
      <c r="FP383" s="71" t="str">
        <f t="shared" si="5573"/>
        <v/>
      </c>
      <c r="FQ383" s="71" t="str">
        <f t="shared" si="5574"/>
        <v/>
      </c>
      <c r="FR383" s="71" t="str">
        <f t="shared" si="5575"/>
        <v/>
      </c>
      <c r="FS383" s="71" t="str">
        <f t="shared" si="5576"/>
        <v/>
      </c>
    </row>
    <row r="384" spans="1:175" ht="16.5">
      <c r="A384" s="135"/>
      <c r="B384" s="80" t="s">
        <v>1101</v>
      </c>
      <c r="C384" s="141" t="s">
        <v>1090</v>
      </c>
      <c r="K384" s="153"/>
      <c r="T384" s="151" t="s">
        <v>1102</v>
      </c>
      <c r="U384" s="85" t="s">
        <v>1092</v>
      </c>
      <c r="CN384" s="69" t="str">
        <f t="shared" si="5501"/>
        <v>InitUnitState('IK7F',,,,,,,,,,)</v>
      </c>
      <c r="CO384" s="69" t="str">
        <f t="shared" si="5502"/>
        <v>InitUnitNormal('IK7F',,,,,,,,,,)</v>
      </c>
      <c r="CP384" s="69" t="str">
        <f t="shared" si="5503"/>
        <v>InitUnitMagic('IK7F',,,,,,,,,,)</v>
      </c>
      <c r="CQ384" s="69" t="str">
        <f t="shared" si="5504"/>
        <v>InitUnitAdd('IK7F',,,,,,,,,,)</v>
      </c>
      <c r="CR384" s="69" t="str">
        <f t="shared" si="5505"/>
        <v>InitEquipData('IK7F',,"",,,,,'','','','','','',"ReplaceableTextures\\CommandButtons\\BTNSST16.blp")</v>
      </c>
      <c r="CU384" s="95" t="str">
        <f t="shared" si="5506"/>
        <v>|n</v>
      </c>
      <c r="CV384" s="70" t="str">
        <f t="shared" si="5577"/>
        <v>护甲|Cffffc926+100|n|n|r|Cffaaaaaa○|CffFFD24D土之符印+1|r|r|n|n|Cff00ff7f点击穿戴或脱卸。|r</v>
      </c>
      <c r="CW384" s="60"/>
      <c r="CX384" s="60"/>
      <c r="CY384" s="60"/>
      <c r="CZ384" s="60"/>
      <c r="DA384" s="60"/>
      <c r="DB384" s="71" t="str">
        <f t="shared" si="5507"/>
        <v/>
      </c>
      <c r="DC384" s="71" t="str">
        <f t="shared" si="5508"/>
        <v/>
      </c>
      <c r="DD384" s="71" t="str">
        <f t="shared" si="5509"/>
        <v/>
      </c>
      <c r="DE384" s="71" t="str">
        <f t="shared" si="5510"/>
        <v/>
      </c>
      <c r="DF384" s="71" t="str">
        <f t="shared" si="5511"/>
        <v/>
      </c>
      <c r="DG384" s="71" t="str">
        <f t="shared" si="5512"/>
        <v/>
      </c>
      <c r="DH384" s="71" t="str">
        <f t="shared" si="5513"/>
        <v/>
      </c>
      <c r="DI384" s="71" t="str">
        <f t="shared" si="5514"/>
        <v/>
      </c>
      <c r="DJ384" s="71" t="str">
        <f t="shared" si="5515"/>
        <v/>
      </c>
      <c r="DK384" s="71" t="str">
        <f t="shared" si="5516"/>
        <v/>
      </c>
      <c r="DL384" s="71" t="str">
        <f t="shared" si="5517"/>
        <v/>
      </c>
      <c r="DM384" s="71" t="str">
        <f t="shared" si="5518"/>
        <v/>
      </c>
      <c r="DN384" s="71" t="str">
        <f t="shared" si="5519"/>
        <v/>
      </c>
      <c r="DO384" s="71" t="str">
        <f t="shared" si="5520"/>
        <v/>
      </c>
      <c r="DP384" s="71" t="str">
        <f t="shared" si="5521"/>
        <v/>
      </c>
      <c r="DQ384" s="71" t="str">
        <f t="shared" si="5522"/>
        <v/>
      </c>
      <c r="DR384" s="71" t="str">
        <f t="shared" si="5523"/>
        <v/>
      </c>
      <c r="DS384" s="71" t="str">
        <f t="shared" si="5524"/>
        <v/>
      </c>
      <c r="DT384" s="71" t="str">
        <f t="shared" si="5525"/>
        <v/>
      </c>
      <c r="DU384" s="71" t="str">
        <f t="shared" si="5526"/>
        <v/>
      </c>
      <c r="DV384" s="71" t="str">
        <f t="shared" si="5527"/>
        <v/>
      </c>
      <c r="DW384" s="71" t="str">
        <f t="shared" si="5528"/>
        <v/>
      </c>
      <c r="DX384" s="71" t="str">
        <f t="shared" si="5529"/>
        <v/>
      </c>
      <c r="DY384" s="71" t="str">
        <f t="shared" si="5530"/>
        <v/>
      </c>
      <c r="DZ384" s="71" t="str">
        <f t="shared" si="5531"/>
        <v/>
      </c>
      <c r="EA384" s="71" t="str">
        <f t="shared" si="5532"/>
        <v/>
      </c>
      <c r="EB384" s="71" t="str">
        <f t="shared" si="5533"/>
        <v/>
      </c>
      <c r="EC384" s="71" t="str">
        <f t="shared" si="5534"/>
        <v/>
      </c>
      <c r="ED384" s="71" t="str">
        <f t="shared" si="5535"/>
        <v/>
      </c>
      <c r="EE384" s="71" t="str">
        <f t="shared" si="5536"/>
        <v/>
      </c>
      <c r="EF384" s="71" t="str">
        <f t="shared" si="5537"/>
        <v/>
      </c>
      <c r="EG384" s="71" t="str">
        <f t="shared" si="5538"/>
        <v/>
      </c>
      <c r="EH384" s="71" t="str">
        <f t="shared" si="5539"/>
        <v/>
      </c>
      <c r="EI384" s="71" t="str">
        <f t="shared" si="5540"/>
        <v/>
      </c>
      <c r="EJ384" s="71" t="str">
        <f t="shared" si="5541"/>
        <v/>
      </c>
      <c r="EK384" s="71" t="str">
        <f t="shared" si="5542"/>
        <v/>
      </c>
      <c r="EL384" s="71" t="str">
        <f t="shared" si="5543"/>
        <v/>
      </c>
      <c r="EM384" s="71" t="str">
        <f t="shared" si="5544"/>
        <v/>
      </c>
      <c r="EN384" s="71" t="str">
        <f t="shared" si="5545"/>
        <v/>
      </c>
      <c r="EO384" s="71" t="str">
        <f t="shared" si="5546"/>
        <v/>
      </c>
      <c r="EP384" s="71" t="str">
        <f t="shared" si="5547"/>
        <v/>
      </c>
      <c r="EQ384" s="71" t="str">
        <f t="shared" si="5548"/>
        <v/>
      </c>
      <c r="ER384" s="71" t="str">
        <f t="shared" si="5549"/>
        <v/>
      </c>
      <c r="ES384" s="71" t="str">
        <f t="shared" si="5550"/>
        <v/>
      </c>
      <c r="ET384" s="71" t="str">
        <f t="shared" si="5551"/>
        <v/>
      </c>
      <c r="EU384" s="71" t="str">
        <f t="shared" si="5552"/>
        <v/>
      </c>
      <c r="EV384" s="71" t="str">
        <f t="shared" si="5553"/>
        <v/>
      </c>
      <c r="EW384" s="71" t="str">
        <f t="shared" si="5554"/>
        <v/>
      </c>
      <c r="EX384" s="71" t="str">
        <f t="shared" si="5555"/>
        <v/>
      </c>
      <c r="EY384" s="71" t="str">
        <f t="shared" si="5556"/>
        <v/>
      </c>
      <c r="EZ384" s="71" t="str">
        <f t="shared" si="5557"/>
        <v/>
      </c>
      <c r="FA384" s="71" t="str">
        <f t="shared" si="5558"/>
        <v/>
      </c>
      <c r="FB384" s="71" t="str">
        <f t="shared" si="5559"/>
        <v/>
      </c>
      <c r="FC384" s="71" t="str">
        <f t="shared" si="5560"/>
        <v/>
      </c>
      <c r="FD384" s="71" t="str">
        <f t="shared" si="5561"/>
        <v/>
      </c>
      <c r="FE384" s="71" t="str">
        <f t="shared" si="5562"/>
        <v/>
      </c>
      <c r="FF384" s="71" t="str">
        <f t="shared" si="5563"/>
        <v/>
      </c>
      <c r="FG384" s="71" t="str">
        <f t="shared" si="5564"/>
        <v/>
      </c>
      <c r="FH384" s="71" t="str">
        <f t="shared" si="5565"/>
        <v/>
      </c>
      <c r="FI384" s="71" t="str">
        <f t="shared" si="5566"/>
        <v/>
      </c>
      <c r="FJ384" s="71" t="str">
        <f t="shared" si="5567"/>
        <v/>
      </c>
      <c r="FK384" s="71" t="str">
        <f t="shared" si="5568"/>
        <v/>
      </c>
      <c r="FL384" s="71" t="str">
        <f t="shared" si="5569"/>
        <v/>
      </c>
      <c r="FM384" s="71" t="str">
        <f t="shared" si="5570"/>
        <v/>
      </c>
      <c r="FN384" s="71" t="str">
        <f t="shared" si="5571"/>
        <v/>
      </c>
      <c r="FO384" s="71" t="str">
        <f t="shared" si="5572"/>
        <v/>
      </c>
      <c r="FP384" s="71" t="str">
        <f t="shared" si="5573"/>
        <v/>
      </c>
      <c r="FQ384" s="71" t="str">
        <f t="shared" si="5574"/>
        <v/>
      </c>
      <c r="FR384" s="71" t="str">
        <f t="shared" si="5575"/>
        <v/>
      </c>
      <c r="FS384" s="71" t="str">
        <f t="shared" si="5576"/>
        <v/>
      </c>
    </row>
    <row r="385" spans="1:175" ht="16.5">
      <c r="A385" s="135"/>
      <c r="B385" s="80" t="s">
        <v>1103</v>
      </c>
      <c r="C385" s="141" t="s">
        <v>1090</v>
      </c>
      <c r="K385" s="153"/>
      <c r="T385" s="151" t="s">
        <v>1104</v>
      </c>
      <c r="U385" s="85" t="s">
        <v>1092</v>
      </c>
      <c r="CN385" s="69" t="str">
        <f t="shared" si="5501"/>
        <v>InitUnitState('IK7G',,,,,,,,,,)</v>
      </c>
      <c r="CO385" s="69" t="str">
        <f t="shared" si="5502"/>
        <v>InitUnitNormal('IK7G',,,,,,,,,,)</v>
      </c>
      <c r="CP385" s="69" t="str">
        <f t="shared" si="5503"/>
        <v>InitUnitMagic('IK7G',,,,,,,,,,)</v>
      </c>
      <c r="CQ385" s="69" t="str">
        <f t="shared" si="5504"/>
        <v>InitUnitAdd('IK7G',,,,,,,,,,)</v>
      </c>
      <c r="CR385" s="69" t="str">
        <f t="shared" si="5505"/>
        <v>InitEquipData('IK7G',,"",,,,,'','','','','','',"ReplaceableTextures\\CommandButtons\\BTNSST16.blp")</v>
      </c>
      <c r="CU385" s="95" t="str">
        <f t="shared" si="5506"/>
        <v>|n</v>
      </c>
      <c r="CV385" s="70" t="str">
        <f t="shared" si="5577"/>
        <v>护甲|Cffffc926+100|n|n|r|Cffaaaaaa○|CffFFD24D光之符印+1|r|r|n|n|Cff00ff7f点击穿戴或脱卸。|r</v>
      </c>
      <c r="CW385" s="60"/>
      <c r="CX385" s="60"/>
      <c r="CY385" s="60"/>
      <c r="CZ385" s="60"/>
      <c r="DA385" s="60"/>
      <c r="DB385" s="71" t="str">
        <f t="shared" si="5507"/>
        <v/>
      </c>
      <c r="DC385" s="71" t="str">
        <f t="shared" si="5508"/>
        <v/>
      </c>
      <c r="DD385" s="71" t="str">
        <f t="shared" si="5509"/>
        <v/>
      </c>
      <c r="DE385" s="71" t="str">
        <f t="shared" si="5510"/>
        <v/>
      </c>
      <c r="DF385" s="71" t="str">
        <f t="shared" si="5511"/>
        <v/>
      </c>
      <c r="DG385" s="71" t="str">
        <f t="shared" si="5512"/>
        <v/>
      </c>
      <c r="DH385" s="71" t="str">
        <f t="shared" si="5513"/>
        <v/>
      </c>
      <c r="DI385" s="71" t="str">
        <f t="shared" si="5514"/>
        <v/>
      </c>
      <c r="DJ385" s="71" t="str">
        <f t="shared" si="5515"/>
        <v/>
      </c>
      <c r="DK385" s="71" t="str">
        <f t="shared" si="5516"/>
        <v/>
      </c>
      <c r="DL385" s="71" t="str">
        <f t="shared" si="5517"/>
        <v/>
      </c>
      <c r="DM385" s="71" t="str">
        <f t="shared" si="5518"/>
        <v/>
      </c>
      <c r="DN385" s="71" t="str">
        <f t="shared" si="5519"/>
        <v/>
      </c>
      <c r="DO385" s="71" t="str">
        <f t="shared" si="5520"/>
        <v/>
      </c>
      <c r="DP385" s="71" t="str">
        <f t="shared" si="5521"/>
        <v/>
      </c>
      <c r="DQ385" s="71" t="str">
        <f t="shared" si="5522"/>
        <v/>
      </c>
      <c r="DR385" s="71" t="str">
        <f t="shared" si="5523"/>
        <v/>
      </c>
      <c r="DS385" s="71" t="str">
        <f t="shared" si="5524"/>
        <v/>
      </c>
      <c r="DT385" s="71" t="str">
        <f t="shared" si="5525"/>
        <v/>
      </c>
      <c r="DU385" s="71" t="str">
        <f t="shared" si="5526"/>
        <v/>
      </c>
      <c r="DV385" s="71" t="str">
        <f t="shared" si="5527"/>
        <v/>
      </c>
      <c r="DW385" s="71" t="str">
        <f t="shared" si="5528"/>
        <v/>
      </c>
      <c r="DX385" s="71" t="str">
        <f t="shared" si="5529"/>
        <v/>
      </c>
      <c r="DY385" s="71" t="str">
        <f t="shared" si="5530"/>
        <v/>
      </c>
      <c r="DZ385" s="71" t="str">
        <f t="shared" si="5531"/>
        <v/>
      </c>
      <c r="EA385" s="71" t="str">
        <f t="shared" si="5532"/>
        <v/>
      </c>
      <c r="EB385" s="71" t="str">
        <f t="shared" si="5533"/>
        <v/>
      </c>
      <c r="EC385" s="71" t="str">
        <f t="shared" si="5534"/>
        <v/>
      </c>
      <c r="ED385" s="71" t="str">
        <f t="shared" si="5535"/>
        <v/>
      </c>
      <c r="EE385" s="71" t="str">
        <f t="shared" si="5536"/>
        <v/>
      </c>
      <c r="EF385" s="71" t="str">
        <f t="shared" si="5537"/>
        <v/>
      </c>
      <c r="EG385" s="71" t="str">
        <f t="shared" si="5538"/>
        <v/>
      </c>
      <c r="EH385" s="71" t="str">
        <f t="shared" si="5539"/>
        <v/>
      </c>
      <c r="EI385" s="71" t="str">
        <f t="shared" si="5540"/>
        <v/>
      </c>
      <c r="EJ385" s="71" t="str">
        <f t="shared" si="5541"/>
        <v/>
      </c>
      <c r="EK385" s="71" t="str">
        <f t="shared" si="5542"/>
        <v/>
      </c>
      <c r="EL385" s="71" t="str">
        <f t="shared" si="5543"/>
        <v/>
      </c>
      <c r="EM385" s="71" t="str">
        <f t="shared" si="5544"/>
        <v/>
      </c>
      <c r="EN385" s="71" t="str">
        <f t="shared" si="5545"/>
        <v/>
      </c>
      <c r="EO385" s="71" t="str">
        <f t="shared" si="5546"/>
        <v/>
      </c>
      <c r="EP385" s="71" t="str">
        <f t="shared" si="5547"/>
        <v/>
      </c>
      <c r="EQ385" s="71" t="str">
        <f t="shared" si="5548"/>
        <v/>
      </c>
      <c r="ER385" s="71" t="str">
        <f t="shared" si="5549"/>
        <v/>
      </c>
      <c r="ES385" s="71" t="str">
        <f t="shared" si="5550"/>
        <v/>
      </c>
      <c r="ET385" s="71" t="str">
        <f t="shared" si="5551"/>
        <v/>
      </c>
      <c r="EU385" s="71" t="str">
        <f t="shared" si="5552"/>
        <v/>
      </c>
      <c r="EV385" s="71" t="str">
        <f t="shared" si="5553"/>
        <v/>
      </c>
      <c r="EW385" s="71" t="str">
        <f t="shared" si="5554"/>
        <v/>
      </c>
      <c r="EX385" s="71" t="str">
        <f t="shared" si="5555"/>
        <v/>
      </c>
      <c r="EY385" s="71" t="str">
        <f t="shared" si="5556"/>
        <v/>
      </c>
      <c r="EZ385" s="71" t="str">
        <f t="shared" si="5557"/>
        <v/>
      </c>
      <c r="FA385" s="71" t="str">
        <f t="shared" si="5558"/>
        <v/>
      </c>
      <c r="FB385" s="71" t="str">
        <f t="shared" si="5559"/>
        <v/>
      </c>
      <c r="FC385" s="71" t="str">
        <f t="shared" si="5560"/>
        <v/>
      </c>
      <c r="FD385" s="71" t="str">
        <f t="shared" si="5561"/>
        <v/>
      </c>
      <c r="FE385" s="71" t="str">
        <f t="shared" si="5562"/>
        <v/>
      </c>
      <c r="FF385" s="71" t="str">
        <f t="shared" si="5563"/>
        <v/>
      </c>
      <c r="FG385" s="71" t="str">
        <f t="shared" si="5564"/>
        <v/>
      </c>
      <c r="FH385" s="71" t="str">
        <f t="shared" si="5565"/>
        <v/>
      </c>
      <c r="FI385" s="71" t="str">
        <f t="shared" si="5566"/>
        <v/>
      </c>
      <c r="FJ385" s="71" t="str">
        <f t="shared" si="5567"/>
        <v/>
      </c>
      <c r="FK385" s="71" t="str">
        <f t="shared" si="5568"/>
        <v/>
      </c>
      <c r="FL385" s="71" t="str">
        <f t="shared" si="5569"/>
        <v/>
      </c>
      <c r="FM385" s="71" t="str">
        <f t="shared" si="5570"/>
        <v/>
      </c>
      <c r="FN385" s="71" t="str">
        <f t="shared" si="5571"/>
        <v/>
      </c>
      <c r="FO385" s="71" t="str">
        <f t="shared" si="5572"/>
        <v/>
      </c>
      <c r="FP385" s="71" t="str">
        <f t="shared" si="5573"/>
        <v/>
      </c>
      <c r="FQ385" s="71" t="str">
        <f t="shared" si="5574"/>
        <v/>
      </c>
      <c r="FR385" s="71" t="str">
        <f t="shared" si="5575"/>
        <v/>
      </c>
      <c r="FS385" s="71" t="str">
        <f t="shared" si="5576"/>
        <v/>
      </c>
    </row>
    <row r="386" spans="1:175" ht="16.5">
      <c r="A386" s="135"/>
      <c r="B386" s="80" t="s">
        <v>1105</v>
      </c>
      <c r="C386" s="141" t="s">
        <v>1090</v>
      </c>
      <c r="K386" s="153"/>
      <c r="T386" s="151" t="s">
        <v>1106</v>
      </c>
      <c r="U386" s="85" t="s">
        <v>1092</v>
      </c>
      <c r="CN386" s="69" t="str">
        <f t="shared" si="5501"/>
        <v>InitUnitState('IK7H',,,,,,,,,,)</v>
      </c>
      <c r="CO386" s="69" t="str">
        <f t="shared" si="5502"/>
        <v>InitUnitNormal('IK7H',,,,,,,,,,)</v>
      </c>
      <c r="CP386" s="69" t="str">
        <f t="shared" si="5503"/>
        <v>InitUnitMagic('IK7H',,,,,,,,,,)</v>
      </c>
      <c r="CQ386" s="69" t="str">
        <f t="shared" si="5504"/>
        <v>InitUnitAdd('IK7H',,,,,,,,,,)</v>
      </c>
      <c r="CR386" s="69" t="str">
        <f t="shared" si="5505"/>
        <v>InitEquipData('IK7H',,"",,,,,'','','','','','',"ReplaceableTextures\\CommandButtons\\BTNSST16.blp")</v>
      </c>
      <c r="CU386" s="95" t="str">
        <f t="shared" si="5506"/>
        <v>|n</v>
      </c>
      <c r="CV386" s="70" t="str">
        <f t="shared" si="5577"/>
        <v>护甲|Cffffc926+100|n|n|r|Cffaaaaaa○|CffFFD24D雷之符印+1|r|r|n|n|Cff00ff7f点击穿戴或脱卸。|r</v>
      </c>
      <c r="CW386" s="60"/>
      <c r="CX386" s="60"/>
      <c r="CY386" s="60"/>
      <c r="CZ386" s="60"/>
      <c r="DA386" s="60"/>
      <c r="DB386" s="71" t="str">
        <f t="shared" si="5507"/>
        <v/>
      </c>
      <c r="DC386" s="71" t="str">
        <f t="shared" si="5508"/>
        <v/>
      </c>
      <c r="DD386" s="71" t="str">
        <f t="shared" si="5509"/>
        <v/>
      </c>
      <c r="DE386" s="71" t="str">
        <f t="shared" si="5510"/>
        <v/>
      </c>
      <c r="DF386" s="71" t="str">
        <f t="shared" si="5511"/>
        <v/>
      </c>
      <c r="DG386" s="71" t="str">
        <f t="shared" si="5512"/>
        <v/>
      </c>
      <c r="DH386" s="71" t="str">
        <f t="shared" si="5513"/>
        <v/>
      </c>
      <c r="DI386" s="71" t="str">
        <f t="shared" si="5514"/>
        <v/>
      </c>
      <c r="DJ386" s="71" t="str">
        <f t="shared" si="5515"/>
        <v/>
      </c>
      <c r="DK386" s="71" t="str">
        <f t="shared" si="5516"/>
        <v/>
      </c>
      <c r="DL386" s="71" t="str">
        <f t="shared" si="5517"/>
        <v/>
      </c>
      <c r="DM386" s="71" t="str">
        <f t="shared" si="5518"/>
        <v/>
      </c>
      <c r="DN386" s="71" t="str">
        <f t="shared" si="5519"/>
        <v/>
      </c>
      <c r="DO386" s="71" t="str">
        <f t="shared" si="5520"/>
        <v/>
      </c>
      <c r="DP386" s="71" t="str">
        <f t="shared" si="5521"/>
        <v/>
      </c>
      <c r="DQ386" s="71" t="str">
        <f t="shared" si="5522"/>
        <v/>
      </c>
      <c r="DR386" s="71" t="str">
        <f t="shared" si="5523"/>
        <v/>
      </c>
      <c r="DS386" s="71" t="str">
        <f t="shared" si="5524"/>
        <v/>
      </c>
      <c r="DT386" s="71" t="str">
        <f t="shared" si="5525"/>
        <v/>
      </c>
      <c r="DU386" s="71" t="str">
        <f t="shared" si="5526"/>
        <v/>
      </c>
      <c r="DV386" s="71" t="str">
        <f t="shared" si="5527"/>
        <v/>
      </c>
      <c r="DW386" s="71" t="str">
        <f t="shared" si="5528"/>
        <v/>
      </c>
      <c r="DX386" s="71" t="str">
        <f t="shared" si="5529"/>
        <v/>
      </c>
      <c r="DY386" s="71" t="str">
        <f t="shared" si="5530"/>
        <v/>
      </c>
      <c r="DZ386" s="71" t="str">
        <f t="shared" si="5531"/>
        <v/>
      </c>
      <c r="EA386" s="71" t="str">
        <f t="shared" si="5532"/>
        <v/>
      </c>
      <c r="EB386" s="71" t="str">
        <f t="shared" si="5533"/>
        <v/>
      </c>
      <c r="EC386" s="71" t="str">
        <f t="shared" si="5534"/>
        <v/>
      </c>
      <c r="ED386" s="71" t="str">
        <f t="shared" si="5535"/>
        <v/>
      </c>
      <c r="EE386" s="71" t="str">
        <f t="shared" si="5536"/>
        <v/>
      </c>
      <c r="EF386" s="71" t="str">
        <f t="shared" si="5537"/>
        <v/>
      </c>
      <c r="EG386" s="71" t="str">
        <f t="shared" si="5538"/>
        <v/>
      </c>
      <c r="EH386" s="71" t="str">
        <f t="shared" si="5539"/>
        <v/>
      </c>
      <c r="EI386" s="71" t="str">
        <f t="shared" si="5540"/>
        <v/>
      </c>
      <c r="EJ386" s="71" t="str">
        <f t="shared" si="5541"/>
        <v/>
      </c>
      <c r="EK386" s="71" t="str">
        <f t="shared" si="5542"/>
        <v/>
      </c>
      <c r="EL386" s="71" t="str">
        <f t="shared" si="5543"/>
        <v/>
      </c>
      <c r="EM386" s="71" t="str">
        <f t="shared" si="5544"/>
        <v/>
      </c>
      <c r="EN386" s="71" t="str">
        <f t="shared" si="5545"/>
        <v/>
      </c>
      <c r="EO386" s="71" t="str">
        <f t="shared" si="5546"/>
        <v/>
      </c>
      <c r="EP386" s="71" t="str">
        <f t="shared" si="5547"/>
        <v/>
      </c>
      <c r="EQ386" s="71" t="str">
        <f t="shared" si="5548"/>
        <v/>
      </c>
      <c r="ER386" s="71" t="str">
        <f t="shared" si="5549"/>
        <v/>
      </c>
      <c r="ES386" s="71" t="str">
        <f t="shared" si="5550"/>
        <v/>
      </c>
      <c r="ET386" s="71" t="str">
        <f t="shared" si="5551"/>
        <v/>
      </c>
      <c r="EU386" s="71" t="str">
        <f t="shared" si="5552"/>
        <v/>
      </c>
      <c r="EV386" s="71" t="str">
        <f t="shared" si="5553"/>
        <v/>
      </c>
      <c r="EW386" s="71" t="str">
        <f t="shared" si="5554"/>
        <v/>
      </c>
      <c r="EX386" s="71" t="str">
        <f t="shared" si="5555"/>
        <v/>
      </c>
      <c r="EY386" s="71" t="str">
        <f t="shared" si="5556"/>
        <v/>
      </c>
      <c r="EZ386" s="71" t="str">
        <f t="shared" si="5557"/>
        <v/>
      </c>
      <c r="FA386" s="71" t="str">
        <f t="shared" si="5558"/>
        <v/>
      </c>
      <c r="FB386" s="71" t="str">
        <f t="shared" si="5559"/>
        <v/>
      </c>
      <c r="FC386" s="71" t="str">
        <f t="shared" si="5560"/>
        <v/>
      </c>
      <c r="FD386" s="71" t="str">
        <f t="shared" si="5561"/>
        <v/>
      </c>
      <c r="FE386" s="71" t="str">
        <f t="shared" si="5562"/>
        <v/>
      </c>
      <c r="FF386" s="71" t="str">
        <f t="shared" si="5563"/>
        <v/>
      </c>
      <c r="FG386" s="71" t="str">
        <f t="shared" si="5564"/>
        <v/>
      </c>
      <c r="FH386" s="71" t="str">
        <f t="shared" si="5565"/>
        <v/>
      </c>
      <c r="FI386" s="71" t="str">
        <f t="shared" si="5566"/>
        <v/>
      </c>
      <c r="FJ386" s="71" t="str">
        <f t="shared" si="5567"/>
        <v/>
      </c>
      <c r="FK386" s="71" t="str">
        <f t="shared" si="5568"/>
        <v/>
      </c>
      <c r="FL386" s="71" t="str">
        <f t="shared" si="5569"/>
        <v/>
      </c>
      <c r="FM386" s="71" t="str">
        <f t="shared" si="5570"/>
        <v/>
      </c>
      <c r="FN386" s="71" t="str">
        <f t="shared" si="5571"/>
        <v/>
      </c>
      <c r="FO386" s="71" t="str">
        <f t="shared" si="5572"/>
        <v/>
      </c>
      <c r="FP386" s="71" t="str">
        <f t="shared" si="5573"/>
        <v/>
      </c>
      <c r="FQ386" s="71" t="str">
        <f t="shared" si="5574"/>
        <v/>
      </c>
      <c r="FR386" s="71" t="str">
        <f t="shared" si="5575"/>
        <v/>
      </c>
      <c r="FS386" s="71" t="str">
        <f t="shared" si="5576"/>
        <v/>
      </c>
    </row>
    <row r="387" spans="1:175" ht="16.5">
      <c r="A387" s="135"/>
      <c r="B387" s="80" t="s">
        <v>1107</v>
      </c>
      <c r="C387" s="141" t="s">
        <v>1090</v>
      </c>
      <c r="K387" s="154"/>
      <c r="T387" s="151" t="s">
        <v>1108</v>
      </c>
      <c r="U387" s="85" t="s">
        <v>1092</v>
      </c>
      <c r="CN387" s="69" t="str">
        <f t="shared" si="5501"/>
        <v>InitUnitState('IK7I',,,,,,,,,,)</v>
      </c>
      <c r="CO387" s="69" t="str">
        <f t="shared" si="5502"/>
        <v>InitUnitNormal('IK7I',,,,,,,,,,)</v>
      </c>
      <c r="CP387" s="69" t="str">
        <f t="shared" si="5503"/>
        <v>InitUnitMagic('IK7I',,,,,,,,,,)</v>
      </c>
      <c r="CQ387" s="69" t="str">
        <f t="shared" si="5504"/>
        <v>InitUnitAdd('IK7I',,,,,,,,,,)</v>
      </c>
      <c r="CR387" s="69" t="str">
        <f t="shared" si="5505"/>
        <v>InitEquipData('IK7I',,"",,,,,'','','','','','',"ReplaceableTextures\\CommandButtons\\BTNSST16.blp")</v>
      </c>
      <c r="CU387" s="95" t="str">
        <f t="shared" si="5506"/>
        <v>|n</v>
      </c>
      <c r="CV387" s="70" t="str">
        <f t="shared" si="5577"/>
        <v>护甲|Cffffc926+100|n|n|r|Cffaaaaaa○|CffFFD24D暗之符印+1|r|r|n|n|Cff00ff7f点击穿戴或脱卸。|r</v>
      </c>
      <c r="CW387" s="60"/>
      <c r="CX387" s="60"/>
      <c r="CY387" s="60"/>
      <c r="CZ387" s="60"/>
      <c r="DA387" s="60"/>
      <c r="DB387" s="71" t="str">
        <f t="shared" si="5507"/>
        <v/>
      </c>
      <c r="DC387" s="71" t="str">
        <f t="shared" si="5508"/>
        <v/>
      </c>
      <c r="DD387" s="71" t="str">
        <f t="shared" si="5509"/>
        <v/>
      </c>
      <c r="DE387" s="71" t="str">
        <f t="shared" si="5510"/>
        <v/>
      </c>
      <c r="DF387" s="71" t="str">
        <f t="shared" si="5511"/>
        <v/>
      </c>
      <c r="DG387" s="71" t="str">
        <f t="shared" si="5512"/>
        <v/>
      </c>
      <c r="DH387" s="71" t="str">
        <f t="shared" si="5513"/>
        <v/>
      </c>
      <c r="DI387" s="71" t="str">
        <f t="shared" si="5514"/>
        <v/>
      </c>
      <c r="DJ387" s="71" t="str">
        <f t="shared" si="5515"/>
        <v/>
      </c>
      <c r="DK387" s="71" t="str">
        <f t="shared" si="5516"/>
        <v/>
      </c>
      <c r="DL387" s="71" t="str">
        <f t="shared" si="5517"/>
        <v/>
      </c>
      <c r="DM387" s="71" t="str">
        <f t="shared" si="5518"/>
        <v/>
      </c>
      <c r="DN387" s="71" t="str">
        <f t="shared" si="5519"/>
        <v/>
      </c>
      <c r="DO387" s="71" t="str">
        <f t="shared" si="5520"/>
        <v/>
      </c>
      <c r="DP387" s="71" t="str">
        <f t="shared" si="5521"/>
        <v/>
      </c>
      <c r="DQ387" s="71" t="str">
        <f t="shared" si="5522"/>
        <v/>
      </c>
      <c r="DR387" s="71" t="str">
        <f t="shared" si="5523"/>
        <v/>
      </c>
      <c r="DS387" s="71" t="str">
        <f t="shared" si="5524"/>
        <v/>
      </c>
      <c r="DT387" s="71" t="str">
        <f t="shared" si="5525"/>
        <v/>
      </c>
      <c r="DU387" s="71" t="str">
        <f t="shared" si="5526"/>
        <v/>
      </c>
      <c r="DV387" s="71" t="str">
        <f t="shared" si="5527"/>
        <v/>
      </c>
      <c r="DW387" s="71" t="str">
        <f t="shared" si="5528"/>
        <v/>
      </c>
      <c r="DX387" s="71" t="str">
        <f t="shared" si="5529"/>
        <v/>
      </c>
      <c r="DY387" s="71" t="str">
        <f t="shared" si="5530"/>
        <v/>
      </c>
      <c r="DZ387" s="71" t="str">
        <f t="shared" si="5531"/>
        <v/>
      </c>
      <c r="EA387" s="71" t="str">
        <f t="shared" si="5532"/>
        <v/>
      </c>
      <c r="EB387" s="71" t="str">
        <f t="shared" si="5533"/>
        <v/>
      </c>
      <c r="EC387" s="71" t="str">
        <f t="shared" si="5534"/>
        <v/>
      </c>
      <c r="ED387" s="71" t="str">
        <f t="shared" si="5535"/>
        <v/>
      </c>
      <c r="EE387" s="71" t="str">
        <f t="shared" si="5536"/>
        <v/>
      </c>
      <c r="EF387" s="71" t="str">
        <f t="shared" si="5537"/>
        <v/>
      </c>
      <c r="EG387" s="71" t="str">
        <f t="shared" si="5538"/>
        <v/>
      </c>
      <c r="EH387" s="71" t="str">
        <f t="shared" si="5539"/>
        <v/>
      </c>
      <c r="EI387" s="71" t="str">
        <f t="shared" si="5540"/>
        <v/>
      </c>
      <c r="EJ387" s="71" t="str">
        <f t="shared" si="5541"/>
        <v/>
      </c>
      <c r="EK387" s="71" t="str">
        <f t="shared" si="5542"/>
        <v/>
      </c>
      <c r="EL387" s="71" t="str">
        <f t="shared" si="5543"/>
        <v/>
      </c>
      <c r="EM387" s="71" t="str">
        <f t="shared" si="5544"/>
        <v/>
      </c>
      <c r="EN387" s="71" t="str">
        <f t="shared" si="5545"/>
        <v/>
      </c>
      <c r="EO387" s="71" t="str">
        <f t="shared" si="5546"/>
        <v/>
      </c>
      <c r="EP387" s="71" t="str">
        <f t="shared" si="5547"/>
        <v/>
      </c>
      <c r="EQ387" s="71" t="str">
        <f t="shared" si="5548"/>
        <v/>
      </c>
      <c r="ER387" s="71" t="str">
        <f t="shared" si="5549"/>
        <v/>
      </c>
      <c r="ES387" s="71" t="str">
        <f t="shared" si="5550"/>
        <v/>
      </c>
      <c r="ET387" s="71" t="str">
        <f t="shared" si="5551"/>
        <v/>
      </c>
      <c r="EU387" s="71" t="str">
        <f t="shared" si="5552"/>
        <v/>
      </c>
      <c r="EV387" s="71" t="str">
        <f t="shared" si="5553"/>
        <v/>
      </c>
      <c r="EW387" s="71" t="str">
        <f t="shared" si="5554"/>
        <v/>
      </c>
      <c r="EX387" s="71" t="str">
        <f t="shared" si="5555"/>
        <v/>
      </c>
      <c r="EY387" s="71" t="str">
        <f t="shared" si="5556"/>
        <v/>
      </c>
      <c r="EZ387" s="71" t="str">
        <f t="shared" si="5557"/>
        <v/>
      </c>
      <c r="FA387" s="71" t="str">
        <f t="shared" si="5558"/>
        <v/>
      </c>
      <c r="FB387" s="71" t="str">
        <f t="shared" si="5559"/>
        <v/>
      </c>
      <c r="FC387" s="71" t="str">
        <f t="shared" si="5560"/>
        <v/>
      </c>
      <c r="FD387" s="71" t="str">
        <f t="shared" si="5561"/>
        <v/>
      </c>
      <c r="FE387" s="71" t="str">
        <f t="shared" si="5562"/>
        <v/>
      </c>
      <c r="FF387" s="71" t="str">
        <f t="shared" si="5563"/>
        <v/>
      </c>
      <c r="FG387" s="71" t="str">
        <f t="shared" si="5564"/>
        <v/>
      </c>
      <c r="FH387" s="71" t="str">
        <f t="shared" si="5565"/>
        <v/>
      </c>
      <c r="FI387" s="71" t="str">
        <f t="shared" si="5566"/>
        <v/>
      </c>
      <c r="FJ387" s="71" t="str">
        <f t="shared" si="5567"/>
        <v/>
      </c>
      <c r="FK387" s="71" t="str">
        <f t="shared" si="5568"/>
        <v/>
      </c>
      <c r="FL387" s="71" t="str">
        <f t="shared" si="5569"/>
        <v/>
      </c>
      <c r="FM387" s="71" t="str">
        <f t="shared" si="5570"/>
        <v/>
      </c>
      <c r="FN387" s="71" t="str">
        <f t="shared" si="5571"/>
        <v/>
      </c>
      <c r="FO387" s="71" t="str">
        <f t="shared" si="5572"/>
        <v/>
      </c>
      <c r="FP387" s="71" t="str">
        <f t="shared" si="5573"/>
        <v/>
      </c>
      <c r="FQ387" s="71" t="str">
        <f t="shared" si="5574"/>
        <v/>
      </c>
      <c r="FR387" s="71" t="str">
        <f t="shared" si="5575"/>
        <v/>
      </c>
      <c r="FS387" s="71" t="str">
        <f t="shared" si="5576"/>
        <v/>
      </c>
    </row>
    <row r="388" spans="1:175" ht="16.5">
      <c r="A388" s="135"/>
      <c r="B388" s="80" t="s">
        <v>1109</v>
      </c>
      <c r="C388" s="152" t="s">
        <v>1110</v>
      </c>
      <c r="T388" s="151" t="s">
        <v>1111</v>
      </c>
      <c r="U388" s="85" t="s">
        <v>1112</v>
      </c>
      <c r="CN388" s="69" t="str">
        <f t="shared" si="4970"/>
        <v>InitUnitState('IK8A',,,,,,,,,,)</v>
      </c>
      <c r="CO388" s="69" t="str">
        <f t="shared" si="4971"/>
        <v>InitUnitNormal('IK8A',,,,,,,,,,)</v>
      </c>
      <c r="CP388" s="69" t="str">
        <f t="shared" si="4972"/>
        <v>InitUnitMagic('IK8A',,,,,,,,,,)</v>
      </c>
      <c r="CQ388" s="69" t="str">
        <f t="shared" si="4973"/>
        <v>InitUnitAdd('IK8A',,,,,,,,,,)</v>
      </c>
      <c r="CR388" s="69" t="str">
        <f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397&amp;CR$1&amp;")"</f>
        <v>InitEquipData('IK8A',,"",,,,,'','','','','','',"ReplaceableTextures\\CommandButtons\\BTNUI_Fuin_01.blp")</v>
      </c>
      <c r="CU388" s="95" t="str">
        <f t="shared" si="4974"/>
        <v>|n</v>
      </c>
      <c r="CV388" s="70" t="str">
        <f t="shared" si="5577"/>
        <v>业力|Cffffc926+50000|r，业力|Cffffc926+12%|n|n|r|Cffaaaaaa○刻印槽 【空】|r|n|n|Cff00ff7f点击穿戴或脱卸。|r</v>
      </c>
      <c r="CW388" s="60"/>
      <c r="CX388" s="60"/>
      <c r="CY388" s="60"/>
      <c r="CZ388" s="60"/>
      <c r="DA388" s="60"/>
      <c r="DB388" s="71" t="str">
        <f t="shared" si="4975"/>
        <v/>
      </c>
      <c r="DC388" s="71" t="str">
        <f t="shared" si="4976"/>
        <v/>
      </c>
      <c r="DD388" s="71" t="str">
        <f t="shared" si="4977"/>
        <v/>
      </c>
      <c r="DE388" s="71" t="str">
        <f t="shared" si="4978"/>
        <v/>
      </c>
      <c r="DF388" s="71" t="str">
        <f t="shared" si="4979"/>
        <v/>
      </c>
      <c r="DG388" s="71" t="str">
        <f t="shared" si="4980"/>
        <v/>
      </c>
      <c r="DH388" s="71" t="str">
        <f t="shared" si="4981"/>
        <v/>
      </c>
      <c r="DI388" s="71" t="str">
        <f t="shared" si="4982"/>
        <v/>
      </c>
      <c r="DJ388" s="71" t="str">
        <f t="shared" si="4983"/>
        <v/>
      </c>
      <c r="DK388" s="71" t="str">
        <f t="shared" si="4984"/>
        <v/>
      </c>
      <c r="DL388" s="71" t="str">
        <f t="shared" si="4985"/>
        <v/>
      </c>
      <c r="DM388" s="71" t="str">
        <f t="shared" si="4986"/>
        <v/>
      </c>
      <c r="DN388" s="71" t="str">
        <f t="shared" si="4987"/>
        <v/>
      </c>
      <c r="DO388" s="71" t="str">
        <f t="shared" si="4988"/>
        <v/>
      </c>
      <c r="DP388" s="71" t="str">
        <f t="shared" si="4989"/>
        <v/>
      </c>
      <c r="DQ388" s="71" t="str">
        <f t="shared" si="4990"/>
        <v/>
      </c>
      <c r="DR388" s="71" t="str">
        <f t="shared" si="4991"/>
        <v/>
      </c>
      <c r="DS388" s="71" t="str">
        <f t="shared" si="4992"/>
        <v/>
      </c>
      <c r="DT388" s="71" t="str">
        <f t="shared" si="4993"/>
        <v/>
      </c>
      <c r="DU388" s="71" t="str">
        <f t="shared" si="4994"/>
        <v/>
      </c>
      <c r="DV388" s="71" t="str">
        <f t="shared" si="4995"/>
        <v/>
      </c>
      <c r="DW388" s="71" t="str">
        <f t="shared" si="4996"/>
        <v/>
      </c>
      <c r="DX388" s="71" t="str">
        <f t="shared" si="4997"/>
        <v/>
      </c>
      <c r="DY388" s="71" t="str">
        <f t="shared" si="4998"/>
        <v/>
      </c>
      <c r="DZ388" s="71" t="str">
        <f t="shared" si="4999"/>
        <v/>
      </c>
      <c r="EA388" s="71" t="str">
        <f t="shared" si="5000"/>
        <v/>
      </c>
      <c r="EB388" s="71" t="str">
        <f t="shared" si="5001"/>
        <v/>
      </c>
      <c r="EC388" s="71" t="str">
        <f t="shared" si="5002"/>
        <v/>
      </c>
      <c r="ED388" s="71" t="str">
        <f t="shared" si="5003"/>
        <v/>
      </c>
      <c r="EE388" s="71" t="str">
        <f t="shared" si="5004"/>
        <v/>
      </c>
      <c r="EF388" s="71" t="str">
        <f t="shared" si="5005"/>
        <v/>
      </c>
      <c r="EG388" s="71" t="str">
        <f t="shared" si="5006"/>
        <v/>
      </c>
      <c r="EH388" s="71" t="str">
        <f t="shared" si="5007"/>
        <v/>
      </c>
      <c r="EI388" s="71" t="str">
        <f t="shared" si="5008"/>
        <v/>
      </c>
      <c r="EJ388" s="71" t="str">
        <f t="shared" si="5009"/>
        <v/>
      </c>
      <c r="EK388" s="71" t="str">
        <f t="shared" si="5010"/>
        <v/>
      </c>
      <c r="EL388" s="71" t="str">
        <f t="shared" si="5011"/>
        <v/>
      </c>
      <c r="EM388" s="71" t="str">
        <f t="shared" si="5012"/>
        <v/>
      </c>
      <c r="EN388" s="71" t="str">
        <f t="shared" si="5013"/>
        <v/>
      </c>
      <c r="EO388" s="71" t="str">
        <f t="shared" si="5014"/>
        <v/>
      </c>
      <c r="EP388" s="71" t="str">
        <f t="shared" si="5015"/>
        <v/>
      </c>
      <c r="EQ388" s="71" t="str">
        <f t="shared" si="5016"/>
        <v/>
      </c>
      <c r="ER388" s="71" t="str">
        <f t="shared" si="5017"/>
        <v/>
      </c>
      <c r="ES388" s="71" t="str">
        <f t="shared" si="5018"/>
        <v/>
      </c>
      <c r="ET388" s="71" t="str">
        <f t="shared" si="5019"/>
        <v/>
      </c>
      <c r="EU388" s="71" t="str">
        <f t="shared" si="5020"/>
        <v/>
      </c>
      <c r="EV388" s="71" t="str">
        <f t="shared" si="5021"/>
        <v/>
      </c>
      <c r="EW388" s="71" t="str">
        <f t="shared" si="5022"/>
        <v/>
      </c>
      <c r="EX388" s="71" t="str">
        <f t="shared" si="5023"/>
        <v/>
      </c>
      <c r="EY388" s="71" t="str">
        <f t="shared" si="5024"/>
        <v/>
      </c>
      <c r="EZ388" s="71" t="str">
        <f t="shared" si="5025"/>
        <v/>
      </c>
      <c r="FA388" s="71" t="str">
        <f t="shared" si="5026"/>
        <v/>
      </c>
      <c r="FB388" s="71" t="str">
        <f t="shared" si="5027"/>
        <v/>
      </c>
      <c r="FC388" s="71" t="str">
        <f t="shared" si="5028"/>
        <v/>
      </c>
      <c r="FD388" s="71" t="str">
        <f t="shared" si="5029"/>
        <v/>
      </c>
      <c r="FE388" s="71" t="str">
        <f t="shared" si="5030"/>
        <v/>
      </c>
      <c r="FF388" s="71" t="str">
        <f t="shared" si="5031"/>
        <v/>
      </c>
      <c r="FG388" s="71" t="str">
        <f t="shared" si="5032"/>
        <v/>
      </c>
      <c r="FH388" s="71" t="str">
        <f t="shared" si="5033"/>
        <v/>
      </c>
      <c r="FI388" s="71" t="str">
        <f t="shared" si="5034"/>
        <v/>
      </c>
      <c r="FJ388" s="71" t="str">
        <f t="shared" si="5035"/>
        <v/>
      </c>
      <c r="FK388" s="71" t="str">
        <f t="shared" si="5036"/>
        <v/>
      </c>
      <c r="FL388" s="71" t="str">
        <f t="shared" si="5037"/>
        <v/>
      </c>
      <c r="FM388" s="71" t="str">
        <f t="shared" si="5038"/>
        <v/>
      </c>
      <c r="FN388" s="71" t="str">
        <f t="shared" si="5039"/>
        <v/>
      </c>
      <c r="FO388" s="71" t="str">
        <f t="shared" si="5040"/>
        <v/>
      </c>
      <c r="FP388" s="71" t="str">
        <f t="shared" si="5041"/>
        <v/>
      </c>
      <c r="FQ388" s="71" t="str">
        <f t="shared" si="5042"/>
        <v/>
      </c>
      <c r="FR388" s="71" t="str">
        <f t="shared" si="5043"/>
        <v/>
      </c>
      <c r="FS388" s="71" t="str">
        <f t="shared" si="5044"/>
        <v/>
      </c>
    </row>
    <row r="389" spans="1:175" ht="16.5">
      <c r="A389" s="135"/>
      <c r="B389" s="80" t="s">
        <v>1113</v>
      </c>
      <c r="C389" s="152" t="s">
        <v>1110</v>
      </c>
      <c r="K389" s="143"/>
      <c r="T389" s="151" t="s">
        <v>1114</v>
      </c>
      <c r="U389" s="85" t="s">
        <v>1112</v>
      </c>
      <c r="CN389" s="69" t="str">
        <f t="shared" ref="CN389:CN396" si="5578">"InitUnitState('"&amp;B389&amp;"',"&amp;V389&amp;","&amp;W389&amp;","&amp;X389&amp;","&amp;Y389&amp;","&amp;Z389&amp;","&amp;AA389&amp;","&amp;AB389&amp;","&amp;AC389&amp;","&amp;AD389&amp;","&amp;AE389&amp;")"</f>
        <v>InitUnitState('IK8B',,,,,,,,,,)</v>
      </c>
      <c r="CO389" s="69" t="str">
        <f t="shared" ref="CO389:CO396" si="5579">"InitUnitNormal('"&amp;B389&amp;"',"&amp;AF389&amp;","&amp;AG389&amp;","&amp;AH389&amp;","&amp;AI389&amp;","&amp;AJ389&amp;","&amp;AK389&amp;","&amp;AL389&amp;","&amp;AM389&amp;","&amp;AN389&amp;","&amp;AO389&amp;")"</f>
        <v>InitUnitNormal('IK8B',,,,,,,,,,)</v>
      </c>
      <c r="CP389" s="69" t="str">
        <f t="shared" ref="CP389:CP396" si="5580">"InitUnitMagic('"&amp;B389&amp;"',"&amp;AP389&amp;","&amp;AQ389&amp;","&amp;AR389&amp;","&amp;AS389&amp;","&amp;AT389&amp;","&amp;AU389&amp;","&amp;AV389&amp;","&amp;AW389&amp;","&amp;BI389&amp;","&amp;BJ389&amp;")"</f>
        <v>InitUnitMagic('IK8B',,,,,,,,,,)</v>
      </c>
      <c r="CQ389" s="69" t="str">
        <f t="shared" ref="CQ389:CQ396" si="5581">"InitUnitAdd('"&amp;B389&amp;"',"&amp;BK389&amp;","&amp;BL389&amp;","&amp;BM389&amp;","&amp;BN389&amp;","&amp;BO389&amp;","&amp;BP389&amp;","&amp;BQ389&amp;","&amp;BR389&amp;","&amp;BS389&amp;","&amp;BT389&amp;")"</f>
        <v>InitUnitAdd('IK8B',,,,,,,,,,)</v>
      </c>
      <c r="CR389" s="69" t="str">
        <f t="shared" ref="CR389:CR396" si="5582"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InitEquipData('IK8B',,"",,,,,'','','','','','',"ReplaceableTextures\\CommandButtons\\BTNUI_Fuin_02.blp")</v>
      </c>
      <c r="CU389" s="95" t="str">
        <f t="shared" ref="CU389:CU396" si="5583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70" t="str">
        <f t="shared" si="5577"/>
        <v>业力|Cffffc926+50000|r，业力|Cffffc926+12%|n|n|r|Cffaaaaaa○|CffFFD24D金之符印+1|r|r|n|n|Cff00ff7f点击穿戴或脱卸。|r</v>
      </c>
      <c r="CW389" s="60"/>
      <c r="CX389" s="60"/>
      <c r="CY389" s="60"/>
      <c r="CZ389" s="60"/>
      <c r="DA389" s="60"/>
      <c r="DB389" s="71" t="str">
        <f t="shared" ref="DB389:DB396" si="5584">IF(V389="","","|n"&amp;DB$2&amp;"+"&amp;V389&amp;DB$1)</f>
        <v/>
      </c>
      <c r="DC389" s="71" t="str">
        <f t="shared" ref="DC389:DC396" si="5585">IF(W389="","","|n"&amp;DC$2&amp;"+"&amp;W389&amp;DC$1)</f>
        <v/>
      </c>
      <c r="DD389" s="71" t="str">
        <f t="shared" ref="DD389:DD396" si="5586">IF(X389="","","|n"&amp;DD$2&amp;"+"&amp;X389&amp;DD$1)</f>
        <v/>
      </c>
      <c r="DE389" s="71" t="str">
        <f t="shared" ref="DE389:DE396" si="5587">IF(Y389="","","|n"&amp;DE$2&amp;"+"&amp;Y389&amp;DE$1)</f>
        <v/>
      </c>
      <c r="DF389" s="71" t="str">
        <f t="shared" ref="DF389:DF396" si="5588">IF(Z389="","","|n"&amp;DF$2&amp;"+"&amp;Z389&amp;DF$1)</f>
        <v/>
      </c>
      <c r="DG389" s="71" t="str">
        <f t="shared" ref="DG389:DG396" si="5589">IF(AA389="","","|n"&amp;DG$2&amp;"+"&amp;AA389&amp;DG$1)</f>
        <v/>
      </c>
      <c r="DH389" s="71" t="str">
        <f t="shared" ref="DH389:DH396" si="5590">IF(AB389="","","|n"&amp;DH$2&amp;"+"&amp;AB389&amp;DH$1)</f>
        <v/>
      </c>
      <c r="DI389" s="71" t="str">
        <f t="shared" ref="DI389:DI396" si="5591">IF(AC389="","","|n"&amp;DI$2&amp;"+"&amp;AC389&amp;DI$1)</f>
        <v/>
      </c>
      <c r="DJ389" s="71" t="str">
        <f t="shared" ref="DJ389:DJ396" si="5592">IF(AD389="","","|n"&amp;DJ$2&amp;"+"&amp;AD389&amp;DJ$1)</f>
        <v/>
      </c>
      <c r="DK389" s="71" t="str">
        <f t="shared" ref="DK389:DK396" si="5593">IF(AE389="","","|n"&amp;DK$2&amp;"+"&amp;AE389&amp;DK$1)</f>
        <v/>
      </c>
      <c r="DL389" s="71" t="str">
        <f t="shared" ref="DL389:DL396" si="5594">IF(AF389="","","|n"&amp;DL$2&amp;"+"&amp;AF389&amp;DL$1)</f>
        <v/>
      </c>
      <c r="DM389" s="71" t="str">
        <f t="shared" ref="DM389:DM396" si="5595">IF(AG389="","","|n"&amp;DM$2&amp;"+"&amp;AG389&amp;DM$1)</f>
        <v/>
      </c>
      <c r="DN389" s="71" t="str">
        <f t="shared" ref="DN389:DN396" si="5596">IF(AH389="","","|n"&amp;DN$2&amp;"+"&amp;AH389&amp;DN$1)</f>
        <v/>
      </c>
      <c r="DO389" s="71" t="str">
        <f t="shared" ref="DO389:DO396" si="5597">IF(AI389="","","|n"&amp;DO$2&amp;"+"&amp;AI389&amp;DO$1)</f>
        <v/>
      </c>
      <c r="DP389" s="71" t="str">
        <f t="shared" ref="DP389:DP396" si="5598">IF(AJ389="","","|n"&amp;DP$2&amp;"+"&amp;AJ389&amp;DP$1)</f>
        <v/>
      </c>
      <c r="DQ389" s="71" t="str">
        <f t="shared" ref="DQ389:DQ396" si="5599">IF(AK389="","","|n"&amp;DQ$2&amp;"+"&amp;AK389&amp;DQ$1)</f>
        <v/>
      </c>
      <c r="DR389" s="71" t="str">
        <f t="shared" ref="DR389:DR396" si="5600">IF(AL389="","","|n"&amp;DR$2&amp;"+"&amp;AL389&amp;DR$1)</f>
        <v/>
      </c>
      <c r="DS389" s="71" t="str">
        <f t="shared" ref="DS389:DS396" si="5601">IF(AM389="","","|n"&amp;DS$2&amp;"+"&amp;AM389&amp;DS$1)</f>
        <v/>
      </c>
      <c r="DT389" s="71" t="str">
        <f t="shared" ref="DT389:DT396" si="5602">IF(AN389="","","|n"&amp;DT$2&amp;"+"&amp;AN389&amp;DT$1)</f>
        <v/>
      </c>
      <c r="DU389" s="71" t="str">
        <f t="shared" ref="DU389:DU396" si="5603">IF(AO389="","","|n"&amp;DU$2&amp;"+"&amp;AO389&amp;DU$1)</f>
        <v/>
      </c>
      <c r="DV389" s="71" t="str">
        <f t="shared" ref="DV389:DV396" si="5604">IF(AP389="","","|n"&amp;DV$2&amp;"+"&amp;AP389&amp;DV$1)</f>
        <v/>
      </c>
      <c r="DW389" s="71" t="str">
        <f t="shared" ref="DW389:DW396" si="5605">IF(AQ389="","","|n"&amp;DW$2&amp;"+"&amp;AQ389&amp;DW$1)</f>
        <v/>
      </c>
      <c r="DX389" s="71" t="str">
        <f t="shared" ref="DX389:DX396" si="5606">IF(AR389="","","|n"&amp;DX$2&amp;"+"&amp;AR389&amp;DX$1)</f>
        <v/>
      </c>
      <c r="DY389" s="71" t="str">
        <f t="shared" ref="DY389:DY396" si="5607">IF(AS389="","","|n"&amp;DY$2&amp;"+"&amp;AS389&amp;DY$1)</f>
        <v/>
      </c>
      <c r="DZ389" s="71" t="str">
        <f t="shared" ref="DZ389:DZ396" si="5608">IF(AT389="","","|n"&amp;DZ$2&amp;"+"&amp;AT389&amp;DZ$1)</f>
        <v/>
      </c>
      <c r="EA389" s="71" t="str">
        <f t="shared" ref="EA389:EA396" si="5609">IF(AU389="","","|n"&amp;EA$2&amp;"+"&amp;AU389&amp;EA$1)</f>
        <v/>
      </c>
      <c r="EB389" s="71" t="str">
        <f t="shared" ref="EB389:EB396" si="5610">IF(AV389="","","|n"&amp;EB$2&amp;"+"&amp;AV389&amp;EB$1)</f>
        <v/>
      </c>
      <c r="EC389" s="71" t="str">
        <f t="shared" ref="EC389:EC396" si="5611">IF(AW389="","","|n"&amp;EC$2&amp;"+"&amp;AW389&amp;EC$1)</f>
        <v/>
      </c>
      <c r="ED389" s="71" t="str">
        <f t="shared" ref="ED389:ED396" si="5612">IF(AX389="","","|n"&amp;ED$2&amp;"+"&amp;AX389&amp;ED$1)</f>
        <v/>
      </c>
      <c r="EE389" s="71" t="str">
        <f t="shared" ref="EE389:EE396" si="5613">IF(AY389="","","|n"&amp;EE$2&amp;"+"&amp;AY389&amp;EE$1)</f>
        <v/>
      </c>
      <c r="EF389" s="71" t="str">
        <f t="shared" ref="EF389:EF396" si="5614">IF(AZ389="","","|n"&amp;EF$2&amp;"+"&amp;AZ389&amp;EF$1)</f>
        <v/>
      </c>
      <c r="EG389" s="71" t="str">
        <f t="shared" ref="EG389:EG396" si="5615">IF(BA389="","","|n"&amp;EG$2&amp;"+"&amp;BA389&amp;EG$1)</f>
        <v/>
      </c>
      <c r="EH389" s="71" t="str">
        <f t="shared" ref="EH389:EH396" si="5616">IF(BB389="","","|n"&amp;EH$2&amp;"+"&amp;BB389&amp;EH$1)</f>
        <v/>
      </c>
      <c r="EI389" s="71" t="str">
        <f t="shared" ref="EI389:EI396" si="5617">IF(BC389="","","|n"&amp;EI$2&amp;"+"&amp;BC389&amp;EI$1)</f>
        <v/>
      </c>
      <c r="EJ389" s="71" t="str">
        <f t="shared" ref="EJ389:EJ396" si="5618">IF(BD389="","","|n"&amp;EJ$2&amp;"+"&amp;BD389&amp;EJ$1)</f>
        <v/>
      </c>
      <c r="EK389" s="71" t="str">
        <f t="shared" ref="EK389:EK396" si="5619">IF(BE389="","","|n"&amp;EK$2&amp;"+"&amp;BE389&amp;EK$1)</f>
        <v/>
      </c>
      <c r="EL389" s="71" t="str">
        <f t="shared" ref="EL389:EL396" si="5620">IF(BF389="","","|n"&amp;EL$2&amp;"+"&amp;BF389&amp;EL$1)</f>
        <v/>
      </c>
      <c r="EM389" s="71" t="str">
        <f t="shared" ref="EM389:EM396" si="5621">IF(BG389="","","|n"&amp;EM$2&amp;"+"&amp;BG389&amp;EM$1)</f>
        <v/>
      </c>
      <c r="EN389" s="71" t="str">
        <f t="shared" ref="EN389:EN396" si="5622">IF(BH389="","","|n"&amp;EN$2&amp;"+"&amp;BH389&amp;EN$1)</f>
        <v/>
      </c>
      <c r="EO389" s="71" t="str">
        <f t="shared" ref="EO389:EO396" si="5623">IF(BI389="","","|n"&amp;EO$2&amp;"+"&amp;BI389&amp;EO$1)</f>
        <v/>
      </c>
      <c r="EP389" s="71" t="str">
        <f t="shared" ref="EP389:EP396" si="5624">IF(BJ389="","","|n"&amp;EP$2&amp;"+"&amp;BJ389&amp;EP$1)</f>
        <v/>
      </c>
      <c r="EQ389" s="71" t="str">
        <f t="shared" ref="EQ389:EQ396" si="5625">IF(BK389="","","|n"&amp;EQ$2&amp;"+"&amp;BK389&amp;EQ$1)</f>
        <v/>
      </c>
      <c r="ER389" s="71" t="str">
        <f t="shared" ref="ER389:ER396" si="5626">IF(BL389="","","|n"&amp;ER$2&amp;"+"&amp;BL389&amp;ER$1)</f>
        <v/>
      </c>
      <c r="ES389" s="71" t="str">
        <f t="shared" ref="ES389:ES396" si="5627">IF(BM389="","","|n"&amp;ES$2&amp;"+"&amp;BM389&amp;ES$1)</f>
        <v/>
      </c>
      <c r="ET389" s="71" t="str">
        <f t="shared" ref="ET389:ET396" si="5628">IF(BN389="","","|n"&amp;ET$2&amp;"+"&amp;BN389&amp;ET$1)</f>
        <v/>
      </c>
      <c r="EU389" s="71" t="str">
        <f t="shared" ref="EU389:EU396" si="5629">IF(BO389="","","|n"&amp;EU$2&amp;"+"&amp;BO389&amp;EU$1)</f>
        <v/>
      </c>
      <c r="EV389" s="71" t="str">
        <f t="shared" ref="EV389:EV396" si="5630">IF(BP389="","","|n"&amp;EV$2&amp;"+"&amp;BP389&amp;EV$1)</f>
        <v/>
      </c>
      <c r="EW389" s="71" t="str">
        <f t="shared" ref="EW389:EW396" si="5631">IF(BQ389="","","|n"&amp;EW$2&amp;"+"&amp;BQ389&amp;EW$1)</f>
        <v/>
      </c>
      <c r="EX389" s="71" t="str">
        <f t="shared" ref="EX389:EX396" si="5632">IF(BR389="","","|n"&amp;EX$2&amp;"+"&amp;BR389&amp;EX$1)</f>
        <v/>
      </c>
      <c r="EY389" s="71" t="str">
        <f t="shared" ref="EY389:EY396" si="5633">IF(BS389="","","|n"&amp;EY$2&amp;"+"&amp;BS389&amp;EY$1)</f>
        <v/>
      </c>
      <c r="EZ389" s="71" t="str">
        <f t="shared" ref="EZ389:EZ396" si="5634">IF(BT389="","","|n"&amp;EZ$2&amp;"+"&amp;BT389&amp;EZ$1)</f>
        <v/>
      </c>
      <c r="FA389" s="71" t="str">
        <f t="shared" ref="FA389:FA396" si="5635">IF(BU389="","","|n"&amp;FA$2&amp;"+"&amp;BU389&amp;FA$1)</f>
        <v/>
      </c>
      <c r="FB389" s="71" t="str">
        <f t="shared" ref="FB389:FB396" si="5636">IF(BV389="","","|n"&amp;FB$2&amp;"+"&amp;BV389&amp;FB$1)</f>
        <v/>
      </c>
      <c r="FC389" s="71" t="str">
        <f t="shared" ref="FC389:FC396" si="5637">IF(BW389="","","|n"&amp;FC$2&amp;"+"&amp;BW389&amp;FC$1)</f>
        <v/>
      </c>
      <c r="FD389" s="71" t="str">
        <f t="shared" ref="FD389:FD396" si="5638">IF(BX389="","","|n"&amp;FD$2&amp;"+"&amp;BX389&amp;FD$1)</f>
        <v/>
      </c>
      <c r="FE389" s="71" t="str">
        <f t="shared" ref="FE389:FE396" si="5639">IF(BY389="","","|n"&amp;FE$2&amp;"+"&amp;BY389&amp;FE$1)</f>
        <v/>
      </c>
      <c r="FF389" s="71" t="str">
        <f t="shared" ref="FF389:FF396" si="5640">IF(BZ389="","","|n"&amp;FF$2&amp;"+"&amp;BZ389&amp;FF$1)</f>
        <v/>
      </c>
      <c r="FG389" s="71" t="str">
        <f t="shared" ref="FG389:FG396" si="5641">IF(CA389="","","|n"&amp;FG$2&amp;"+"&amp;CA389&amp;FG$1)</f>
        <v/>
      </c>
      <c r="FH389" s="71" t="str">
        <f t="shared" ref="FH389:FH396" si="5642">IF(CB389="","","|n"&amp;FH$2&amp;"+"&amp;CB389&amp;FH$1)</f>
        <v/>
      </c>
      <c r="FI389" s="71" t="str">
        <f t="shared" ref="FI389:FI396" si="5643">IF(CC389="","","|n"&amp;FI$2&amp;"+"&amp;CC389&amp;FI$1)</f>
        <v/>
      </c>
      <c r="FJ389" s="71" t="str">
        <f t="shared" ref="FJ389:FJ396" si="5644">IF(CD389="","","|n"&amp;FJ$2&amp;"+"&amp;CD389&amp;FJ$1)</f>
        <v/>
      </c>
      <c r="FK389" s="71" t="str">
        <f t="shared" ref="FK389:FK396" si="5645">IF(CE389="","","|n"&amp;FK$2&amp;"+"&amp;CE389&amp;FK$1)</f>
        <v/>
      </c>
      <c r="FL389" s="71" t="str">
        <f t="shared" ref="FL389:FL396" si="5646">IF(CF389="","","|n"&amp;FL$2&amp;"+"&amp;CF389&amp;FL$1)</f>
        <v/>
      </c>
      <c r="FM389" s="71" t="str">
        <f t="shared" ref="FM389:FM396" si="5647">IF(CG389="","","|n"&amp;FM$2&amp;"+"&amp;CG389&amp;FM$1)</f>
        <v/>
      </c>
      <c r="FN389" s="71" t="str">
        <f t="shared" ref="FN389:FN396" si="5648">IF(CH389="","","|n"&amp;FN$2&amp;"+"&amp;CH389&amp;FN$1)</f>
        <v/>
      </c>
      <c r="FO389" s="71" t="str">
        <f t="shared" ref="FO389:FO396" si="5649">IF(CI389="","","|n"&amp;FO$2&amp;"+"&amp;CI389&amp;FO$1)</f>
        <v/>
      </c>
      <c r="FP389" s="71" t="str">
        <f t="shared" ref="FP389:FP396" si="5650">IF(CJ389="","","|n"&amp;FP$2&amp;"+"&amp;CJ389&amp;FP$1)</f>
        <v/>
      </c>
      <c r="FQ389" s="71" t="str">
        <f t="shared" ref="FQ389:FQ396" si="5651">IF(CK389="","","|n"&amp;FQ$2&amp;"+"&amp;CK389&amp;FQ$1)</f>
        <v/>
      </c>
      <c r="FR389" s="71" t="str">
        <f t="shared" ref="FR389:FR396" si="5652">IF(CL389="","","|n"&amp;FR$2&amp;"+"&amp;CL389&amp;FR$1)</f>
        <v/>
      </c>
      <c r="FS389" s="71" t="str">
        <f t="shared" ref="FS389:FS396" si="5653">IF(CM389="","","|n"&amp;FS$2&amp;"+"&amp;CM389&amp;FS$1)</f>
        <v/>
      </c>
    </row>
    <row r="390" spans="1:175" ht="16.5">
      <c r="A390" s="135"/>
      <c r="B390" s="80" t="s">
        <v>1115</v>
      </c>
      <c r="C390" s="152" t="s">
        <v>1110</v>
      </c>
      <c r="K390" s="153"/>
      <c r="T390" s="151" t="s">
        <v>1116</v>
      </c>
      <c r="U390" s="85" t="s">
        <v>1112</v>
      </c>
      <c r="CN390" s="69" t="str">
        <f t="shared" si="5578"/>
        <v>InitUnitState('IK8C',,,,,,,,,,)</v>
      </c>
      <c r="CO390" s="69" t="str">
        <f t="shared" si="5579"/>
        <v>InitUnitNormal('IK8C',,,,,,,,,,)</v>
      </c>
      <c r="CP390" s="69" t="str">
        <f t="shared" si="5580"/>
        <v>InitUnitMagic('IK8C',,,,,,,,,,)</v>
      </c>
      <c r="CQ390" s="69" t="str">
        <f t="shared" si="5581"/>
        <v>InitUnitAdd('IK8C',,,,,,,,,,)</v>
      </c>
      <c r="CR390" s="69" t="str">
        <f t="shared" si="5582"/>
        <v>InitEquipData('IK8C',,"",,,,,'','','','','','',"ReplaceableTextures\\CommandButtons\\BTNUI_Fuin_03.blp")</v>
      </c>
      <c r="CU390" s="95" t="str">
        <f t="shared" si="5583"/>
        <v>|n</v>
      </c>
      <c r="CV390" s="70" t="str">
        <f t="shared" si="5577"/>
        <v>业力|Cffffc926+50000|r，业力|Cffffc926+12%|n|n|r|Cffaaaaaa○|CffFFD24D木之符印+1|r|r|n|n|Cff00ff7f点击穿戴或脱卸。|r</v>
      </c>
      <c r="CW390" s="60"/>
      <c r="CX390" s="60"/>
      <c r="CY390" s="60"/>
      <c r="CZ390" s="60"/>
      <c r="DA390" s="60"/>
      <c r="DB390" s="71" t="str">
        <f t="shared" si="5584"/>
        <v/>
      </c>
      <c r="DC390" s="71" t="str">
        <f t="shared" si="5585"/>
        <v/>
      </c>
      <c r="DD390" s="71" t="str">
        <f t="shared" si="5586"/>
        <v/>
      </c>
      <c r="DE390" s="71" t="str">
        <f t="shared" si="5587"/>
        <v/>
      </c>
      <c r="DF390" s="71" t="str">
        <f t="shared" si="5588"/>
        <v/>
      </c>
      <c r="DG390" s="71" t="str">
        <f t="shared" si="5589"/>
        <v/>
      </c>
      <c r="DH390" s="71" t="str">
        <f t="shared" si="5590"/>
        <v/>
      </c>
      <c r="DI390" s="71" t="str">
        <f t="shared" si="5591"/>
        <v/>
      </c>
      <c r="DJ390" s="71" t="str">
        <f t="shared" si="5592"/>
        <v/>
      </c>
      <c r="DK390" s="71" t="str">
        <f t="shared" si="5593"/>
        <v/>
      </c>
      <c r="DL390" s="71" t="str">
        <f t="shared" si="5594"/>
        <v/>
      </c>
      <c r="DM390" s="71" t="str">
        <f t="shared" si="5595"/>
        <v/>
      </c>
      <c r="DN390" s="71" t="str">
        <f t="shared" si="5596"/>
        <v/>
      </c>
      <c r="DO390" s="71" t="str">
        <f t="shared" si="5597"/>
        <v/>
      </c>
      <c r="DP390" s="71" t="str">
        <f t="shared" si="5598"/>
        <v/>
      </c>
      <c r="DQ390" s="71" t="str">
        <f t="shared" si="5599"/>
        <v/>
      </c>
      <c r="DR390" s="71" t="str">
        <f t="shared" si="5600"/>
        <v/>
      </c>
      <c r="DS390" s="71" t="str">
        <f t="shared" si="5601"/>
        <v/>
      </c>
      <c r="DT390" s="71" t="str">
        <f t="shared" si="5602"/>
        <v/>
      </c>
      <c r="DU390" s="71" t="str">
        <f t="shared" si="5603"/>
        <v/>
      </c>
      <c r="DV390" s="71" t="str">
        <f t="shared" si="5604"/>
        <v/>
      </c>
      <c r="DW390" s="71" t="str">
        <f t="shared" si="5605"/>
        <v/>
      </c>
      <c r="DX390" s="71" t="str">
        <f t="shared" si="5606"/>
        <v/>
      </c>
      <c r="DY390" s="71" t="str">
        <f t="shared" si="5607"/>
        <v/>
      </c>
      <c r="DZ390" s="71" t="str">
        <f t="shared" si="5608"/>
        <v/>
      </c>
      <c r="EA390" s="71" t="str">
        <f t="shared" si="5609"/>
        <v/>
      </c>
      <c r="EB390" s="71" t="str">
        <f t="shared" si="5610"/>
        <v/>
      </c>
      <c r="EC390" s="71" t="str">
        <f t="shared" si="5611"/>
        <v/>
      </c>
      <c r="ED390" s="71" t="str">
        <f t="shared" si="5612"/>
        <v/>
      </c>
      <c r="EE390" s="71" t="str">
        <f t="shared" si="5613"/>
        <v/>
      </c>
      <c r="EF390" s="71" t="str">
        <f t="shared" si="5614"/>
        <v/>
      </c>
      <c r="EG390" s="71" t="str">
        <f t="shared" si="5615"/>
        <v/>
      </c>
      <c r="EH390" s="71" t="str">
        <f t="shared" si="5616"/>
        <v/>
      </c>
      <c r="EI390" s="71" t="str">
        <f t="shared" si="5617"/>
        <v/>
      </c>
      <c r="EJ390" s="71" t="str">
        <f t="shared" si="5618"/>
        <v/>
      </c>
      <c r="EK390" s="71" t="str">
        <f t="shared" si="5619"/>
        <v/>
      </c>
      <c r="EL390" s="71" t="str">
        <f t="shared" si="5620"/>
        <v/>
      </c>
      <c r="EM390" s="71" t="str">
        <f t="shared" si="5621"/>
        <v/>
      </c>
      <c r="EN390" s="71" t="str">
        <f t="shared" si="5622"/>
        <v/>
      </c>
      <c r="EO390" s="71" t="str">
        <f t="shared" si="5623"/>
        <v/>
      </c>
      <c r="EP390" s="71" t="str">
        <f t="shared" si="5624"/>
        <v/>
      </c>
      <c r="EQ390" s="71" t="str">
        <f t="shared" si="5625"/>
        <v/>
      </c>
      <c r="ER390" s="71" t="str">
        <f t="shared" si="5626"/>
        <v/>
      </c>
      <c r="ES390" s="71" t="str">
        <f t="shared" si="5627"/>
        <v/>
      </c>
      <c r="ET390" s="71" t="str">
        <f t="shared" si="5628"/>
        <v/>
      </c>
      <c r="EU390" s="71" t="str">
        <f t="shared" si="5629"/>
        <v/>
      </c>
      <c r="EV390" s="71" t="str">
        <f t="shared" si="5630"/>
        <v/>
      </c>
      <c r="EW390" s="71" t="str">
        <f t="shared" si="5631"/>
        <v/>
      </c>
      <c r="EX390" s="71" t="str">
        <f t="shared" si="5632"/>
        <v/>
      </c>
      <c r="EY390" s="71" t="str">
        <f t="shared" si="5633"/>
        <v/>
      </c>
      <c r="EZ390" s="71" t="str">
        <f t="shared" si="5634"/>
        <v/>
      </c>
      <c r="FA390" s="71" t="str">
        <f t="shared" si="5635"/>
        <v/>
      </c>
      <c r="FB390" s="71" t="str">
        <f t="shared" si="5636"/>
        <v/>
      </c>
      <c r="FC390" s="71" t="str">
        <f t="shared" si="5637"/>
        <v/>
      </c>
      <c r="FD390" s="71" t="str">
        <f t="shared" si="5638"/>
        <v/>
      </c>
      <c r="FE390" s="71" t="str">
        <f t="shared" si="5639"/>
        <v/>
      </c>
      <c r="FF390" s="71" t="str">
        <f t="shared" si="5640"/>
        <v/>
      </c>
      <c r="FG390" s="71" t="str">
        <f t="shared" si="5641"/>
        <v/>
      </c>
      <c r="FH390" s="71" t="str">
        <f t="shared" si="5642"/>
        <v/>
      </c>
      <c r="FI390" s="71" t="str">
        <f t="shared" si="5643"/>
        <v/>
      </c>
      <c r="FJ390" s="71" t="str">
        <f t="shared" si="5644"/>
        <v/>
      </c>
      <c r="FK390" s="71" t="str">
        <f t="shared" si="5645"/>
        <v/>
      </c>
      <c r="FL390" s="71" t="str">
        <f t="shared" si="5646"/>
        <v/>
      </c>
      <c r="FM390" s="71" t="str">
        <f t="shared" si="5647"/>
        <v/>
      </c>
      <c r="FN390" s="71" t="str">
        <f t="shared" si="5648"/>
        <v/>
      </c>
      <c r="FO390" s="71" t="str">
        <f t="shared" si="5649"/>
        <v/>
      </c>
      <c r="FP390" s="71" t="str">
        <f t="shared" si="5650"/>
        <v/>
      </c>
      <c r="FQ390" s="71" t="str">
        <f t="shared" si="5651"/>
        <v/>
      </c>
      <c r="FR390" s="71" t="str">
        <f t="shared" si="5652"/>
        <v/>
      </c>
      <c r="FS390" s="71" t="str">
        <f t="shared" si="5653"/>
        <v/>
      </c>
    </row>
    <row r="391" spans="1:175" ht="16.5">
      <c r="A391" s="135"/>
      <c r="B391" s="80" t="s">
        <v>1117</v>
      </c>
      <c r="C391" s="152" t="s">
        <v>1110</v>
      </c>
      <c r="K391" s="153"/>
      <c r="T391" s="151" t="s">
        <v>1118</v>
      </c>
      <c r="U391" s="85" t="s">
        <v>1112</v>
      </c>
      <c r="CN391" s="69" t="str">
        <f t="shared" si="5578"/>
        <v>InitUnitState('IK8D',,,,,,,,,,)</v>
      </c>
      <c r="CO391" s="69" t="str">
        <f t="shared" si="5579"/>
        <v>InitUnitNormal('IK8D',,,,,,,,,,)</v>
      </c>
      <c r="CP391" s="69" t="str">
        <f t="shared" si="5580"/>
        <v>InitUnitMagic('IK8D',,,,,,,,,,)</v>
      </c>
      <c r="CQ391" s="69" t="str">
        <f t="shared" si="5581"/>
        <v>InitUnitAdd('IK8D',,,,,,,,,,)</v>
      </c>
      <c r="CR391" s="69" t="str">
        <f t="shared" si="5582"/>
        <v>InitEquipData('IK8D',,"",,,,,'','','','','','',"ReplaceableTextures\\CommandButtons\\BTNUI_Fuin_04.blp")</v>
      </c>
      <c r="CU391" s="95" t="str">
        <f t="shared" si="5583"/>
        <v>|n</v>
      </c>
      <c r="CV391" s="70" t="str">
        <f t="shared" si="5577"/>
        <v>业力|Cffffc926+50000|r，业力|Cffffc926+12%|n|n|r|Cffaaaaaa○|CffFFD24D水之符印+1|r|r|n|n|Cff00ff7f点击穿戴或脱卸。|r</v>
      </c>
      <c r="CW391" s="60"/>
      <c r="CX391" s="60"/>
      <c r="CY391" s="60"/>
      <c r="CZ391" s="60"/>
      <c r="DA391" s="60"/>
      <c r="DB391" s="71" t="str">
        <f t="shared" si="5584"/>
        <v/>
      </c>
      <c r="DC391" s="71" t="str">
        <f t="shared" si="5585"/>
        <v/>
      </c>
      <c r="DD391" s="71" t="str">
        <f t="shared" si="5586"/>
        <v/>
      </c>
      <c r="DE391" s="71" t="str">
        <f t="shared" si="5587"/>
        <v/>
      </c>
      <c r="DF391" s="71" t="str">
        <f t="shared" si="5588"/>
        <v/>
      </c>
      <c r="DG391" s="71" t="str">
        <f t="shared" si="5589"/>
        <v/>
      </c>
      <c r="DH391" s="71" t="str">
        <f t="shared" si="5590"/>
        <v/>
      </c>
      <c r="DI391" s="71" t="str">
        <f t="shared" si="5591"/>
        <v/>
      </c>
      <c r="DJ391" s="71" t="str">
        <f t="shared" si="5592"/>
        <v/>
      </c>
      <c r="DK391" s="71" t="str">
        <f t="shared" si="5593"/>
        <v/>
      </c>
      <c r="DL391" s="71" t="str">
        <f t="shared" si="5594"/>
        <v/>
      </c>
      <c r="DM391" s="71" t="str">
        <f t="shared" si="5595"/>
        <v/>
      </c>
      <c r="DN391" s="71" t="str">
        <f t="shared" si="5596"/>
        <v/>
      </c>
      <c r="DO391" s="71" t="str">
        <f t="shared" si="5597"/>
        <v/>
      </c>
      <c r="DP391" s="71" t="str">
        <f t="shared" si="5598"/>
        <v/>
      </c>
      <c r="DQ391" s="71" t="str">
        <f t="shared" si="5599"/>
        <v/>
      </c>
      <c r="DR391" s="71" t="str">
        <f t="shared" si="5600"/>
        <v/>
      </c>
      <c r="DS391" s="71" t="str">
        <f t="shared" si="5601"/>
        <v/>
      </c>
      <c r="DT391" s="71" t="str">
        <f t="shared" si="5602"/>
        <v/>
      </c>
      <c r="DU391" s="71" t="str">
        <f t="shared" si="5603"/>
        <v/>
      </c>
      <c r="DV391" s="71" t="str">
        <f t="shared" si="5604"/>
        <v/>
      </c>
      <c r="DW391" s="71" t="str">
        <f t="shared" si="5605"/>
        <v/>
      </c>
      <c r="DX391" s="71" t="str">
        <f t="shared" si="5606"/>
        <v/>
      </c>
      <c r="DY391" s="71" t="str">
        <f t="shared" si="5607"/>
        <v/>
      </c>
      <c r="DZ391" s="71" t="str">
        <f t="shared" si="5608"/>
        <v/>
      </c>
      <c r="EA391" s="71" t="str">
        <f t="shared" si="5609"/>
        <v/>
      </c>
      <c r="EB391" s="71" t="str">
        <f t="shared" si="5610"/>
        <v/>
      </c>
      <c r="EC391" s="71" t="str">
        <f t="shared" si="5611"/>
        <v/>
      </c>
      <c r="ED391" s="71" t="str">
        <f t="shared" si="5612"/>
        <v/>
      </c>
      <c r="EE391" s="71" t="str">
        <f t="shared" si="5613"/>
        <v/>
      </c>
      <c r="EF391" s="71" t="str">
        <f t="shared" si="5614"/>
        <v/>
      </c>
      <c r="EG391" s="71" t="str">
        <f t="shared" si="5615"/>
        <v/>
      </c>
      <c r="EH391" s="71" t="str">
        <f t="shared" si="5616"/>
        <v/>
      </c>
      <c r="EI391" s="71" t="str">
        <f t="shared" si="5617"/>
        <v/>
      </c>
      <c r="EJ391" s="71" t="str">
        <f t="shared" si="5618"/>
        <v/>
      </c>
      <c r="EK391" s="71" t="str">
        <f t="shared" si="5619"/>
        <v/>
      </c>
      <c r="EL391" s="71" t="str">
        <f t="shared" si="5620"/>
        <v/>
      </c>
      <c r="EM391" s="71" t="str">
        <f t="shared" si="5621"/>
        <v/>
      </c>
      <c r="EN391" s="71" t="str">
        <f t="shared" si="5622"/>
        <v/>
      </c>
      <c r="EO391" s="71" t="str">
        <f t="shared" si="5623"/>
        <v/>
      </c>
      <c r="EP391" s="71" t="str">
        <f t="shared" si="5624"/>
        <v/>
      </c>
      <c r="EQ391" s="71" t="str">
        <f t="shared" si="5625"/>
        <v/>
      </c>
      <c r="ER391" s="71" t="str">
        <f t="shared" si="5626"/>
        <v/>
      </c>
      <c r="ES391" s="71" t="str">
        <f t="shared" si="5627"/>
        <v/>
      </c>
      <c r="ET391" s="71" t="str">
        <f t="shared" si="5628"/>
        <v/>
      </c>
      <c r="EU391" s="71" t="str">
        <f t="shared" si="5629"/>
        <v/>
      </c>
      <c r="EV391" s="71" t="str">
        <f t="shared" si="5630"/>
        <v/>
      </c>
      <c r="EW391" s="71" t="str">
        <f t="shared" si="5631"/>
        <v/>
      </c>
      <c r="EX391" s="71" t="str">
        <f t="shared" si="5632"/>
        <v/>
      </c>
      <c r="EY391" s="71" t="str">
        <f t="shared" si="5633"/>
        <v/>
      </c>
      <c r="EZ391" s="71" t="str">
        <f t="shared" si="5634"/>
        <v/>
      </c>
      <c r="FA391" s="71" t="str">
        <f t="shared" si="5635"/>
        <v/>
      </c>
      <c r="FB391" s="71" t="str">
        <f t="shared" si="5636"/>
        <v/>
      </c>
      <c r="FC391" s="71" t="str">
        <f t="shared" si="5637"/>
        <v/>
      </c>
      <c r="FD391" s="71" t="str">
        <f t="shared" si="5638"/>
        <v/>
      </c>
      <c r="FE391" s="71" t="str">
        <f t="shared" si="5639"/>
        <v/>
      </c>
      <c r="FF391" s="71" t="str">
        <f t="shared" si="5640"/>
        <v/>
      </c>
      <c r="FG391" s="71" t="str">
        <f t="shared" si="5641"/>
        <v/>
      </c>
      <c r="FH391" s="71" t="str">
        <f t="shared" si="5642"/>
        <v/>
      </c>
      <c r="FI391" s="71" t="str">
        <f t="shared" si="5643"/>
        <v/>
      </c>
      <c r="FJ391" s="71" t="str">
        <f t="shared" si="5644"/>
        <v/>
      </c>
      <c r="FK391" s="71" t="str">
        <f t="shared" si="5645"/>
        <v/>
      </c>
      <c r="FL391" s="71" t="str">
        <f t="shared" si="5646"/>
        <v/>
      </c>
      <c r="FM391" s="71" t="str">
        <f t="shared" si="5647"/>
        <v/>
      </c>
      <c r="FN391" s="71" t="str">
        <f t="shared" si="5648"/>
        <v/>
      </c>
      <c r="FO391" s="71" t="str">
        <f t="shared" si="5649"/>
        <v/>
      </c>
      <c r="FP391" s="71" t="str">
        <f t="shared" si="5650"/>
        <v/>
      </c>
      <c r="FQ391" s="71" t="str">
        <f t="shared" si="5651"/>
        <v/>
      </c>
      <c r="FR391" s="71" t="str">
        <f t="shared" si="5652"/>
        <v/>
      </c>
      <c r="FS391" s="71" t="str">
        <f t="shared" si="5653"/>
        <v/>
      </c>
    </row>
    <row r="392" spans="1:175" ht="16.5">
      <c r="A392" s="135"/>
      <c r="B392" s="80" t="s">
        <v>1119</v>
      </c>
      <c r="C392" s="152" t="s">
        <v>1110</v>
      </c>
      <c r="K392" s="153"/>
      <c r="T392" s="151" t="s">
        <v>1120</v>
      </c>
      <c r="U392" s="85" t="s">
        <v>1112</v>
      </c>
      <c r="CN392" s="69" t="str">
        <f t="shared" si="5578"/>
        <v>InitUnitState('IK8E',,,,,,,,,,)</v>
      </c>
      <c r="CO392" s="69" t="str">
        <f t="shared" si="5579"/>
        <v>InitUnitNormal('IK8E',,,,,,,,,,)</v>
      </c>
      <c r="CP392" s="69" t="str">
        <f t="shared" si="5580"/>
        <v>InitUnitMagic('IK8E',,,,,,,,,,)</v>
      </c>
      <c r="CQ392" s="69" t="str">
        <f t="shared" si="5581"/>
        <v>InitUnitAdd('IK8E',,,,,,,,,,)</v>
      </c>
      <c r="CR392" s="69" t="str">
        <f t="shared" si="5582"/>
        <v>InitEquipData('IK8E',,"",,,,,'','','','','','',"ReplaceableTextures\\CommandButtons\\BTNUI_Fuin_05.blp")</v>
      </c>
      <c r="CU392" s="95" t="str">
        <f t="shared" si="5583"/>
        <v>|n</v>
      </c>
      <c r="CV392" s="70" t="str">
        <f t="shared" si="5577"/>
        <v>业力|Cffffc926+50000|r，业力|Cffffc926+12%|n|n|r|Cffaaaaaa○|CffFFD24D火之符印+1|r|r|n|n|Cff00ff7f点击穿戴或脱卸。|r</v>
      </c>
      <c r="CW392" s="60"/>
      <c r="CX392" s="60"/>
      <c r="CY392" s="60"/>
      <c r="CZ392" s="60"/>
      <c r="DA392" s="60"/>
      <c r="DB392" s="71" t="str">
        <f t="shared" si="5584"/>
        <v/>
      </c>
      <c r="DC392" s="71" t="str">
        <f t="shared" si="5585"/>
        <v/>
      </c>
      <c r="DD392" s="71" t="str">
        <f t="shared" si="5586"/>
        <v/>
      </c>
      <c r="DE392" s="71" t="str">
        <f t="shared" si="5587"/>
        <v/>
      </c>
      <c r="DF392" s="71" t="str">
        <f t="shared" si="5588"/>
        <v/>
      </c>
      <c r="DG392" s="71" t="str">
        <f t="shared" si="5589"/>
        <v/>
      </c>
      <c r="DH392" s="71" t="str">
        <f t="shared" si="5590"/>
        <v/>
      </c>
      <c r="DI392" s="71" t="str">
        <f t="shared" si="5591"/>
        <v/>
      </c>
      <c r="DJ392" s="71" t="str">
        <f t="shared" si="5592"/>
        <v/>
      </c>
      <c r="DK392" s="71" t="str">
        <f t="shared" si="5593"/>
        <v/>
      </c>
      <c r="DL392" s="71" t="str">
        <f t="shared" si="5594"/>
        <v/>
      </c>
      <c r="DM392" s="71" t="str">
        <f t="shared" si="5595"/>
        <v/>
      </c>
      <c r="DN392" s="71" t="str">
        <f t="shared" si="5596"/>
        <v/>
      </c>
      <c r="DO392" s="71" t="str">
        <f t="shared" si="5597"/>
        <v/>
      </c>
      <c r="DP392" s="71" t="str">
        <f t="shared" si="5598"/>
        <v/>
      </c>
      <c r="DQ392" s="71" t="str">
        <f t="shared" si="5599"/>
        <v/>
      </c>
      <c r="DR392" s="71" t="str">
        <f t="shared" si="5600"/>
        <v/>
      </c>
      <c r="DS392" s="71" t="str">
        <f t="shared" si="5601"/>
        <v/>
      </c>
      <c r="DT392" s="71" t="str">
        <f t="shared" si="5602"/>
        <v/>
      </c>
      <c r="DU392" s="71" t="str">
        <f t="shared" si="5603"/>
        <v/>
      </c>
      <c r="DV392" s="71" t="str">
        <f t="shared" si="5604"/>
        <v/>
      </c>
      <c r="DW392" s="71" t="str">
        <f t="shared" si="5605"/>
        <v/>
      </c>
      <c r="DX392" s="71" t="str">
        <f t="shared" si="5606"/>
        <v/>
      </c>
      <c r="DY392" s="71" t="str">
        <f t="shared" si="5607"/>
        <v/>
      </c>
      <c r="DZ392" s="71" t="str">
        <f t="shared" si="5608"/>
        <v/>
      </c>
      <c r="EA392" s="71" t="str">
        <f t="shared" si="5609"/>
        <v/>
      </c>
      <c r="EB392" s="71" t="str">
        <f t="shared" si="5610"/>
        <v/>
      </c>
      <c r="EC392" s="71" t="str">
        <f t="shared" si="5611"/>
        <v/>
      </c>
      <c r="ED392" s="71" t="str">
        <f t="shared" si="5612"/>
        <v/>
      </c>
      <c r="EE392" s="71" t="str">
        <f t="shared" si="5613"/>
        <v/>
      </c>
      <c r="EF392" s="71" t="str">
        <f t="shared" si="5614"/>
        <v/>
      </c>
      <c r="EG392" s="71" t="str">
        <f t="shared" si="5615"/>
        <v/>
      </c>
      <c r="EH392" s="71" t="str">
        <f t="shared" si="5616"/>
        <v/>
      </c>
      <c r="EI392" s="71" t="str">
        <f t="shared" si="5617"/>
        <v/>
      </c>
      <c r="EJ392" s="71" t="str">
        <f t="shared" si="5618"/>
        <v/>
      </c>
      <c r="EK392" s="71" t="str">
        <f t="shared" si="5619"/>
        <v/>
      </c>
      <c r="EL392" s="71" t="str">
        <f t="shared" si="5620"/>
        <v/>
      </c>
      <c r="EM392" s="71" t="str">
        <f t="shared" si="5621"/>
        <v/>
      </c>
      <c r="EN392" s="71" t="str">
        <f t="shared" si="5622"/>
        <v/>
      </c>
      <c r="EO392" s="71" t="str">
        <f t="shared" si="5623"/>
        <v/>
      </c>
      <c r="EP392" s="71" t="str">
        <f t="shared" si="5624"/>
        <v/>
      </c>
      <c r="EQ392" s="71" t="str">
        <f t="shared" si="5625"/>
        <v/>
      </c>
      <c r="ER392" s="71" t="str">
        <f t="shared" si="5626"/>
        <v/>
      </c>
      <c r="ES392" s="71" t="str">
        <f t="shared" si="5627"/>
        <v/>
      </c>
      <c r="ET392" s="71" t="str">
        <f t="shared" si="5628"/>
        <v/>
      </c>
      <c r="EU392" s="71" t="str">
        <f t="shared" si="5629"/>
        <v/>
      </c>
      <c r="EV392" s="71" t="str">
        <f t="shared" si="5630"/>
        <v/>
      </c>
      <c r="EW392" s="71" t="str">
        <f t="shared" si="5631"/>
        <v/>
      </c>
      <c r="EX392" s="71" t="str">
        <f t="shared" si="5632"/>
        <v/>
      </c>
      <c r="EY392" s="71" t="str">
        <f t="shared" si="5633"/>
        <v/>
      </c>
      <c r="EZ392" s="71" t="str">
        <f t="shared" si="5634"/>
        <v/>
      </c>
      <c r="FA392" s="71" t="str">
        <f t="shared" si="5635"/>
        <v/>
      </c>
      <c r="FB392" s="71" t="str">
        <f t="shared" si="5636"/>
        <v/>
      </c>
      <c r="FC392" s="71" t="str">
        <f t="shared" si="5637"/>
        <v/>
      </c>
      <c r="FD392" s="71" t="str">
        <f t="shared" si="5638"/>
        <v/>
      </c>
      <c r="FE392" s="71" t="str">
        <f t="shared" si="5639"/>
        <v/>
      </c>
      <c r="FF392" s="71" t="str">
        <f t="shared" si="5640"/>
        <v/>
      </c>
      <c r="FG392" s="71" t="str">
        <f t="shared" si="5641"/>
        <v/>
      </c>
      <c r="FH392" s="71" t="str">
        <f t="shared" si="5642"/>
        <v/>
      </c>
      <c r="FI392" s="71" t="str">
        <f t="shared" si="5643"/>
        <v/>
      </c>
      <c r="FJ392" s="71" t="str">
        <f t="shared" si="5644"/>
        <v/>
      </c>
      <c r="FK392" s="71" t="str">
        <f t="shared" si="5645"/>
        <v/>
      </c>
      <c r="FL392" s="71" t="str">
        <f t="shared" si="5646"/>
        <v/>
      </c>
      <c r="FM392" s="71" t="str">
        <f t="shared" si="5647"/>
        <v/>
      </c>
      <c r="FN392" s="71" t="str">
        <f t="shared" si="5648"/>
        <v/>
      </c>
      <c r="FO392" s="71" t="str">
        <f t="shared" si="5649"/>
        <v/>
      </c>
      <c r="FP392" s="71" t="str">
        <f t="shared" si="5650"/>
        <v/>
      </c>
      <c r="FQ392" s="71" t="str">
        <f t="shared" si="5651"/>
        <v/>
      </c>
      <c r="FR392" s="71" t="str">
        <f t="shared" si="5652"/>
        <v/>
      </c>
      <c r="FS392" s="71" t="str">
        <f t="shared" si="5653"/>
        <v/>
      </c>
    </row>
    <row r="393" spans="1:175" ht="16.5">
      <c r="A393" s="135"/>
      <c r="B393" s="80" t="s">
        <v>1121</v>
      </c>
      <c r="C393" s="152" t="s">
        <v>1110</v>
      </c>
      <c r="K393" s="153"/>
      <c r="T393" s="151" t="s">
        <v>1122</v>
      </c>
      <c r="U393" s="85" t="s">
        <v>1112</v>
      </c>
      <c r="CN393" s="69" t="str">
        <f t="shared" si="5578"/>
        <v>InitUnitState('IK8F',,,,,,,,,,)</v>
      </c>
      <c r="CO393" s="69" t="str">
        <f t="shared" si="5579"/>
        <v>InitUnitNormal('IK8F',,,,,,,,,,)</v>
      </c>
      <c r="CP393" s="69" t="str">
        <f t="shared" si="5580"/>
        <v>InitUnitMagic('IK8F',,,,,,,,,,)</v>
      </c>
      <c r="CQ393" s="69" t="str">
        <f t="shared" si="5581"/>
        <v>InitUnitAdd('IK8F',,,,,,,,,,)</v>
      </c>
      <c r="CR393" s="69" t="str">
        <f t="shared" si="5582"/>
        <v>InitEquipData('IK8F',,"",,,,,'','','','','','',"ReplaceableTextures\\CommandButtons\\BTNUI_Fuin_06.blp")</v>
      </c>
      <c r="CU393" s="95" t="str">
        <f t="shared" si="5583"/>
        <v>|n</v>
      </c>
      <c r="CV393" s="70" t="str">
        <f t="shared" si="5577"/>
        <v>业力|Cffffc926+50000|r，业力|Cffffc926+12%|n|n|r|Cffaaaaaa○|CffFFD24D土之符印+1|r|r|n|n|Cff00ff7f点击穿戴或脱卸。|r</v>
      </c>
      <c r="CW393" s="60"/>
      <c r="CX393" s="60"/>
      <c r="CY393" s="60"/>
      <c r="CZ393" s="60"/>
      <c r="DA393" s="60"/>
      <c r="DB393" s="71" t="str">
        <f t="shared" si="5584"/>
        <v/>
      </c>
      <c r="DC393" s="71" t="str">
        <f t="shared" si="5585"/>
        <v/>
      </c>
      <c r="DD393" s="71" t="str">
        <f t="shared" si="5586"/>
        <v/>
      </c>
      <c r="DE393" s="71" t="str">
        <f t="shared" si="5587"/>
        <v/>
      </c>
      <c r="DF393" s="71" t="str">
        <f t="shared" si="5588"/>
        <v/>
      </c>
      <c r="DG393" s="71" t="str">
        <f t="shared" si="5589"/>
        <v/>
      </c>
      <c r="DH393" s="71" t="str">
        <f t="shared" si="5590"/>
        <v/>
      </c>
      <c r="DI393" s="71" t="str">
        <f t="shared" si="5591"/>
        <v/>
      </c>
      <c r="DJ393" s="71" t="str">
        <f t="shared" si="5592"/>
        <v/>
      </c>
      <c r="DK393" s="71" t="str">
        <f t="shared" si="5593"/>
        <v/>
      </c>
      <c r="DL393" s="71" t="str">
        <f t="shared" si="5594"/>
        <v/>
      </c>
      <c r="DM393" s="71" t="str">
        <f t="shared" si="5595"/>
        <v/>
      </c>
      <c r="DN393" s="71" t="str">
        <f t="shared" si="5596"/>
        <v/>
      </c>
      <c r="DO393" s="71" t="str">
        <f t="shared" si="5597"/>
        <v/>
      </c>
      <c r="DP393" s="71" t="str">
        <f t="shared" si="5598"/>
        <v/>
      </c>
      <c r="DQ393" s="71" t="str">
        <f t="shared" si="5599"/>
        <v/>
      </c>
      <c r="DR393" s="71" t="str">
        <f t="shared" si="5600"/>
        <v/>
      </c>
      <c r="DS393" s="71" t="str">
        <f t="shared" si="5601"/>
        <v/>
      </c>
      <c r="DT393" s="71" t="str">
        <f t="shared" si="5602"/>
        <v/>
      </c>
      <c r="DU393" s="71" t="str">
        <f t="shared" si="5603"/>
        <v/>
      </c>
      <c r="DV393" s="71" t="str">
        <f t="shared" si="5604"/>
        <v/>
      </c>
      <c r="DW393" s="71" t="str">
        <f t="shared" si="5605"/>
        <v/>
      </c>
      <c r="DX393" s="71" t="str">
        <f t="shared" si="5606"/>
        <v/>
      </c>
      <c r="DY393" s="71" t="str">
        <f t="shared" si="5607"/>
        <v/>
      </c>
      <c r="DZ393" s="71" t="str">
        <f t="shared" si="5608"/>
        <v/>
      </c>
      <c r="EA393" s="71" t="str">
        <f t="shared" si="5609"/>
        <v/>
      </c>
      <c r="EB393" s="71" t="str">
        <f t="shared" si="5610"/>
        <v/>
      </c>
      <c r="EC393" s="71" t="str">
        <f t="shared" si="5611"/>
        <v/>
      </c>
      <c r="ED393" s="71" t="str">
        <f t="shared" si="5612"/>
        <v/>
      </c>
      <c r="EE393" s="71" t="str">
        <f t="shared" si="5613"/>
        <v/>
      </c>
      <c r="EF393" s="71" t="str">
        <f t="shared" si="5614"/>
        <v/>
      </c>
      <c r="EG393" s="71" t="str">
        <f t="shared" si="5615"/>
        <v/>
      </c>
      <c r="EH393" s="71" t="str">
        <f t="shared" si="5616"/>
        <v/>
      </c>
      <c r="EI393" s="71" t="str">
        <f t="shared" si="5617"/>
        <v/>
      </c>
      <c r="EJ393" s="71" t="str">
        <f t="shared" si="5618"/>
        <v/>
      </c>
      <c r="EK393" s="71" t="str">
        <f t="shared" si="5619"/>
        <v/>
      </c>
      <c r="EL393" s="71" t="str">
        <f t="shared" si="5620"/>
        <v/>
      </c>
      <c r="EM393" s="71" t="str">
        <f t="shared" si="5621"/>
        <v/>
      </c>
      <c r="EN393" s="71" t="str">
        <f t="shared" si="5622"/>
        <v/>
      </c>
      <c r="EO393" s="71" t="str">
        <f t="shared" si="5623"/>
        <v/>
      </c>
      <c r="EP393" s="71" t="str">
        <f t="shared" si="5624"/>
        <v/>
      </c>
      <c r="EQ393" s="71" t="str">
        <f t="shared" si="5625"/>
        <v/>
      </c>
      <c r="ER393" s="71" t="str">
        <f t="shared" si="5626"/>
        <v/>
      </c>
      <c r="ES393" s="71" t="str">
        <f t="shared" si="5627"/>
        <v/>
      </c>
      <c r="ET393" s="71" t="str">
        <f t="shared" si="5628"/>
        <v/>
      </c>
      <c r="EU393" s="71" t="str">
        <f t="shared" si="5629"/>
        <v/>
      </c>
      <c r="EV393" s="71" t="str">
        <f t="shared" si="5630"/>
        <v/>
      </c>
      <c r="EW393" s="71" t="str">
        <f t="shared" si="5631"/>
        <v/>
      </c>
      <c r="EX393" s="71" t="str">
        <f t="shared" si="5632"/>
        <v/>
      </c>
      <c r="EY393" s="71" t="str">
        <f t="shared" si="5633"/>
        <v/>
      </c>
      <c r="EZ393" s="71" t="str">
        <f t="shared" si="5634"/>
        <v/>
      </c>
      <c r="FA393" s="71" t="str">
        <f t="shared" si="5635"/>
        <v/>
      </c>
      <c r="FB393" s="71" t="str">
        <f t="shared" si="5636"/>
        <v/>
      </c>
      <c r="FC393" s="71" t="str">
        <f t="shared" si="5637"/>
        <v/>
      </c>
      <c r="FD393" s="71" t="str">
        <f t="shared" si="5638"/>
        <v/>
      </c>
      <c r="FE393" s="71" t="str">
        <f t="shared" si="5639"/>
        <v/>
      </c>
      <c r="FF393" s="71" t="str">
        <f t="shared" si="5640"/>
        <v/>
      </c>
      <c r="FG393" s="71" t="str">
        <f t="shared" si="5641"/>
        <v/>
      </c>
      <c r="FH393" s="71" t="str">
        <f t="shared" si="5642"/>
        <v/>
      </c>
      <c r="FI393" s="71" t="str">
        <f t="shared" si="5643"/>
        <v/>
      </c>
      <c r="FJ393" s="71" t="str">
        <f t="shared" si="5644"/>
        <v/>
      </c>
      <c r="FK393" s="71" t="str">
        <f t="shared" si="5645"/>
        <v/>
      </c>
      <c r="FL393" s="71" t="str">
        <f t="shared" si="5646"/>
        <v/>
      </c>
      <c r="FM393" s="71" t="str">
        <f t="shared" si="5647"/>
        <v/>
      </c>
      <c r="FN393" s="71" t="str">
        <f t="shared" si="5648"/>
        <v/>
      </c>
      <c r="FO393" s="71" t="str">
        <f t="shared" si="5649"/>
        <v/>
      </c>
      <c r="FP393" s="71" t="str">
        <f t="shared" si="5650"/>
        <v/>
      </c>
      <c r="FQ393" s="71" t="str">
        <f t="shared" si="5651"/>
        <v/>
      </c>
      <c r="FR393" s="71" t="str">
        <f t="shared" si="5652"/>
        <v/>
      </c>
      <c r="FS393" s="71" t="str">
        <f t="shared" si="5653"/>
        <v/>
      </c>
    </row>
    <row r="394" spans="1:175" ht="16.5">
      <c r="A394" s="135"/>
      <c r="B394" s="80" t="s">
        <v>1123</v>
      </c>
      <c r="C394" s="152" t="s">
        <v>1110</v>
      </c>
      <c r="K394" s="153"/>
      <c r="T394" s="151" t="s">
        <v>1124</v>
      </c>
      <c r="U394" s="85" t="s">
        <v>1112</v>
      </c>
      <c r="CN394" s="69" t="str">
        <f t="shared" si="5578"/>
        <v>InitUnitState('IK8G',,,,,,,,,,)</v>
      </c>
      <c r="CO394" s="69" t="str">
        <f t="shared" si="5579"/>
        <v>InitUnitNormal('IK8G',,,,,,,,,,)</v>
      </c>
      <c r="CP394" s="69" t="str">
        <f t="shared" si="5580"/>
        <v>InitUnitMagic('IK8G',,,,,,,,,,)</v>
      </c>
      <c r="CQ394" s="69" t="str">
        <f t="shared" si="5581"/>
        <v>InitUnitAdd('IK8G',,,,,,,,,,)</v>
      </c>
      <c r="CR394" s="69" t="str">
        <f t="shared" si="5582"/>
        <v>InitEquipData('IK8G',,"",,,,,'','','','','','',"ReplaceableTextures\\CommandButtons\\BTNUI_Fuin_07.blp")</v>
      </c>
      <c r="CU394" s="95" t="str">
        <f t="shared" si="5583"/>
        <v>|n</v>
      </c>
      <c r="CV394" s="70" t="str">
        <f t="shared" si="5577"/>
        <v>业力|Cffffc926+50000|r，业力|Cffffc926+12%|n|n|r|Cffaaaaaa○|CffFFD24D光之符印+1|r|r|n|n|Cff00ff7f点击穿戴或脱卸。|r</v>
      </c>
      <c r="CW394" s="60"/>
      <c r="CX394" s="60"/>
      <c r="CY394" s="60"/>
      <c r="CZ394" s="60"/>
      <c r="DA394" s="60"/>
      <c r="DB394" s="71" t="str">
        <f t="shared" si="5584"/>
        <v/>
      </c>
      <c r="DC394" s="71" t="str">
        <f t="shared" si="5585"/>
        <v/>
      </c>
      <c r="DD394" s="71" t="str">
        <f t="shared" si="5586"/>
        <v/>
      </c>
      <c r="DE394" s="71" t="str">
        <f t="shared" si="5587"/>
        <v/>
      </c>
      <c r="DF394" s="71" t="str">
        <f t="shared" si="5588"/>
        <v/>
      </c>
      <c r="DG394" s="71" t="str">
        <f t="shared" si="5589"/>
        <v/>
      </c>
      <c r="DH394" s="71" t="str">
        <f t="shared" si="5590"/>
        <v/>
      </c>
      <c r="DI394" s="71" t="str">
        <f t="shared" si="5591"/>
        <v/>
      </c>
      <c r="DJ394" s="71" t="str">
        <f t="shared" si="5592"/>
        <v/>
      </c>
      <c r="DK394" s="71" t="str">
        <f t="shared" si="5593"/>
        <v/>
      </c>
      <c r="DL394" s="71" t="str">
        <f t="shared" si="5594"/>
        <v/>
      </c>
      <c r="DM394" s="71" t="str">
        <f t="shared" si="5595"/>
        <v/>
      </c>
      <c r="DN394" s="71" t="str">
        <f t="shared" si="5596"/>
        <v/>
      </c>
      <c r="DO394" s="71" t="str">
        <f t="shared" si="5597"/>
        <v/>
      </c>
      <c r="DP394" s="71" t="str">
        <f t="shared" si="5598"/>
        <v/>
      </c>
      <c r="DQ394" s="71" t="str">
        <f t="shared" si="5599"/>
        <v/>
      </c>
      <c r="DR394" s="71" t="str">
        <f t="shared" si="5600"/>
        <v/>
      </c>
      <c r="DS394" s="71" t="str">
        <f t="shared" si="5601"/>
        <v/>
      </c>
      <c r="DT394" s="71" t="str">
        <f t="shared" si="5602"/>
        <v/>
      </c>
      <c r="DU394" s="71" t="str">
        <f t="shared" si="5603"/>
        <v/>
      </c>
      <c r="DV394" s="71" t="str">
        <f t="shared" si="5604"/>
        <v/>
      </c>
      <c r="DW394" s="71" t="str">
        <f t="shared" si="5605"/>
        <v/>
      </c>
      <c r="DX394" s="71" t="str">
        <f t="shared" si="5606"/>
        <v/>
      </c>
      <c r="DY394" s="71" t="str">
        <f t="shared" si="5607"/>
        <v/>
      </c>
      <c r="DZ394" s="71" t="str">
        <f t="shared" si="5608"/>
        <v/>
      </c>
      <c r="EA394" s="71" t="str">
        <f t="shared" si="5609"/>
        <v/>
      </c>
      <c r="EB394" s="71" t="str">
        <f t="shared" si="5610"/>
        <v/>
      </c>
      <c r="EC394" s="71" t="str">
        <f t="shared" si="5611"/>
        <v/>
      </c>
      <c r="ED394" s="71" t="str">
        <f t="shared" si="5612"/>
        <v/>
      </c>
      <c r="EE394" s="71" t="str">
        <f t="shared" si="5613"/>
        <v/>
      </c>
      <c r="EF394" s="71" t="str">
        <f t="shared" si="5614"/>
        <v/>
      </c>
      <c r="EG394" s="71" t="str">
        <f t="shared" si="5615"/>
        <v/>
      </c>
      <c r="EH394" s="71" t="str">
        <f t="shared" si="5616"/>
        <v/>
      </c>
      <c r="EI394" s="71" t="str">
        <f t="shared" si="5617"/>
        <v/>
      </c>
      <c r="EJ394" s="71" t="str">
        <f t="shared" si="5618"/>
        <v/>
      </c>
      <c r="EK394" s="71" t="str">
        <f t="shared" si="5619"/>
        <v/>
      </c>
      <c r="EL394" s="71" t="str">
        <f t="shared" si="5620"/>
        <v/>
      </c>
      <c r="EM394" s="71" t="str">
        <f t="shared" si="5621"/>
        <v/>
      </c>
      <c r="EN394" s="71" t="str">
        <f t="shared" si="5622"/>
        <v/>
      </c>
      <c r="EO394" s="71" t="str">
        <f t="shared" si="5623"/>
        <v/>
      </c>
      <c r="EP394" s="71" t="str">
        <f t="shared" si="5624"/>
        <v/>
      </c>
      <c r="EQ394" s="71" t="str">
        <f t="shared" si="5625"/>
        <v/>
      </c>
      <c r="ER394" s="71" t="str">
        <f t="shared" si="5626"/>
        <v/>
      </c>
      <c r="ES394" s="71" t="str">
        <f t="shared" si="5627"/>
        <v/>
      </c>
      <c r="ET394" s="71" t="str">
        <f t="shared" si="5628"/>
        <v/>
      </c>
      <c r="EU394" s="71" t="str">
        <f t="shared" si="5629"/>
        <v/>
      </c>
      <c r="EV394" s="71" t="str">
        <f t="shared" si="5630"/>
        <v/>
      </c>
      <c r="EW394" s="71" t="str">
        <f t="shared" si="5631"/>
        <v/>
      </c>
      <c r="EX394" s="71" t="str">
        <f t="shared" si="5632"/>
        <v/>
      </c>
      <c r="EY394" s="71" t="str">
        <f t="shared" si="5633"/>
        <v/>
      </c>
      <c r="EZ394" s="71" t="str">
        <f t="shared" si="5634"/>
        <v/>
      </c>
      <c r="FA394" s="71" t="str">
        <f t="shared" si="5635"/>
        <v/>
      </c>
      <c r="FB394" s="71" t="str">
        <f t="shared" si="5636"/>
        <v/>
      </c>
      <c r="FC394" s="71" t="str">
        <f t="shared" si="5637"/>
        <v/>
      </c>
      <c r="FD394" s="71" t="str">
        <f t="shared" si="5638"/>
        <v/>
      </c>
      <c r="FE394" s="71" t="str">
        <f t="shared" si="5639"/>
        <v/>
      </c>
      <c r="FF394" s="71" t="str">
        <f t="shared" si="5640"/>
        <v/>
      </c>
      <c r="FG394" s="71" t="str">
        <f t="shared" si="5641"/>
        <v/>
      </c>
      <c r="FH394" s="71" t="str">
        <f t="shared" si="5642"/>
        <v/>
      </c>
      <c r="FI394" s="71" t="str">
        <f t="shared" si="5643"/>
        <v/>
      </c>
      <c r="FJ394" s="71" t="str">
        <f t="shared" si="5644"/>
        <v/>
      </c>
      <c r="FK394" s="71" t="str">
        <f t="shared" si="5645"/>
        <v/>
      </c>
      <c r="FL394" s="71" t="str">
        <f t="shared" si="5646"/>
        <v/>
      </c>
      <c r="FM394" s="71" t="str">
        <f t="shared" si="5647"/>
        <v/>
      </c>
      <c r="FN394" s="71" t="str">
        <f t="shared" si="5648"/>
        <v/>
      </c>
      <c r="FO394" s="71" t="str">
        <f t="shared" si="5649"/>
        <v/>
      </c>
      <c r="FP394" s="71" t="str">
        <f t="shared" si="5650"/>
        <v/>
      </c>
      <c r="FQ394" s="71" t="str">
        <f t="shared" si="5651"/>
        <v/>
      </c>
      <c r="FR394" s="71" t="str">
        <f t="shared" si="5652"/>
        <v/>
      </c>
      <c r="FS394" s="71" t="str">
        <f t="shared" si="5653"/>
        <v/>
      </c>
    </row>
    <row r="395" spans="1:175" ht="16.5">
      <c r="A395" s="135"/>
      <c r="B395" s="80" t="s">
        <v>1125</v>
      </c>
      <c r="C395" s="152" t="s">
        <v>1110</v>
      </c>
      <c r="K395" s="153"/>
      <c r="T395" s="151" t="s">
        <v>1126</v>
      </c>
      <c r="U395" s="85" t="s">
        <v>1112</v>
      </c>
      <c r="CN395" s="69" t="str">
        <f t="shared" si="5578"/>
        <v>InitUnitState('IK8H',,,,,,,,,,)</v>
      </c>
      <c r="CO395" s="69" t="str">
        <f t="shared" si="5579"/>
        <v>InitUnitNormal('IK8H',,,,,,,,,,)</v>
      </c>
      <c r="CP395" s="69" t="str">
        <f t="shared" si="5580"/>
        <v>InitUnitMagic('IK8H',,,,,,,,,,)</v>
      </c>
      <c r="CQ395" s="69" t="str">
        <f t="shared" si="5581"/>
        <v>InitUnitAdd('IK8H',,,,,,,,,,)</v>
      </c>
      <c r="CR395" s="69" t="str">
        <f t="shared" si="5582"/>
        <v>InitEquipData('IK8H',,"",,,,,'','','','','','',"ReplaceableTextures\\CommandButtons\\BTNUI_Fuin_08.blp")</v>
      </c>
      <c r="CU395" s="95" t="str">
        <f t="shared" si="5583"/>
        <v>|n</v>
      </c>
      <c r="CV395" s="70" t="str">
        <f t="shared" si="5577"/>
        <v>业力|Cffffc926+50000|r，业力|Cffffc926+12%|n|n|r|Cffaaaaaa○|CffFFD24D雷之符印+1|r|r|n|n|Cff00ff7f点击穿戴或脱卸。|r</v>
      </c>
      <c r="CW395" s="60"/>
      <c r="CX395" s="60"/>
      <c r="CY395" s="60"/>
      <c r="CZ395" s="60"/>
      <c r="DA395" s="60"/>
      <c r="DB395" s="71" t="str">
        <f t="shared" si="5584"/>
        <v/>
      </c>
      <c r="DC395" s="71" t="str">
        <f t="shared" si="5585"/>
        <v/>
      </c>
      <c r="DD395" s="71" t="str">
        <f t="shared" si="5586"/>
        <v/>
      </c>
      <c r="DE395" s="71" t="str">
        <f t="shared" si="5587"/>
        <v/>
      </c>
      <c r="DF395" s="71" t="str">
        <f t="shared" si="5588"/>
        <v/>
      </c>
      <c r="DG395" s="71" t="str">
        <f t="shared" si="5589"/>
        <v/>
      </c>
      <c r="DH395" s="71" t="str">
        <f t="shared" si="5590"/>
        <v/>
      </c>
      <c r="DI395" s="71" t="str">
        <f t="shared" si="5591"/>
        <v/>
      </c>
      <c r="DJ395" s="71" t="str">
        <f t="shared" si="5592"/>
        <v/>
      </c>
      <c r="DK395" s="71" t="str">
        <f t="shared" si="5593"/>
        <v/>
      </c>
      <c r="DL395" s="71" t="str">
        <f t="shared" si="5594"/>
        <v/>
      </c>
      <c r="DM395" s="71" t="str">
        <f t="shared" si="5595"/>
        <v/>
      </c>
      <c r="DN395" s="71" t="str">
        <f t="shared" si="5596"/>
        <v/>
      </c>
      <c r="DO395" s="71" t="str">
        <f t="shared" si="5597"/>
        <v/>
      </c>
      <c r="DP395" s="71" t="str">
        <f t="shared" si="5598"/>
        <v/>
      </c>
      <c r="DQ395" s="71" t="str">
        <f t="shared" si="5599"/>
        <v/>
      </c>
      <c r="DR395" s="71" t="str">
        <f t="shared" si="5600"/>
        <v/>
      </c>
      <c r="DS395" s="71" t="str">
        <f t="shared" si="5601"/>
        <v/>
      </c>
      <c r="DT395" s="71" t="str">
        <f t="shared" si="5602"/>
        <v/>
      </c>
      <c r="DU395" s="71" t="str">
        <f t="shared" si="5603"/>
        <v/>
      </c>
      <c r="DV395" s="71" t="str">
        <f t="shared" si="5604"/>
        <v/>
      </c>
      <c r="DW395" s="71" t="str">
        <f t="shared" si="5605"/>
        <v/>
      </c>
      <c r="DX395" s="71" t="str">
        <f t="shared" si="5606"/>
        <v/>
      </c>
      <c r="DY395" s="71" t="str">
        <f t="shared" si="5607"/>
        <v/>
      </c>
      <c r="DZ395" s="71" t="str">
        <f t="shared" si="5608"/>
        <v/>
      </c>
      <c r="EA395" s="71" t="str">
        <f t="shared" si="5609"/>
        <v/>
      </c>
      <c r="EB395" s="71" t="str">
        <f t="shared" si="5610"/>
        <v/>
      </c>
      <c r="EC395" s="71" t="str">
        <f t="shared" si="5611"/>
        <v/>
      </c>
      <c r="ED395" s="71" t="str">
        <f t="shared" si="5612"/>
        <v/>
      </c>
      <c r="EE395" s="71" t="str">
        <f t="shared" si="5613"/>
        <v/>
      </c>
      <c r="EF395" s="71" t="str">
        <f t="shared" si="5614"/>
        <v/>
      </c>
      <c r="EG395" s="71" t="str">
        <f t="shared" si="5615"/>
        <v/>
      </c>
      <c r="EH395" s="71" t="str">
        <f t="shared" si="5616"/>
        <v/>
      </c>
      <c r="EI395" s="71" t="str">
        <f t="shared" si="5617"/>
        <v/>
      </c>
      <c r="EJ395" s="71" t="str">
        <f t="shared" si="5618"/>
        <v/>
      </c>
      <c r="EK395" s="71" t="str">
        <f t="shared" si="5619"/>
        <v/>
      </c>
      <c r="EL395" s="71" t="str">
        <f t="shared" si="5620"/>
        <v/>
      </c>
      <c r="EM395" s="71" t="str">
        <f t="shared" si="5621"/>
        <v/>
      </c>
      <c r="EN395" s="71" t="str">
        <f t="shared" si="5622"/>
        <v/>
      </c>
      <c r="EO395" s="71" t="str">
        <f t="shared" si="5623"/>
        <v/>
      </c>
      <c r="EP395" s="71" t="str">
        <f t="shared" si="5624"/>
        <v/>
      </c>
      <c r="EQ395" s="71" t="str">
        <f t="shared" si="5625"/>
        <v/>
      </c>
      <c r="ER395" s="71" t="str">
        <f t="shared" si="5626"/>
        <v/>
      </c>
      <c r="ES395" s="71" t="str">
        <f t="shared" si="5627"/>
        <v/>
      </c>
      <c r="ET395" s="71" t="str">
        <f t="shared" si="5628"/>
        <v/>
      </c>
      <c r="EU395" s="71" t="str">
        <f t="shared" si="5629"/>
        <v/>
      </c>
      <c r="EV395" s="71" t="str">
        <f t="shared" si="5630"/>
        <v/>
      </c>
      <c r="EW395" s="71" t="str">
        <f t="shared" si="5631"/>
        <v/>
      </c>
      <c r="EX395" s="71" t="str">
        <f t="shared" si="5632"/>
        <v/>
      </c>
      <c r="EY395" s="71" t="str">
        <f t="shared" si="5633"/>
        <v/>
      </c>
      <c r="EZ395" s="71" t="str">
        <f t="shared" si="5634"/>
        <v/>
      </c>
      <c r="FA395" s="71" t="str">
        <f t="shared" si="5635"/>
        <v/>
      </c>
      <c r="FB395" s="71" t="str">
        <f t="shared" si="5636"/>
        <v/>
      </c>
      <c r="FC395" s="71" t="str">
        <f t="shared" si="5637"/>
        <v/>
      </c>
      <c r="FD395" s="71" t="str">
        <f t="shared" si="5638"/>
        <v/>
      </c>
      <c r="FE395" s="71" t="str">
        <f t="shared" si="5639"/>
        <v/>
      </c>
      <c r="FF395" s="71" t="str">
        <f t="shared" si="5640"/>
        <v/>
      </c>
      <c r="FG395" s="71" t="str">
        <f t="shared" si="5641"/>
        <v/>
      </c>
      <c r="FH395" s="71" t="str">
        <f t="shared" si="5642"/>
        <v/>
      </c>
      <c r="FI395" s="71" t="str">
        <f t="shared" si="5643"/>
        <v/>
      </c>
      <c r="FJ395" s="71" t="str">
        <f t="shared" si="5644"/>
        <v/>
      </c>
      <c r="FK395" s="71" t="str">
        <f t="shared" si="5645"/>
        <v/>
      </c>
      <c r="FL395" s="71" t="str">
        <f t="shared" si="5646"/>
        <v/>
      </c>
      <c r="FM395" s="71" t="str">
        <f t="shared" si="5647"/>
        <v/>
      </c>
      <c r="FN395" s="71" t="str">
        <f t="shared" si="5648"/>
        <v/>
      </c>
      <c r="FO395" s="71" t="str">
        <f t="shared" si="5649"/>
        <v/>
      </c>
      <c r="FP395" s="71" t="str">
        <f t="shared" si="5650"/>
        <v/>
      </c>
      <c r="FQ395" s="71" t="str">
        <f t="shared" si="5651"/>
        <v/>
      </c>
      <c r="FR395" s="71" t="str">
        <f t="shared" si="5652"/>
        <v/>
      </c>
      <c r="FS395" s="71" t="str">
        <f t="shared" si="5653"/>
        <v/>
      </c>
    </row>
    <row r="396" spans="1:175" ht="16.5">
      <c r="A396" s="135"/>
      <c r="B396" s="80" t="s">
        <v>1127</v>
      </c>
      <c r="C396" s="152" t="s">
        <v>1110</v>
      </c>
      <c r="K396" s="154"/>
      <c r="T396" s="151" t="s">
        <v>1128</v>
      </c>
      <c r="U396" s="85" t="s">
        <v>1112</v>
      </c>
      <c r="CN396" s="69" t="str">
        <f t="shared" si="5578"/>
        <v>InitUnitState('IK8I',,,,,,,,,,)</v>
      </c>
      <c r="CO396" s="69" t="str">
        <f t="shared" si="5579"/>
        <v>InitUnitNormal('IK8I',,,,,,,,,,)</v>
      </c>
      <c r="CP396" s="69" t="str">
        <f t="shared" si="5580"/>
        <v>InitUnitMagic('IK8I',,,,,,,,,,)</v>
      </c>
      <c r="CQ396" s="69" t="str">
        <f t="shared" si="5581"/>
        <v>InitUnitAdd('IK8I',,,,,,,,,,)</v>
      </c>
      <c r="CR396" s="69" t="str">
        <f t="shared" si="5582"/>
        <v>InitEquipData('IK8I',,"",,,,,'','','','','','',"")</v>
      </c>
      <c r="CU396" s="95" t="str">
        <f t="shared" si="5583"/>
        <v>|n</v>
      </c>
      <c r="CV396" s="70" t="str">
        <f t="shared" si="5577"/>
        <v>业力|Cffffc926+50000|r，业力|Cffffc926+12%|n|n|r|Cffaaaaaa○|CffFFD24D暗之符印+1|r|r|n|n|Cff00ff7f点击穿戴或脱卸。|r</v>
      </c>
      <c r="CW396" s="60"/>
      <c r="CX396" s="60"/>
      <c r="CY396" s="60"/>
      <c r="CZ396" s="60"/>
      <c r="DA396" s="60"/>
      <c r="DB396" s="71" t="str">
        <f t="shared" si="5584"/>
        <v/>
      </c>
      <c r="DC396" s="71" t="str">
        <f t="shared" si="5585"/>
        <v/>
      </c>
      <c r="DD396" s="71" t="str">
        <f t="shared" si="5586"/>
        <v/>
      </c>
      <c r="DE396" s="71" t="str">
        <f t="shared" si="5587"/>
        <v/>
      </c>
      <c r="DF396" s="71" t="str">
        <f t="shared" si="5588"/>
        <v/>
      </c>
      <c r="DG396" s="71" t="str">
        <f t="shared" si="5589"/>
        <v/>
      </c>
      <c r="DH396" s="71" t="str">
        <f t="shared" si="5590"/>
        <v/>
      </c>
      <c r="DI396" s="71" t="str">
        <f t="shared" si="5591"/>
        <v/>
      </c>
      <c r="DJ396" s="71" t="str">
        <f t="shared" si="5592"/>
        <v/>
      </c>
      <c r="DK396" s="71" t="str">
        <f t="shared" si="5593"/>
        <v/>
      </c>
      <c r="DL396" s="71" t="str">
        <f t="shared" si="5594"/>
        <v/>
      </c>
      <c r="DM396" s="71" t="str">
        <f t="shared" si="5595"/>
        <v/>
      </c>
      <c r="DN396" s="71" t="str">
        <f t="shared" si="5596"/>
        <v/>
      </c>
      <c r="DO396" s="71" t="str">
        <f t="shared" si="5597"/>
        <v/>
      </c>
      <c r="DP396" s="71" t="str">
        <f t="shared" si="5598"/>
        <v/>
      </c>
      <c r="DQ396" s="71" t="str">
        <f t="shared" si="5599"/>
        <v/>
      </c>
      <c r="DR396" s="71" t="str">
        <f t="shared" si="5600"/>
        <v/>
      </c>
      <c r="DS396" s="71" t="str">
        <f t="shared" si="5601"/>
        <v/>
      </c>
      <c r="DT396" s="71" t="str">
        <f t="shared" si="5602"/>
        <v/>
      </c>
      <c r="DU396" s="71" t="str">
        <f t="shared" si="5603"/>
        <v/>
      </c>
      <c r="DV396" s="71" t="str">
        <f t="shared" si="5604"/>
        <v/>
      </c>
      <c r="DW396" s="71" t="str">
        <f t="shared" si="5605"/>
        <v/>
      </c>
      <c r="DX396" s="71" t="str">
        <f t="shared" si="5606"/>
        <v/>
      </c>
      <c r="DY396" s="71" t="str">
        <f t="shared" si="5607"/>
        <v/>
      </c>
      <c r="DZ396" s="71" t="str">
        <f t="shared" si="5608"/>
        <v/>
      </c>
      <c r="EA396" s="71" t="str">
        <f t="shared" si="5609"/>
        <v/>
      </c>
      <c r="EB396" s="71" t="str">
        <f t="shared" si="5610"/>
        <v/>
      </c>
      <c r="EC396" s="71" t="str">
        <f t="shared" si="5611"/>
        <v/>
      </c>
      <c r="ED396" s="71" t="str">
        <f t="shared" si="5612"/>
        <v/>
      </c>
      <c r="EE396" s="71" t="str">
        <f t="shared" si="5613"/>
        <v/>
      </c>
      <c r="EF396" s="71" t="str">
        <f t="shared" si="5614"/>
        <v/>
      </c>
      <c r="EG396" s="71" t="str">
        <f t="shared" si="5615"/>
        <v/>
      </c>
      <c r="EH396" s="71" t="str">
        <f t="shared" si="5616"/>
        <v/>
      </c>
      <c r="EI396" s="71" t="str">
        <f t="shared" si="5617"/>
        <v/>
      </c>
      <c r="EJ396" s="71" t="str">
        <f t="shared" si="5618"/>
        <v/>
      </c>
      <c r="EK396" s="71" t="str">
        <f t="shared" si="5619"/>
        <v/>
      </c>
      <c r="EL396" s="71" t="str">
        <f t="shared" si="5620"/>
        <v/>
      </c>
      <c r="EM396" s="71" t="str">
        <f t="shared" si="5621"/>
        <v/>
      </c>
      <c r="EN396" s="71" t="str">
        <f t="shared" si="5622"/>
        <v/>
      </c>
      <c r="EO396" s="71" t="str">
        <f t="shared" si="5623"/>
        <v/>
      </c>
      <c r="EP396" s="71" t="str">
        <f t="shared" si="5624"/>
        <v/>
      </c>
      <c r="EQ396" s="71" t="str">
        <f t="shared" si="5625"/>
        <v/>
      </c>
      <c r="ER396" s="71" t="str">
        <f t="shared" si="5626"/>
        <v/>
      </c>
      <c r="ES396" s="71" t="str">
        <f t="shared" si="5627"/>
        <v/>
      </c>
      <c r="ET396" s="71" t="str">
        <f t="shared" si="5628"/>
        <v/>
      </c>
      <c r="EU396" s="71" t="str">
        <f t="shared" si="5629"/>
        <v/>
      </c>
      <c r="EV396" s="71" t="str">
        <f t="shared" si="5630"/>
        <v/>
      </c>
      <c r="EW396" s="71" t="str">
        <f t="shared" si="5631"/>
        <v/>
      </c>
      <c r="EX396" s="71" t="str">
        <f t="shared" si="5632"/>
        <v/>
      </c>
      <c r="EY396" s="71" t="str">
        <f t="shared" si="5633"/>
        <v/>
      </c>
      <c r="EZ396" s="71" t="str">
        <f t="shared" si="5634"/>
        <v/>
      </c>
      <c r="FA396" s="71" t="str">
        <f t="shared" si="5635"/>
        <v/>
      </c>
      <c r="FB396" s="71" t="str">
        <f t="shared" si="5636"/>
        <v/>
      </c>
      <c r="FC396" s="71" t="str">
        <f t="shared" si="5637"/>
        <v/>
      </c>
      <c r="FD396" s="71" t="str">
        <f t="shared" si="5638"/>
        <v/>
      </c>
      <c r="FE396" s="71" t="str">
        <f t="shared" si="5639"/>
        <v/>
      </c>
      <c r="FF396" s="71" t="str">
        <f t="shared" si="5640"/>
        <v/>
      </c>
      <c r="FG396" s="71" t="str">
        <f t="shared" si="5641"/>
        <v/>
      </c>
      <c r="FH396" s="71" t="str">
        <f t="shared" si="5642"/>
        <v/>
      </c>
      <c r="FI396" s="71" t="str">
        <f t="shared" si="5643"/>
        <v/>
      </c>
      <c r="FJ396" s="71" t="str">
        <f t="shared" si="5644"/>
        <v/>
      </c>
      <c r="FK396" s="71" t="str">
        <f t="shared" si="5645"/>
        <v/>
      </c>
      <c r="FL396" s="71" t="str">
        <f t="shared" si="5646"/>
        <v/>
      </c>
      <c r="FM396" s="71" t="str">
        <f t="shared" si="5647"/>
        <v/>
      </c>
      <c r="FN396" s="71" t="str">
        <f t="shared" si="5648"/>
        <v/>
      </c>
      <c r="FO396" s="71" t="str">
        <f t="shared" si="5649"/>
        <v/>
      </c>
      <c r="FP396" s="71" t="str">
        <f t="shared" si="5650"/>
        <v/>
      </c>
      <c r="FQ396" s="71" t="str">
        <f t="shared" si="5651"/>
        <v/>
      </c>
      <c r="FR396" s="71" t="str">
        <f t="shared" si="5652"/>
        <v/>
      </c>
      <c r="FS396" s="71" t="str">
        <f t="shared" si="5653"/>
        <v/>
      </c>
    </row>
    <row r="397" spans="1:175" ht="16.5">
      <c r="A397" s="134"/>
      <c r="B397" s="80" t="s">
        <v>1129</v>
      </c>
      <c r="C397" s="143" t="s">
        <v>1130</v>
      </c>
      <c r="T397" s="156" t="s">
        <v>1131</v>
      </c>
      <c r="U397" s="85" t="s">
        <v>1132</v>
      </c>
      <c r="CN397" s="69" t="str">
        <f t="shared" si="4970"/>
        <v>InitUnitState('IK91',,,,,,,,,,)</v>
      </c>
      <c r="CO397" s="69" t="str">
        <f t="shared" si="4971"/>
        <v>InitUnitNormal('IK91',,,,,,,,,,)</v>
      </c>
      <c r="CP397" s="69" t="str">
        <f t="shared" si="4972"/>
        <v>InitUnitMagic('IK91',,,,,,,,,,)</v>
      </c>
      <c r="CQ397" s="69" t="str">
        <f t="shared" si="4973"/>
        <v>InitUnitAdd('IK91',,,,,,,,,,)</v>
      </c>
      <c r="CR397" s="69" t="str">
        <f t="shared" ref="CR397:CR404" si="5654">"InitEquipData('"&amp;B397&amp;"',"&amp;D397&amp;","&amp;CR$1&amp;A397&amp;CR$1&amp;","&amp;E397&amp;","&amp;I397&amp;","&amp;F397&amp;","&amp;G397&amp;",'"&amp;J397&amp;"','"&amp;K397&amp;"','"&amp;L397&amp;"','"&amp;M397&amp;"','"&amp;N397&amp;"','"&amp;O397&amp;"',"&amp;CR$1&amp;U398&amp;CR$1&amp;")"</f>
        <v>InitEquipData('IK91',,"",,,,,'','','','','','',"ReplaceableTextures\\CommandButtons\\BTNUI_Fuin_02.blp")</v>
      </c>
      <c r="CU397" s="95" t="str">
        <f t="shared" si="4974"/>
        <v>|n</v>
      </c>
      <c r="CV397" s="70" t="str">
        <f t="shared" si="5577"/>
        <v>为|Cffffc926史诗品质|r的|Cffffc926宝物|r附加一条|Cffffc926金之符印|r属性。|n|n|Cff00ff7f点击可将刻印镶嵌至指定史诗品质的宝物。|n|r|Cffff0000镶嵌后不可拆卸和替换。|r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975"/>
        <v/>
      </c>
      <c r="DC397" s="71" t="str">
        <f t="shared" si="4976"/>
        <v/>
      </c>
      <c r="DD397" s="71" t="str">
        <f t="shared" si="4977"/>
        <v/>
      </c>
      <c r="DE397" s="71" t="str">
        <f t="shared" si="4978"/>
        <v/>
      </c>
      <c r="DF397" s="71" t="str">
        <f t="shared" si="4979"/>
        <v/>
      </c>
      <c r="DG397" s="71" t="str">
        <f t="shared" si="4980"/>
        <v/>
      </c>
      <c r="DH397" s="71" t="str">
        <f t="shared" si="4981"/>
        <v/>
      </c>
      <c r="DI397" s="71" t="str">
        <f t="shared" si="4982"/>
        <v/>
      </c>
      <c r="DJ397" s="71" t="str">
        <f t="shared" si="4983"/>
        <v/>
      </c>
      <c r="DK397" s="71" t="str">
        <f t="shared" si="4984"/>
        <v/>
      </c>
      <c r="DL397" s="71" t="str">
        <f t="shared" si="4985"/>
        <v/>
      </c>
      <c r="DM397" s="71" t="str">
        <f t="shared" si="4986"/>
        <v/>
      </c>
      <c r="DN397" s="71" t="str">
        <f t="shared" si="4987"/>
        <v/>
      </c>
      <c r="DO397" s="71" t="str">
        <f t="shared" si="4988"/>
        <v/>
      </c>
      <c r="DP397" s="71" t="str">
        <f t="shared" si="4989"/>
        <v/>
      </c>
      <c r="DQ397" s="71" t="str">
        <f t="shared" si="4990"/>
        <v/>
      </c>
      <c r="DR397" s="71" t="str">
        <f t="shared" si="4991"/>
        <v/>
      </c>
      <c r="DS397" s="71" t="str">
        <f t="shared" si="4992"/>
        <v/>
      </c>
      <c r="DT397" s="71" t="str">
        <f t="shared" si="4993"/>
        <v/>
      </c>
      <c r="DU397" s="71" t="str">
        <f t="shared" si="4994"/>
        <v/>
      </c>
      <c r="DV397" s="71" t="str">
        <f t="shared" si="4995"/>
        <v/>
      </c>
      <c r="DW397" s="71" t="str">
        <f t="shared" si="4996"/>
        <v/>
      </c>
      <c r="DX397" s="71" t="str">
        <f t="shared" si="4997"/>
        <v/>
      </c>
      <c r="DY397" s="71" t="str">
        <f t="shared" si="4998"/>
        <v/>
      </c>
      <c r="DZ397" s="71" t="str">
        <f t="shared" si="4999"/>
        <v/>
      </c>
      <c r="EA397" s="71" t="str">
        <f t="shared" si="5000"/>
        <v/>
      </c>
      <c r="EB397" s="71" t="str">
        <f t="shared" si="5001"/>
        <v/>
      </c>
      <c r="EC397" s="71" t="str">
        <f t="shared" si="5002"/>
        <v/>
      </c>
      <c r="ED397" s="71" t="str">
        <f t="shared" si="5003"/>
        <v/>
      </c>
      <c r="EE397" s="71" t="str">
        <f t="shared" si="5004"/>
        <v/>
      </c>
      <c r="EF397" s="71" t="str">
        <f t="shared" si="5005"/>
        <v/>
      </c>
      <c r="EG397" s="71" t="str">
        <f t="shared" si="5006"/>
        <v/>
      </c>
      <c r="EH397" s="71" t="str">
        <f t="shared" si="5007"/>
        <v/>
      </c>
      <c r="EI397" s="71" t="str">
        <f t="shared" si="5008"/>
        <v/>
      </c>
      <c r="EJ397" s="71" t="str">
        <f t="shared" si="5009"/>
        <v/>
      </c>
      <c r="EK397" s="71" t="str">
        <f t="shared" si="5010"/>
        <v/>
      </c>
      <c r="EL397" s="71" t="str">
        <f t="shared" si="5011"/>
        <v/>
      </c>
      <c r="EM397" s="71" t="str">
        <f t="shared" si="5012"/>
        <v/>
      </c>
      <c r="EN397" s="71" t="str">
        <f t="shared" si="5013"/>
        <v/>
      </c>
      <c r="EO397" s="71" t="str">
        <f t="shared" si="5014"/>
        <v/>
      </c>
      <c r="EP397" s="71" t="str">
        <f t="shared" si="5015"/>
        <v/>
      </c>
      <c r="EQ397" s="71" t="str">
        <f t="shared" si="5016"/>
        <v/>
      </c>
      <c r="ER397" s="71" t="str">
        <f t="shared" si="5017"/>
        <v/>
      </c>
      <c r="ES397" s="71" t="str">
        <f t="shared" si="5018"/>
        <v/>
      </c>
      <c r="ET397" s="71" t="str">
        <f t="shared" si="5019"/>
        <v/>
      </c>
      <c r="EU397" s="71" t="str">
        <f t="shared" si="5020"/>
        <v/>
      </c>
      <c r="EV397" s="71" t="str">
        <f t="shared" si="5021"/>
        <v/>
      </c>
      <c r="EW397" s="71" t="str">
        <f t="shared" si="5022"/>
        <v/>
      </c>
      <c r="EX397" s="71" t="str">
        <f t="shared" si="5023"/>
        <v/>
      </c>
      <c r="EY397" s="71" t="str">
        <f t="shared" si="5024"/>
        <v/>
      </c>
      <c r="EZ397" s="71" t="str">
        <f t="shared" si="5025"/>
        <v/>
      </c>
      <c r="FA397" s="71" t="str">
        <f t="shared" si="5026"/>
        <v/>
      </c>
      <c r="FB397" s="71" t="str">
        <f t="shared" si="5027"/>
        <v/>
      </c>
      <c r="FC397" s="71" t="str">
        <f t="shared" si="5028"/>
        <v/>
      </c>
      <c r="FD397" s="71" t="str">
        <f t="shared" si="5029"/>
        <v/>
      </c>
      <c r="FE397" s="71" t="str">
        <f t="shared" si="5030"/>
        <v/>
      </c>
      <c r="FF397" s="71" t="str">
        <f t="shared" si="5031"/>
        <v/>
      </c>
      <c r="FG397" s="71" t="str">
        <f t="shared" si="5032"/>
        <v/>
      </c>
      <c r="FH397" s="71" t="str">
        <f t="shared" si="5033"/>
        <v/>
      </c>
      <c r="FI397" s="71" t="str">
        <f t="shared" si="5034"/>
        <v/>
      </c>
      <c r="FJ397" s="71" t="str">
        <f t="shared" si="5035"/>
        <v/>
      </c>
      <c r="FK397" s="71" t="str">
        <f t="shared" si="5036"/>
        <v/>
      </c>
      <c r="FL397" s="71" t="str">
        <f t="shared" si="5037"/>
        <v/>
      </c>
      <c r="FM397" s="71" t="str">
        <f t="shared" si="5038"/>
        <v/>
      </c>
      <c r="FN397" s="71" t="str">
        <f t="shared" si="5039"/>
        <v/>
      </c>
      <c r="FO397" s="71" t="str">
        <f t="shared" si="5040"/>
        <v/>
      </c>
      <c r="FP397" s="71" t="str">
        <f t="shared" si="5041"/>
        <v/>
      </c>
      <c r="FQ397" s="71" t="str">
        <f t="shared" si="5042"/>
        <v/>
      </c>
      <c r="FR397" s="71" t="str">
        <f t="shared" si="5043"/>
        <v/>
      </c>
      <c r="FS397" s="71" t="str">
        <f t="shared" si="5044"/>
        <v/>
      </c>
    </row>
    <row r="398" spans="1:175" ht="16.5">
      <c r="A398" s="134"/>
      <c r="B398" s="80" t="s">
        <v>1133</v>
      </c>
      <c r="C398" s="153" t="s">
        <v>1134</v>
      </c>
      <c r="T398" s="157" t="s">
        <v>1135</v>
      </c>
      <c r="U398" s="85" t="s">
        <v>1136</v>
      </c>
      <c r="CN398" s="69" t="str">
        <f t="shared" si="4970"/>
        <v>InitUnitState('IK92',,,,,,,,,,)</v>
      </c>
      <c r="CO398" s="69" t="str">
        <f t="shared" si="4971"/>
        <v>InitUnitNormal('IK92',,,,,,,,,,)</v>
      </c>
      <c r="CP398" s="69" t="str">
        <f t="shared" si="4972"/>
        <v>InitUnitMagic('IK92',,,,,,,,,,)</v>
      </c>
      <c r="CQ398" s="69" t="str">
        <f t="shared" si="4973"/>
        <v>InitUnitAdd('IK92',,,,,,,,,,)</v>
      </c>
      <c r="CR398" s="69" t="str">
        <f t="shared" si="5654"/>
        <v>InitEquipData('IK92',,"",,,,,'','','','','','',"ReplaceableTextures\\CommandButtons\\BTNUI_Fuin_03.blp")</v>
      </c>
      <c r="CU398" s="95" t="str">
        <f t="shared" si="4974"/>
        <v>|n</v>
      </c>
      <c r="CV398" s="70" t="str">
        <f t="shared" si="5577"/>
        <v>为|Cffffc926史诗品质|r的|Cffffc926宝物|r附加一条|Cffffc926木之符印|r属性。|n|n|Cff00ff7f点击可将刻印镶嵌至指定史诗品质的宝物。|n|r|Cffff0000镶嵌后不可拆卸和替换。|r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975"/>
        <v/>
      </c>
      <c r="DC398" s="71" t="str">
        <f t="shared" si="4976"/>
        <v/>
      </c>
      <c r="DD398" s="71" t="str">
        <f t="shared" si="4977"/>
        <v/>
      </c>
      <c r="DE398" s="71" t="str">
        <f t="shared" si="4978"/>
        <v/>
      </c>
      <c r="DF398" s="71" t="str">
        <f t="shared" si="4979"/>
        <v/>
      </c>
      <c r="DG398" s="71" t="str">
        <f t="shared" si="4980"/>
        <v/>
      </c>
      <c r="DH398" s="71" t="str">
        <f t="shared" si="4981"/>
        <v/>
      </c>
      <c r="DI398" s="71" t="str">
        <f t="shared" si="4982"/>
        <v/>
      </c>
      <c r="DJ398" s="71" t="str">
        <f t="shared" si="4983"/>
        <v/>
      </c>
      <c r="DK398" s="71" t="str">
        <f t="shared" si="4984"/>
        <v/>
      </c>
      <c r="DL398" s="71" t="str">
        <f t="shared" si="4985"/>
        <v/>
      </c>
      <c r="DM398" s="71" t="str">
        <f t="shared" si="4986"/>
        <v/>
      </c>
      <c r="DN398" s="71" t="str">
        <f t="shared" si="4987"/>
        <v/>
      </c>
      <c r="DO398" s="71" t="str">
        <f t="shared" si="4988"/>
        <v/>
      </c>
      <c r="DP398" s="71" t="str">
        <f t="shared" si="4989"/>
        <v/>
      </c>
      <c r="DQ398" s="71" t="str">
        <f t="shared" si="4990"/>
        <v/>
      </c>
      <c r="DR398" s="71" t="str">
        <f t="shared" si="4991"/>
        <v/>
      </c>
      <c r="DS398" s="71" t="str">
        <f t="shared" si="4992"/>
        <v/>
      </c>
      <c r="DT398" s="71" t="str">
        <f t="shared" si="4993"/>
        <v/>
      </c>
      <c r="DU398" s="71" t="str">
        <f t="shared" si="4994"/>
        <v/>
      </c>
      <c r="DV398" s="71" t="str">
        <f t="shared" si="4995"/>
        <v/>
      </c>
      <c r="DW398" s="71" t="str">
        <f t="shared" si="4996"/>
        <v/>
      </c>
      <c r="DX398" s="71" t="str">
        <f t="shared" si="4997"/>
        <v/>
      </c>
      <c r="DY398" s="71" t="str">
        <f t="shared" si="4998"/>
        <v/>
      </c>
      <c r="DZ398" s="71" t="str">
        <f t="shared" si="4999"/>
        <v/>
      </c>
      <c r="EA398" s="71" t="str">
        <f t="shared" si="5000"/>
        <v/>
      </c>
      <c r="EB398" s="71" t="str">
        <f t="shared" si="5001"/>
        <v/>
      </c>
      <c r="EC398" s="71" t="str">
        <f t="shared" si="5002"/>
        <v/>
      </c>
      <c r="ED398" s="71" t="str">
        <f t="shared" si="5003"/>
        <v/>
      </c>
      <c r="EE398" s="71" t="str">
        <f t="shared" si="5004"/>
        <v/>
      </c>
      <c r="EF398" s="71" t="str">
        <f t="shared" si="5005"/>
        <v/>
      </c>
      <c r="EG398" s="71" t="str">
        <f t="shared" si="5006"/>
        <v/>
      </c>
      <c r="EH398" s="71" t="str">
        <f t="shared" si="5007"/>
        <v/>
      </c>
      <c r="EI398" s="71" t="str">
        <f t="shared" si="5008"/>
        <v/>
      </c>
      <c r="EJ398" s="71" t="str">
        <f t="shared" si="5009"/>
        <v/>
      </c>
      <c r="EK398" s="71" t="str">
        <f t="shared" si="5010"/>
        <v/>
      </c>
      <c r="EL398" s="71" t="str">
        <f t="shared" si="5011"/>
        <v/>
      </c>
      <c r="EM398" s="71" t="str">
        <f t="shared" si="5012"/>
        <v/>
      </c>
      <c r="EN398" s="71" t="str">
        <f t="shared" si="5013"/>
        <v/>
      </c>
      <c r="EO398" s="71" t="str">
        <f t="shared" si="5014"/>
        <v/>
      </c>
      <c r="EP398" s="71" t="str">
        <f t="shared" si="5015"/>
        <v/>
      </c>
      <c r="EQ398" s="71" t="str">
        <f t="shared" si="5016"/>
        <v/>
      </c>
      <c r="ER398" s="71" t="str">
        <f t="shared" si="5017"/>
        <v/>
      </c>
      <c r="ES398" s="71" t="str">
        <f t="shared" si="5018"/>
        <v/>
      </c>
      <c r="ET398" s="71" t="str">
        <f t="shared" si="5019"/>
        <v/>
      </c>
      <c r="EU398" s="71" t="str">
        <f t="shared" si="5020"/>
        <v/>
      </c>
      <c r="EV398" s="71" t="str">
        <f t="shared" si="5021"/>
        <v/>
      </c>
      <c r="EW398" s="71" t="str">
        <f t="shared" si="5022"/>
        <v/>
      </c>
      <c r="EX398" s="71" t="str">
        <f t="shared" si="5023"/>
        <v/>
      </c>
      <c r="EY398" s="71" t="str">
        <f t="shared" si="5024"/>
        <v/>
      </c>
      <c r="EZ398" s="71" t="str">
        <f t="shared" si="5025"/>
        <v/>
      </c>
      <c r="FA398" s="71" t="str">
        <f t="shared" si="5026"/>
        <v/>
      </c>
      <c r="FB398" s="71" t="str">
        <f t="shared" si="5027"/>
        <v/>
      </c>
      <c r="FC398" s="71" t="str">
        <f t="shared" si="5028"/>
        <v/>
      </c>
      <c r="FD398" s="71" t="str">
        <f t="shared" si="5029"/>
        <v/>
      </c>
      <c r="FE398" s="71" t="str">
        <f t="shared" si="5030"/>
        <v/>
      </c>
      <c r="FF398" s="71" t="str">
        <f t="shared" si="5031"/>
        <v/>
      </c>
      <c r="FG398" s="71" t="str">
        <f t="shared" si="5032"/>
        <v/>
      </c>
      <c r="FH398" s="71" t="str">
        <f t="shared" si="5033"/>
        <v/>
      </c>
      <c r="FI398" s="71" t="str">
        <f t="shared" si="5034"/>
        <v/>
      </c>
      <c r="FJ398" s="71" t="str">
        <f t="shared" si="5035"/>
        <v/>
      </c>
      <c r="FK398" s="71" t="str">
        <f t="shared" si="5036"/>
        <v/>
      </c>
      <c r="FL398" s="71" t="str">
        <f t="shared" si="5037"/>
        <v/>
      </c>
      <c r="FM398" s="71" t="str">
        <f t="shared" si="5038"/>
        <v/>
      </c>
      <c r="FN398" s="71" t="str">
        <f t="shared" si="5039"/>
        <v/>
      </c>
      <c r="FO398" s="71" t="str">
        <f t="shared" si="5040"/>
        <v/>
      </c>
      <c r="FP398" s="71" t="str">
        <f t="shared" si="5041"/>
        <v/>
      </c>
      <c r="FQ398" s="71" t="str">
        <f t="shared" si="5042"/>
        <v/>
      </c>
      <c r="FR398" s="71" t="str">
        <f t="shared" si="5043"/>
        <v/>
      </c>
      <c r="FS398" s="71" t="str">
        <f t="shared" si="5044"/>
        <v/>
      </c>
    </row>
    <row r="399" spans="1:175" ht="16.5">
      <c r="A399" s="135"/>
      <c r="B399" s="80" t="s">
        <v>1137</v>
      </c>
      <c r="C399" s="153" t="s">
        <v>1138</v>
      </c>
      <c r="T399" s="157" t="s">
        <v>1139</v>
      </c>
      <c r="U399" s="85" t="s">
        <v>1140</v>
      </c>
      <c r="CN399" s="69" t="str">
        <f t="shared" si="4970"/>
        <v>InitUnitState('IK93',,,,,,,,,,)</v>
      </c>
      <c r="CO399" s="69" t="str">
        <f t="shared" si="4971"/>
        <v>InitUnitNormal('IK93',,,,,,,,,,)</v>
      </c>
      <c r="CP399" s="69" t="str">
        <f t="shared" si="4972"/>
        <v>InitUnitMagic('IK93',,,,,,,,,,)</v>
      </c>
      <c r="CQ399" s="69" t="str">
        <f t="shared" si="4973"/>
        <v>InitUnitAdd('IK93',,,,,,,,,,)</v>
      </c>
      <c r="CR399" s="69" t="str">
        <f t="shared" si="5654"/>
        <v>InitEquipData('IK93',,"",,,,,'','','','','','',"ReplaceableTextures\\CommandButtons\\BTNUI_Fuin_04.blp")</v>
      </c>
      <c r="CU399" s="95" t="str">
        <f t="shared" si="4974"/>
        <v>|n</v>
      </c>
      <c r="CV399" s="70" t="str">
        <f t="shared" si="5577"/>
        <v>为|Cffffc926史诗品质|r的|Cffffc926宝物|r附加一条|Cffffc926水之符印|r属性。|n|n|Cff00ff7f点击可将刻印镶嵌至指定史诗品质的宝物。|n|r|Cffff0000镶嵌后不可拆卸和替换。|r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975"/>
        <v/>
      </c>
      <c r="DC399" s="71" t="str">
        <f t="shared" si="4976"/>
        <v/>
      </c>
      <c r="DD399" s="71" t="str">
        <f t="shared" si="4977"/>
        <v/>
      </c>
      <c r="DE399" s="71" t="str">
        <f t="shared" si="4978"/>
        <v/>
      </c>
      <c r="DF399" s="71" t="str">
        <f t="shared" si="4979"/>
        <v/>
      </c>
      <c r="DG399" s="71" t="str">
        <f t="shared" si="4980"/>
        <v/>
      </c>
      <c r="DH399" s="71" t="str">
        <f t="shared" si="4981"/>
        <v/>
      </c>
      <c r="DI399" s="71" t="str">
        <f t="shared" si="4982"/>
        <v/>
      </c>
      <c r="DJ399" s="71" t="str">
        <f t="shared" si="4983"/>
        <v/>
      </c>
      <c r="DK399" s="71" t="str">
        <f t="shared" si="4984"/>
        <v/>
      </c>
      <c r="DL399" s="71" t="str">
        <f t="shared" si="4985"/>
        <v/>
      </c>
      <c r="DM399" s="71" t="str">
        <f t="shared" si="4986"/>
        <v/>
      </c>
      <c r="DN399" s="71" t="str">
        <f t="shared" si="4987"/>
        <v/>
      </c>
      <c r="DO399" s="71" t="str">
        <f t="shared" si="4988"/>
        <v/>
      </c>
      <c r="DP399" s="71" t="str">
        <f t="shared" si="4989"/>
        <v/>
      </c>
      <c r="DQ399" s="71" t="str">
        <f t="shared" si="4990"/>
        <v/>
      </c>
      <c r="DR399" s="71" t="str">
        <f t="shared" si="4991"/>
        <v/>
      </c>
      <c r="DS399" s="71" t="str">
        <f t="shared" si="4992"/>
        <v/>
      </c>
      <c r="DT399" s="71" t="str">
        <f t="shared" si="4993"/>
        <v/>
      </c>
      <c r="DU399" s="71" t="str">
        <f t="shared" si="4994"/>
        <v/>
      </c>
      <c r="DV399" s="71" t="str">
        <f t="shared" si="4995"/>
        <v/>
      </c>
      <c r="DW399" s="71" t="str">
        <f t="shared" si="4996"/>
        <v/>
      </c>
      <c r="DX399" s="71" t="str">
        <f t="shared" si="4997"/>
        <v/>
      </c>
      <c r="DY399" s="71" t="str">
        <f t="shared" si="4998"/>
        <v/>
      </c>
      <c r="DZ399" s="71" t="str">
        <f t="shared" si="4999"/>
        <v/>
      </c>
      <c r="EA399" s="71" t="str">
        <f t="shared" si="5000"/>
        <v/>
      </c>
      <c r="EB399" s="71" t="str">
        <f t="shared" si="5001"/>
        <v/>
      </c>
      <c r="EC399" s="71" t="str">
        <f t="shared" si="5002"/>
        <v/>
      </c>
      <c r="ED399" s="71" t="str">
        <f t="shared" si="5003"/>
        <v/>
      </c>
      <c r="EE399" s="71" t="str">
        <f t="shared" si="5004"/>
        <v/>
      </c>
      <c r="EF399" s="71" t="str">
        <f t="shared" si="5005"/>
        <v/>
      </c>
      <c r="EG399" s="71" t="str">
        <f t="shared" si="5006"/>
        <v/>
      </c>
      <c r="EH399" s="71" t="str">
        <f t="shared" si="5007"/>
        <v/>
      </c>
      <c r="EI399" s="71" t="str">
        <f t="shared" si="5008"/>
        <v/>
      </c>
      <c r="EJ399" s="71" t="str">
        <f t="shared" si="5009"/>
        <v/>
      </c>
      <c r="EK399" s="71" t="str">
        <f t="shared" si="5010"/>
        <v/>
      </c>
      <c r="EL399" s="71" t="str">
        <f t="shared" si="5011"/>
        <v/>
      </c>
      <c r="EM399" s="71" t="str">
        <f t="shared" si="5012"/>
        <v/>
      </c>
      <c r="EN399" s="71" t="str">
        <f t="shared" si="5013"/>
        <v/>
      </c>
      <c r="EO399" s="71" t="str">
        <f t="shared" si="5014"/>
        <v/>
      </c>
      <c r="EP399" s="71" t="str">
        <f t="shared" si="5015"/>
        <v/>
      </c>
      <c r="EQ399" s="71" t="str">
        <f t="shared" si="5016"/>
        <v/>
      </c>
      <c r="ER399" s="71" t="str">
        <f t="shared" si="5017"/>
        <v/>
      </c>
      <c r="ES399" s="71" t="str">
        <f t="shared" si="5018"/>
        <v/>
      </c>
      <c r="ET399" s="71" t="str">
        <f t="shared" si="5019"/>
        <v/>
      </c>
      <c r="EU399" s="71" t="str">
        <f t="shared" si="5020"/>
        <v/>
      </c>
      <c r="EV399" s="71" t="str">
        <f t="shared" si="5021"/>
        <v/>
      </c>
      <c r="EW399" s="71" t="str">
        <f t="shared" si="5022"/>
        <v/>
      </c>
      <c r="EX399" s="71" t="str">
        <f t="shared" si="5023"/>
        <v/>
      </c>
      <c r="EY399" s="71" t="str">
        <f t="shared" si="5024"/>
        <v/>
      </c>
      <c r="EZ399" s="71" t="str">
        <f t="shared" si="5025"/>
        <v/>
      </c>
      <c r="FA399" s="71" t="str">
        <f t="shared" si="5026"/>
        <v/>
      </c>
      <c r="FB399" s="71" t="str">
        <f t="shared" si="5027"/>
        <v/>
      </c>
      <c r="FC399" s="71" t="str">
        <f t="shared" si="5028"/>
        <v/>
      </c>
      <c r="FD399" s="71" t="str">
        <f t="shared" si="5029"/>
        <v/>
      </c>
      <c r="FE399" s="71" t="str">
        <f t="shared" si="5030"/>
        <v/>
      </c>
      <c r="FF399" s="71" t="str">
        <f t="shared" si="5031"/>
        <v/>
      </c>
      <c r="FG399" s="71" t="str">
        <f t="shared" si="5032"/>
        <v/>
      </c>
      <c r="FH399" s="71" t="str">
        <f t="shared" si="5033"/>
        <v/>
      </c>
      <c r="FI399" s="71" t="str">
        <f t="shared" si="5034"/>
        <v/>
      </c>
      <c r="FJ399" s="71" t="str">
        <f t="shared" si="5035"/>
        <v/>
      </c>
      <c r="FK399" s="71" t="str">
        <f t="shared" si="5036"/>
        <v/>
      </c>
      <c r="FL399" s="71" t="str">
        <f t="shared" si="5037"/>
        <v/>
      </c>
      <c r="FM399" s="71" t="str">
        <f t="shared" si="5038"/>
        <v/>
      </c>
      <c r="FN399" s="71" t="str">
        <f t="shared" si="5039"/>
        <v/>
      </c>
      <c r="FO399" s="71" t="str">
        <f t="shared" si="5040"/>
        <v/>
      </c>
      <c r="FP399" s="71" t="str">
        <f t="shared" si="5041"/>
        <v/>
      </c>
      <c r="FQ399" s="71" t="str">
        <f t="shared" si="5042"/>
        <v/>
      </c>
      <c r="FR399" s="71" t="str">
        <f t="shared" si="5043"/>
        <v/>
      </c>
      <c r="FS399" s="71" t="str">
        <f t="shared" si="5044"/>
        <v/>
      </c>
    </row>
    <row r="400" spans="1:175" ht="16.5">
      <c r="A400" s="135"/>
      <c r="B400" s="80" t="s">
        <v>1141</v>
      </c>
      <c r="C400" s="153" t="s">
        <v>1142</v>
      </c>
      <c r="T400" s="157" t="s">
        <v>1143</v>
      </c>
      <c r="U400" s="85" t="s">
        <v>1144</v>
      </c>
      <c r="CN400" s="69" t="str">
        <f t="shared" si="4970"/>
        <v>InitUnitState('IK94',,,,,,,,,,)</v>
      </c>
      <c r="CO400" s="69" t="str">
        <f t="shared" si="4971"/>
        <v>InitUnitNormal('IK94',,,,,,,,,,)</v>
      </c>
      <c r="CP400" s="69" t="str">
        <f t="shared" si="4972"/>
        <v>InitUnitMagic('IK94',,,,,,,,,,)</v>
      </c>
      <c r="CQ400" s="69" t="str">
        <f t="shared" si="4973"/>
        <v>InitUnitAdd('IK94',,,,,,,,,,)</v>
      </c>
      <c r="CR400" s="69" t="str">
        <f t="shared" si="5654"/>
        <v>InitEquipData('IK94',,"",,,,,'','','','','','',"ReplaceableTextures\\CommandButtons\\BTNUI_Fuin_05.blp")</v>
      </c>
      <c r="CU400" s="95" t="str">
        <f t="shared" si="4974"/>
        <v>|n</v>
      </c>
      <c r="CV400" s="70" t="str">
        <f t="shared" si="5577"/>
        <v>为|Cffffc926史诗品质|r的|Cffffc926宝物|r附加一条|Cffffc926火之符印|r属性。|n|n|Cff00ff7f点击可将刻印镶嵌至指定史诗品质的宝物。|n|r|Cffff0000镶嵌后不可拆卸和替换。|r</v>
      </c>
      <c r="CW400" s="60"/>
      <c r="CX400" s="60"/>
      <c r="CY400" s="60"/>
      <c r="CZ400" s="60"/>
      <c r="DA400" s="60"/>
      <c r="DB400" s="71" t="str">
        <f t="shared" si="4975"/>
        <v/>
      </c>
      <c r="DC400" s="71" t="str">
        <f t="shared" si="4976"/>
        <v/>
      </c>
      <c r="DD400" s="71" t="str">
        <f t="shared" si="4977"/>
        <v/>
      </c>
      <c r="DE400" s="71" t="str">
        <f t="shared" si="4978"/>
        <v/>
      </c>
      <c r="DF400" s="71" t="str">
        <f t="shared" si="4979"/>
        <v/>
      </c>
      <c r="DG400" s="71" t="str">
        <f t="shared" si="4980"/>
        <v/>
      </c>
      <c r="DH400" s="71" t="str">
        <f t="shared" si="4981"/>
        <v/>
      </c>
      <c r="DI400" s="71" t="str">
        <f t="shared" si="4982"/>
        <v/>
      </c>
      <c r="DJ400" s="71" t="str">
        <f t="shared" si="4983"/>
        <v/>
      </c>
      <c r="DK400" s="71" t="str">
        <f t="shared" si="4984"/>
        <v/>
      </c>
      <c r="DL400" s="71" t="str">
        <f t="shared" si="4985"/>
        <v/>
      </c>
      <c r="DM400" s="71" t="str">
        <f t="shared" si="4986"/>
        <v/>
      </c>
      <c r="DN400" s="71" t="str">
        <f t="shared" si="4987"/>
        <v/>
      </c>
      <c r="DO400" s="71" t="str">
        <f t="shared" si="4988"/>
        <v/>
      </c>
      <c r="DP400" s="71" t="str">
        <f t="shared" si="4989"/>
        <v/>
      </c>
      <c r="DQ400" s="71" t="str">
        <f t="shared" si="4990"/>
        <v/>
      </c>
      <c r="DR400" s="71" t="str">
        <f t="shared" si="4991"/>
        <v/>
      </c>
      <c r="DS400" s="71" t="str">
        <f t="shared" si="4992"/>
        <v/>
      </c>
      <c r="DT400" s="71" t="str">
        <f t="shared" si="4993"/>
        <v/>
      </c>
      <c r="DU400" s="71" t="str">
        <f t="shared" si="4994"/>
        <v/>
      </c>
      <c r="DV400" s="71" t="str">
        <f t="shared" si="4995"/>
        <v/>
      </c>
      <c r="DW400" s="71" t="str">
        <f t="shared" si="4996"/>
        <v/>
      </c>
      <c r="DX400" s="71" t="str">
        <f t="shared" si="4997"/>
        <v/>
      </c>
      <c r="DY400" s="71" t="str">
        <f t="shared" si="4998"/>
        <v/>
      </c>
      <c r="DZ400" s="71" t="str">
        <f t="shared" si="4999"/>
        <v/>
      </c>
      <c r="EA400" s="71" t="str">
        <f t="shared" si="5000"/>
        <v/>
      </c>
      <c r="EB400" s="71" t="str">
        <f t="shared" si="5001"/>
        <v/>
      </c>
      <c r="EC400" s="71" t="str">
        <f t="shared" si="5002"/>
        <v/>
      </c>
      <c r="ED400" s="71" t="str">
        <f t="shared" si="5003"/>
        <v/>
      </c>
      <c r="EE400" s="71" t="str">
        <f t="shared" si="5004"/>
        <v/>
      </c>
      <c r="EF400" s="71" t="str">
        <f t="shared" si="5005"/>
        <v/>
      </c>
      <c r="EG400" s="71" t="str">
        <f t="shared" si="5006"/>
        <v/>
      </c>
      <c r="EH400" s="71" t="str">
        <f t="shared" si="5007"/>
        <v/>
      </c>
      <c r="EI400" s="71" t="str">
        <f t="shared" si="5008"/>
        <v/>
      </c>
      <c r="EJ400" s="71" t="str">
        <f t="shared" si="5009"/>
        <v/>
      </c>
      <c r="EK400" s="71" t="str">
        <f t="shared" si="5010"/>
        <v/>
      </c>
      <c r="EL400" s="71" t="str">
        <f t="shared" si="5011"/>
        <v/>
      </c>
      <c r="EM400" s="71" t="str">
        <f t="shared" si="5012"/>
        <v/>
      </c>
      <c r="EN400" s="71" t="str">
        <f t="shared" si="5013"/>
        <v/>
      </c>
      <c r="EO400" s="71" t="str">
        <f t="shared" si="5014"/>
        <v/>
      </c>
      <c r="EP400" s="71" t="str">
        <f t="shared" si="5015"/>
        <v/>
      </c>
      <c r="EQ400" s="71" t="str">
        <f t="shared" si="5016"/>
        <v/>
      </c>
      <c r="ER400" s="71" t="str">
        <f t="shared" si="5017"/>
        <v/>
      </c>
      <c r="ES400" s="71" t="str">
        <f t="shared" si="5018"/>
        <v/>
      </c>
      <c r="ET400" s="71" t="str">
        <f t="shared" si="5019"/>
        <v/>
      </c>
      <c r="EU400" s="71" t="str">
        <f t="shared" si="5020"/>
        <v/>
      </c>
      <c r="EV400" s="71" t="str">
        <f t="shared" si="5021"/>
        <v/>
      </c>
      <c r="EW400" s="71" t="str">
        <f t="shared" si="5022"/>
        <v/>
      </c>
      <c r="EX400" s="71" t="str">
        <f t="shared" si="5023"/>
        <v/>
      </c>
      <c r="EY400" s="71" t="str">
        <f t="shared" si="5024"/>
        <v/>
      </c>
      <c r="EZ400" s="71" t="str">
        <f t="shared" si="5025"/>
        <v/>
      </c>
      <c r="FA400" s="71" t="str">
        <f t="shared" si="5026"/>
        <v/>
      </c>
      <c r="FB400" s="71" t="str">
        <f t="shared" si="5027"/>
        <v/>
      </c>
      <c r="FC400" s="71" t="str">
        <f t="shared" si="5028"/>
        <v/>
      </c>
      <c r="FD400" s="71" t="str">
        <f t="shared" si="5029"/>
        <v/>
      </c>
      <c r="FE400" s="71" t="str">
        <f t="shared" si="5030"/>
        <v/>
      </c>
      <c r="FF400" s="71" t="str">
        <f t="shared" si="5031"/>
        <v/>
      </c>
      <c r="FG400" s="71" t="str">
        <f t="shared" si="5032"/>
        <v/>
      </c>
      <c r="FH400" s="71" t="str">
        <f t="shared" si="5033"/>
        <v/>
      </c>
      <c r="FI400" s="71" t="str">
        <f t="shared" si="5034"/>
        <v/>
      </c>
      <c r="FJ400" s="71" t="str">
        <f t="shared" si="5035"/>
        <v/>
      </c>
      <c r="FK400" s="71" t="str">
        <f t="shared" si="5036"/>
        <v/>
      </c>
      <c r="FL400" s="71" t="str">
        <f t="shared" si="5037"/>
        <v/>
      </c>
      <c r="FM400" s="71" t="str">
        <f t="shared" si="5038"/>
        <v/>
      </c>
      <c r="FN400" s="71" t="str">
        <f t="shared" si="5039"/>
        <v/>
      </c>
      <c r="FO400" s="71" t="str">
        <f t="shared" si="5040"/>
        <v/>
      </c>
      <c r="FP400" s="71" t="str">
        <f t="shared" si="5041"/>
        <v/>
      </c>
      <c r="FQ400" s="71" t="str">
        <f t="shared" si="5042"/>
        <v/>
      </c>
      <c r="FR400" s="71" t="str">
        <f t="shared" si="5043"/>
        <v/>
      </c>
      <c r="FS400" s="71" t="str">
        <f t="shared" si="5044"/>
        <v/>
      </c>
    </row>
    <row r="401" spans="1:175" ht="16.5">
      <c r="A401" s="135"/>
      <c r="B401" s="80" t="s">
        <v>1145</v>
      </c>
      <c r="C401" s="153" t="s">
        <v>1146</v>
      </c>
      <c r="T401" s="157" t="s">
        <v>1147</v>
      </c>
      <c r="U401" s="85" t="s">
        <v>1148</v>
      </c>
      <c r="CN401" s="69" t="str">
        <f t="shared" si="4970"/>
        <v>InitUnitState('IK95',,,,,,,,,,)</v>
      </c>
      <c r="CO401" s="69" t="str">
        <f t="shared" si="4971"/>
        <v>InitUnitNormal('IK95',,,,,,,,,,)</v>
      </c>
      <c r="CP401" s="69" t="str">
        <f t="shared" si="4972"/>
        <v>InitUnitMagic('IK95',,,,,,,,,,)</v>
      </c>
      <c r="CQ401" s="69" t="str">
        <f t="shared" si="4973"/>
        <v>InitUnitAdd('IK95',,,,,,,,,,)</v>
      </c>
      <c r="CR401" s="69" t="str">
        <f t="shared" si="5654"/>
        <v>InitEquipData('IK95',,"",,,,,'','','','','','',"ReplaceableTextures\\CommandButtons\\BTNUI_Fuin_06.blp")</v>
      </c>
      <c r="CU401" s="95" t="str">
        <f t="shared" si="4974"/>
        <v>|n</v>
      </c>
      <c r="CV401" s="70" t="str">
        <f t="shared" si="5577"/>
        <v>为|Cffffc926史诗品质|r的|Cffffc926宝物|r附加一条|Cffffc926土之符印|r属性。|n|n|Cff00ff7f点击可将刻印镶嵌至指定史诗品质的宝物。|n|r|Cffff0000镶嵌后不可拆卸和替换。|r</v>
      </c>
      <c r="CW401" s="60"/>
      <c r="CX401" s="60"/>
      <c r="CY401" s="60"/>
      <c r="CZ401" s="60"/>
      <c r="DA401" s="60"/>
      <c r="DB401" s="71" t="str">
        <f t="shared" si="4975"/>
        <v/>
      </c>
      <c r="DC401" s="71" t="str">
        <f t="shared" si="4976"/>
        <v/>
      </c>
      <c r="DD401" s="71" t="str">
        <f t="shared" si="4977"/>
        <v/>
      </c>
      <c r="DE401" s="71" t="str">
        <f t="shared" si="4978"/>
        <v/>
      </c>
      <c r="DF401" s="71" t="str">
        <f t="shared" si="4979"/>
        <v/>
      </c>
      <c r="DG401" s="71" t="str">
        <f t="shared" si="4980"/>
        <v/>
      </c>
      <c r="DH401" s="71" t="str">
        <f t="shared" si="4981"/>
        <v/>
      </c>
      <c r="DI401" s="71" t="str">
        <f t="shared" si="4982"/>
        <v/>
      </c>
      <c r="DJ401" s="71" t="str">
        <f t="shared" si="4983"/>
        <v/>
      </c>
      <c r="DK401" s="71" t="str">
        <f t="shared" si="4984"/>
        <v/>
      </c>
      <c r="DL401" s="71" t="str">
        <f t="shared" si="4985"/>
        <v/>
      </c>
      <c r="DM401" s="71" t="str">
        <f t="shared" si="4986"/>
        <v/>
      </c>
      <c r="DN401" s="71" t="str">
        <f t="shared" si="4987"/>
        <v/>
      </c>
      <c r="DO401" s="71" t="str">
        <f t="shared" si="4988"/>
        <v/>
      </c>
      <c r="DP401" s="71" t="str">
        <f t="shared" si="4989"/>
        <v/>
      </c>
      <c r="DQ401" s="71" t="str">
        <f t="shared" si="4990"/>
        <v/>
      </c>
      <c r="DR401" s="71" t="str">
        <f t="shared" si="4991"/>
        <v/>
      </c>
      <c r="DS401" s="71" t="str">
        <f t="shared" si="4992"/>
        <v/>
      </c>
      <c r="DT401" s="71" t="str">
        <f t="shared" si="4993"/>
        <v/>
      </c>
      <c r="DU401" s="71" t="str">
        <f t="shared" si="4994"/>
        <v/>
      </c>
      <c r="DV401" s="71" t="str">
        <f t="shared" si="4995"/>
        <v/>
      </c>
      <c r="DW401" s="71" t="str">
        <f t="shared" si="4996"/>
        <v/>
      </c>
      <c r="DX401" s="71" t="str">
        <f t="shared" si="4997"/>
        <v/>
      </c>
      <c r="DY401" s="71" t="str">
        <f t="shared" si="4998"/>
        <v/>
      </c>
      <c r="DZ401" s="71" t="str">
        <f t="shared" si="4999"/>
        <v/>
      </c>
      <c r="EA401" s="71" t="str">
        <f t="shared" si="5000"/>
        <v/>
      </c>
      <c r="EB401" s="71" t="str">
        <f t="shared" si="5001"/>
        <v/>
      </c>
      <c r="EC401" s="71" t="str">
        <f t="shared" si="5002"/>
        <v/>
      </c>
      <c r="ED401" s="71" t="str">
        <f t="shared" si="5003"/>
        <v/>
      </c>
      <c r="EE401" s="71" t="str">
        <f t="shared" si="5004"/>
        <v/>
      </c>
      <c r="EF401" s="71" t="str">
        <f t="shared" si="5005"/>
        <v/>
      </c>
      <c r="EG401" s="71" t="str">
        <f t="shared" si="5006"/>
        <v/>
      </c>
      <c r="EH401" s="71" t="str">
        <f t="shared" si="5007"/>
        <v/>
      </c>
      <c r="EI401" s="71" t="str">
        <f t="shared" si="5008"/>
        <v/>
      </c>
      <c r="EJ401" s="71" t="str">
        <f t="shared" si="5009"/>
        <v/>
      </c>
      <c r="EK401" s="71" t="str">
        <f t="shared" si="5010"/>
        <v/>
      </c>
      <c r="EL401" s="71" t="str">
        <f t="shared" si="5011"/>
        <v/>
      </c>
      <c r="EM401" s="71" t="str">
        <f t="shared" si="5012"/>
        <v/>
      </c>
      <c r="EN401" s="71" t="str">
        <f t="shared" si="5013"/>
        <v/>
      </c>
      <c r="EO401" s="71" t="str">
        <f t="shared" si="5014"/>
        <v/>
      </c>
      <c r="EP401" s="71" t="str">
        <f t="shared" si="5015"/>
        <v/>
      </c>
      <c r="EQ401" s="71" t="str">
        <f t="shared" si="5016"/>
        <v/>
      </c>
      <c r="ER401" s="71" t="str">
        <f t="shared" si="5017"/>
        <v/>
      </c>
      <c r="ES401" s="71" t="str">
        <f t="shared" si="5018"/>
        <v/>
      </c>
      <c r="ET401" s="71" t="str">
        <f t="shared" si="5019"/>
        <v/>
      </c>
      <c r="EU401" s="71" t="str">
        <f t="shared" si="5020"/>
        <v/>
      </c>
      <c r="EV401" s="71" t="str">
        <f t="shared" si="5021"/>
        <v/>
      </c>
      <c r="EW401" s="71" t="str">
        <f t="shared" si="5022"/>
        <v/>
      </c>
      <c r="EX401" s="71" t="str">
        <f t="shared" si="5023"/>
        <v/>
      </c>
      <c r="EY401" s="71" t="str">
        <f t="shared" si="5024"/>
        <v/>
      </c>
      <c r="EZ401" s="71" t="str">
        <f t="shared" si="5025"/>
        <v/>
      </c>
      <c r="FA401" s="71" t="str">
        <f t="shared" si="5026"/>
        <v/>
      </c>
      <c r="FB401" s="71" t="str">
        <f t="shared" si="5027"/>
        <v/>
      </c>
      <c r="FC401" s="71" t="str">
        <f t="shared" si="5028"/>
        <v/>
      </c>
      <c r="FD401" s="71" t="str">
        <f t="shared" si="5029"/>
        <v/>
      </c>
      <c r="FE401" s="71" t="str">
        <f t="shared" si="5030"/>
        <v/>
      </c>
      <c r="FF401" s="71" t="str">
        <f t="shared" si="5031"/>
        <v/>
      </c>
      <c r="FG401" s="71" t="str">
        <f t="shared" si="5032"/>
        <v/>
      </c>
      <c r="FH401" s="71" t="str">
        <f t="shared" si="5033"/>
        <v/>
      </c>
      <c r="FI401" s="71" t="str">
        <f t="shared" si="5034"/>
        <v/>
      </c>
      <c r="FJ401" s="71" t="str">
        <f t="shared" si="5035"/>
        <v/>
      </c>
      <c r="FK401" s="71" t="str">
        <f t="shared" si="5036"/>
        <v/>
      </c>
      <c r="FL401" s="71" t="str">
        <f t="shared" si="5037"/>
        <v/>
      </c>
      <c r="FM401" s="71" t="str">
        <f t="shared" si="5038"/>
        <v/>
      </c>
      <c r="FN401" s="71" t="str">
        <f t="shared" si="5039"/>
        <v/>
      </c>
      <c r="FO401" s="71" t="str">
        <f t="shared" si="5040"/>
        <v/>
      </c>
      <c r="FP401" s="71" t="str">
        <f t="shared" si="5041"/>
        <v/>
      </c>
      <c r="FQ401" s="71" t="str">
        <f t="shared" si="5042"/>
        <v/>
      </c>
      <c r="FR401" s="71" t="str">
        <f t="shared" si="5043"/>
        <v/>
      </c>
      <c r="FS401" s="71" t="str">
        <f t="shared" si="5044"/>
        <v/>
      </c>
    </row>
    <row r="402" spans="1:175" ht="16.5">
      <c r="A402" s="135"/>
      <c r="B402" s="80" t="s">
        <v>1149</v>
      </c>
      <c r="C402" s="153" t="s">
        <v>1150</v>
      </c>
      <c r="T402" s="157" t="s">
        <v>1151</v>
      </c>
      <c r="U402" s="85" t="s">
        <v>1152</v>
      </c>
      <c r="CN402" s="69" t="str">
        <f t="shared" si="4970"/>
        <v>InitUnitState('IK96',,,,,,,,,,)</v>
      </c>
      <c r="CO402" s="69" t="str">
        <f t="shared" si="4971"/>
        <v>InitUnitNormal('IK96',,,,,,,,,,)</v>
      </c>
      <c r="CP402" s="69" t="str">
        <f t="shared" si="4972"/>
        <v>InitUnitMagic('IK96',,,,,,,,,,)</v>
      </c>
      <c r="CQ402" s="69" t="str">
        <f t="shared" si="4973"/>
        <v>InitUnitAdd('IK96',,,,,,,,,,)</v>
      </c>
      <c r="CR402" s="69" t="str">
        <f t="shared" si="5654"/>
        <v>InitEquipData('IK96',,"",,,,,'','','','','','',"ReplaceableTextures\\CommandButtons\\BTNUI_Fuin_07.blp")</v>
      </c>
      <c r="CU402" s="95" t="str">
        <f t="shared" si="4974"/>
        <v>|n</v>
      </c>
      <c r="CV402" s="70" t="str">
        <f t="shared" si="5577"/>
        <v>为|Cffffc926史诗品质|r的|Cffffc926宝物|r附加一条|Cffffc926光之符印|r属性。|n|n|Cff00ff7f点击可将刻印镶嵌至指定史诗品质的宝物。|n|r|Cffff0000镶嵌后不可拆卸和替换。|r</v>
      </c>
      <c r="CW402" s="60"/>
      <c r="CX402" s="60"/>
      <c r="CY402" s="60"/>
      <c r="CZ402" s="60"/>
      <c r="DA402" s="60"/>
      <c r="DB402" s="71" t="str">
        <f t="shared" si="4975"/>
        <v/>
      </c>
      <c r="DC402" s="71" t="str">
        <f t="shared" si="4976"/>
        <v/>
      </c>
      <c r="DD402" s="71" t="str">
        <f t="shared" si="4977"/>
        <v/>
      </c>
      <c r="DE402" s="71" t="str">
        <f t="shared" si="4978"/>
        <v/>
      </c>
      <c r="DF402" s="71" t="str">
        <f t="shared" si="4979"/>
        <v/>
      </c>
      <c r="DG402" s="71" t="str">
        <f t="shared" si="4980"/>
        <v/>
      </c>
      <c r="DH402" s="71" t="str">
        <f t="shared" si="4981"/>
        <v/>
      </c>
      <c r="DI402" s="71" t="str">
        <f t="shared" si="4982"/>
        <v/>
      </c>
      <c r="DJ402" s="71" t="str">
        <f t="shared" si="4983"/>
        <v/>
      </c>
      <c r="DK402" s="71" t="str">
        <f t="shared" si="4984"/>
        <v/>
      </c>
      <c r="DL402" s="71" t="str">
        <f t="shared" si="4985"/>
        <v/>
      </c>
      <c r="DM402" s="71" t="str">
        <f t="shared" si="4986"/>
        <v/>
      </c>
      <c r="DN402" s="71" t="str">
        <f t="shared" si="4987"/>
        <v/>
      </c>
      <c r="DO402" s="71" t="str">
        <f t="shared" si="4988"/>
        <v/>
      </c>
      <c r="DP402" s="71" t="str">
        <f t="shared" si="4989"/>
        <v/>
      </c>
      <c r="DQ402" s="71" t="str">
        <f t="shared" si="4990"/>
        <v/>
      </c>
      <c r="DR402" s="71" t="str">
        <f t="shared" si="4991"/>
        <v/>
      </c>
      <c r="DS402" s="71" t="str">
        <f t="shared" si="4992"/>
        <v/>
      </c>
      <c r="DT402" s="71" t="str">
        <f t="shared" si="4993"/>
        <v/>
      </c>
      <c r="DU402" s="71" t="str">
        <f t="shared" si="4994"/>
        <v/>
      </c>
      <c r="DV402" s="71" t="str">
        <f t="shared" si="4995"/>
        <v/>
      </c>
      <c r="DW402" s="71" t="str">
        <f t="shared" si="4996"/>
        <v/>
      </c>
      <c r="DX402" s="71" t="str">
        <f t="shared" si="4997"/>
        <v/>
      </c>
      <c r="DY402" s="71" t="str">
        <f t="shared" si="4998"/>
        <v/>
      </c>
      <c r="DZ402" s="71" t="str">
        <f t="shared" si="4999"/>
        <v/>
      </c>
      <c r="EA402" s="71" t="str">
        <f t="shared" si="5000"/>
        <v/>
      </c>
      <c r="EB402" s="71" t="str">
        <f t="shared" si="5001"/>
        <v/>
      </c>
      <c r="EC402" s="71" t="str">
        <f t="shared" si="5002"/>
        <v/>
      </c>
      <c r="ED402" s="71" t="str">
        <f t="shared" si="5003"/>
        <v/>
      </c>
      <c r="EE402" s="71" t="str">
        <f t="shared" si="5004"/>
        <v/>
      </c>
      <c r="EF402" s="71" t="str">
        <f t="shared" si="5005"/>
        <v/>
      </c>
      <c r="EG402" s="71" t="str">
        <f t="shared" si="5006"/>
        <v/>
      </c>
      <c r="EH402" s="71" t="str">
        <f t="shared" si="5007"/>
        <v/>
      </c>
      <c r="EI402" s="71" t="str">
        <f t="shared" si="5008"/>
        <v/>
      </c>
      <c r="EJ402" s="71" t="str">
        <f t="shared" si="5009"/>
        <v/>
      </c>
      <c r="EK402" s="71" t="str">
        <f t="shared" si="5010"/>
        <v/>
      </c>
      <c r="EL402" s="71" t="str">
        <f t="shared" si="5011"/>
        <v/>
      </c>
      <c r="EM402" s="71" t="str">
        <f t="shared" si="5012"/>
        <v/>
      </c>
      <c r="EN402" s="71" t="str">
        <f t="shared" si="5013"/>
        <v/>
      </c>
      <c r="EO402" s="71" t="str">
        <f t="shared" si="5014"/>
        <v/>
      </c>
      <c r="EP402" s="71" t="str">
        <f t="shared" si="5015"/>
        <v/>
      </c>
      <c r="EQ402" s="71" t="str">
        <f t="shared" si="5016"/>
        <v/>
      </c>
      <c r="ER402" s="71" t="str">
        <f t="shared" si="5017"/>
        <v/>
      </c>
      <c r="ES402" s="71" t="str">
        <f t="shared" si="5018"/>
        <v/>
      </c>
      <c r="ET402" s="71" t="str">
        <f t="shared" si="5019"/>
        <v/>
      </c>
      <c r="EU402" s="71" t="str">
        <f t="shared" si="5020"/>
        <v/>
      </c>
      <c r="EV402" s="71" t="str">
        <f t="shared" si="5021"/>
        <v/>
      </c>
      <c r="EW402" s="71" t="str">
        <f t="shared" si="5022"/>
        <v/>
      </c>
      <c r="EX402" s="71" t="str">
        <f t="shared" si="5023"/>
        <v/>
      </c>
      <c r="EY402" s="71" t="str">
        <f t="shared" si="5024"/>
        <v/>
      </c>
      <c r="EZ402" s="71" t="str">
        <f t="shared" si="5025"/>
        <v/>
      </c>
      <c r="FA402" s="71" t="str">
        <f t="shared" si="5026"/>
        <v/>
      </c>
      <c r="FB402" s="71" t="str">
        <f t="shared" si="5027"/>
        <v/>
      </c>
      <c r="FC402" s="71" t="str">
        <f t="shared" si="5028"/>
        <v/>
      </c>
      <c r="FD402" s="71" t="str">
        <f t="shared" si="5029"/>
        <v/>
      </c>
      <c r="FE402" s="71" t="str">
        <f t="shared" si="5030"/>
        <v/>
      </c>
      <c r="FF402" s="71" t="str">
        <f t="shared" si="5031"/>
        <v/>
      </c>
      <c r="FG402" s="71" t="str">
        <f t="shared" si="5032"/>
        <v/>
      </c>
      <c r="FH402" s="71" t="str">
        <f t="shared" si="5033"/>
        <v/>
      </c>
      <c r="FI402" s="71" t="str">
        <f t="shared" si="5034"/>
        <v/>
      </c>
      <c r="FJ402" s="71" t="str">
        <f t="shared" si="5035"/>
        <v/>
      </c>
      <c r="FK402" s="71" t="str">
        <f t="shared" si="5036"/>
        <v/>
      </c>
      <c r="FL402" s="71" t="str">
        <f t="shared" si="5037"/>
        <v/>
      </c>
      <c r="FM402" s="71" t="str">
        <f t="shared" si="5038"/>
        <v/>
      </c>
      <c r="FN402" s="71" t="str">
        <f t="shared" si="5039"/>
        <v/>
      </c>
      <c r="FO402" s="71" t="str">
        <f t="shared" si="5040"/>
        <v/>
      </c>
      <c r="FP402" s="71" t="str">
        <f t="shared" si="5041"/>
        <v/>
      </c>
      <c r="FQ402" s="71" t="str">
        <f t="shared" si="5042"/>
        <v/>
      </c>
      <c r="FR402" s="71" t="str">
        <f t="shared" si="5043"/>
        <v/>
      </c>
      <c r="FS402" s="71" t="str">
        <f t="shared" si="5044"/>
        <v/>
      </c>
    </row>
    <row r="403" spans="1:175" ht="16.5">
      <c r="A403" s="135"/>
      <c r="B403" s="80" t="s">
        <v>1153</v>
      </c>
      <c r="C403" s="153" t="s">
        <v>1154</v>
      </c>
      <c r="T403" s="157" t="s">
        <v>1155</v>
      </c>
      <c r="U403" s="85" t="s">
        <v>1156</v>
      </c>
      <c r="CN403" s="69" t="str">
        <f t="shared" si="4970"/>
        <v>InitUnitState('IK97',,,,,,,,,,)</v>
      </c>
      <c r="CO403" s="69" t="str">
        <f t="shared" si="4971"/>
        <v>InitUnitNormal('IK97',,,,,,,,,,)</v>
      </c>
      <c r="CP403" s="69" t="str">
        <f t="shared" si="4972"/>
        <v>InitUnitMagic('IK97',,,,,,,,,,)</v>
      </c>
      <c r="CQ403" s="69" t="str">
        <f t="shared" si="4973"/>
        <v>InitUnitAdd('IK97',,,,,,,,,,)</v>
      </c>
      <c r="CR403" s="69" t="str">
        <f t="shared" si="5654"/>
        <v>InitEquipData('IK97',,"",,,,,'','','','','','',"ReplaceableTextures\\CommandButtons\\BTNUI_Fuin_08.blp")</v>
      </c>
      <c r="CU403" s="95" t="str">
        <f t="shared" si="4974"/>
        <v>|n</v>
      </c>
      <c r="CV403" s="70" t="str">
        <f t="shared" si="5577"/>
        <v>为|Cffffc926史诗品质|r的|Cffffc926宝物|r附加一条|Cffffc926雷之符印|r属性。|n|n|Cff00ff7f点击可将刻印镶嵌至指定史诗品质的宝物。|n|r|Cffff0000镶嵌后不可拆卸和替换。|r</v>
      </c>
      <c r="CW403" s="60"/>
      <c r="CX403" s="60"/>
      <c r="CY403" s="60"/>
      <c r="CZ403" s="60"/>
      <c r="DA403" s="60"/>
      <c r="DB403" s="71" t="str">
        <f t="shared" si="4975"/>
        <v/>
      </c>
      <c r="DC403" s="71" t="str">
        <f t="shared" si="4976"/>
        <v/>
      </c>
      <c r="DD403" s="71" t="str">
        <f t="shared" si="4977"/>
        <v/>
      </c>
      <c r="DE403" s="71" t="str">
        <f t="shared" si="4978"/>
        <v/>
      </c>
      <c r="DF403" s="71" t="str">
        <f t="shared" si="4979"/>
        <v/>
      </c>
      <c r="DG403" s="71" t="str">
        <f t="shared" si="4980"/>
        <v/>
      </c>
      <c r="DH403" s="71" t="str">
        <f t="shared" si="4981"/>
        <v/>
      </c>
      <c r="DI403" s="71" t="str">
        <f t="shared" si="4982"/>
        <v/>
      </c>
      <c r="DJ403" s="71" t="str">
        <f t="shared" si="4983"/>
        <v/>
      </c>
      <c r="DK403" s="71" t="str">
        <f t="shared" si="4984"/>
        <v/>
      </c>
      <c r="DL403" s="71" t="str">
        <f t="shared" si="4985"/>
        <v/>
      </c>
      <c r="DM403" s="71" t="str">
        <f t="shared" si="4986"/>
        <v/>
      </c>
      <c r="DN403" s="71" t="str">
        <f t="shared" si="4987"/>
        <v/>
      </c>
      <c r="DO403" s="71" t="str">
        <f t="shared" si="4988"/>
        <v/>
      </c>
      <c r="DP403" s="71" t="str">
        <f t="shared" si="4989"/>
        <v/>
      </c>
      <c r="DQ403" s="71" t="str">
        <f t="shared" si="4990"/>
        <v/>
      </c>
      <c r="DR403" s="71" t="str">
        <f t="shared" si="4991"/>
        <v/>
      </c>
      <c r="DS403" s="71" t="str">
        <f t="shared" si="4992"/>
        <v/>
      </c>
      <c r="DT403" s="71" t="str">
        <f t="shared" si="4993"/>
        <v/>
      </c>
      <c r="DU403" s="71" t="str">
        <f t="shared" si="4994"/>
        <v/>
      </c>
      <c r="DV403" s="71" t="str">
        <f t="shared" si="4995"/>
        <v/>
      </c>
      <c r="DW403" s="71" t="str">
        <f t="shared" si="4996"/>
        <v/>
      </c>
      <c r="DX403" s="71" t="str">
        <f t="shared" si="4997"/>
        <v/>
      </c>
      <c r="DY403" s="71" t="str">
        <f t="shared" si="4998"/>
        <v/>
      </c>
      <c r="DZ403" s="71" t="str">
        <f t="shared" si="4999"/>
        <v/>
      </c>
      <c r="EA403" s="71" t="str">
        <f t="shared" si="5000"/>
        <v/>
      </c>
      <c r="EB403" s="71" t="str">
        <f t="shared" si="5001"/>
        <v/>
      </c>
      <c r="EC403" s="71" t="str">
        <f t="shared" si="5002"/>
        <v/>
      </c>
      <c r="ED403" s="71" t="str">
        <f t="shared" si="5003"/>
        <v/>
      </c>
      <c r="EE403" s="71" t="str">
        <f t="shared" si="5004"/>
        <v/>
      </c>
      <c r="EF403" s="71" t="str">
        <f t="shared" si="5005"/>
        <v/>
      </c>
      <c r="EG403" s="71" t="str">
        <f t="shared" si="5006"/>
        <v/>
      </c>
      <c r="EH403" s="71" t="str">
        <f t="shared" si="5007"/>
        <v/>
      </c>
      <c r="EI403" s="71" t="str">
        <f t="shared" si="5008"/>
        <v/>
      </c>
      <c r="EJ403" s="71" t="str">
        <f t="shared" si="5009"/>
        <v/>
      </c>
      <c r="EK403" s="71" t="str">
        <f t="shared" si="5010"/>
        <v/>
      </c>
      <c r="EL403" s="71" t="str">
        <f t="shared" si="5011"/>
        <v/>
      </c>
      <c r="EM403" s="71" t="str">
        <f t="shared" si="5012"/>
        <v/>
      </c>
      <c r="EN403" s="71" t="str">
        <f t="shared" si="5013"/>
        <v/>
      </c>
      <c r="EO403" s="71" t="str">
        <f t="shared" si="5014"/>
        <v/>
      </c>
      <c r="EP403" s="71" t="str">
        <f t="shared" si="5015"/>
        <v/>
      </c>
      <c r="EQ403" s="71" t="str">
        <f t="shared" si="5016"/>
        <v/>
      </c>
      <c r="ER403" s="71" t="str">
        <f t="shared" si="5017"/>
        <v/>
      </c>
      <c r="ES403" s="71" t="str">
        <f t="shared" si="5018"/>
        <v/>
      </c>
      <c r="ET403" s="71" t="str">
        <f t="shared" si="5019"/>
        <v/>
      </c>
      <c r="EU403" s="71" t="str">
        <f t="shared" si="5020"/>
        <v/>
      </c>
      <c r="EV403" s="71" t="str">
        <f t="shared" si="5021"/>
        <v/>
      </c>
      <c r="EW403" s="71" t="str">
        <f t="shared" si="5022"/>
        <v/>
      </c>
      <c r="EX403" s="71" t="str">
        <f t="shared" si="5023"/>
        <v/>
      </c>
      <c r="EY403" s="71" t="str">
        <f t="shared" si="5024"/>
        <v/>
      </c>
      <c r="EZ403" s="71" t="str">
        <f t="shared" si="5025"/>
        <v/>
      </c>
      <c r="FA403" s="71" t="str">
        <f t="shared" si="5026"/>
        <v/>
      </c>
      <c r="FB403" s="71" t="str">
        <f t="shared" si="5027"/>
        <v/>
      </c>
      <c r="FC403" s="71" t="str">
        <f t="shared" si="5028"/>
        <v/>
      </c>
      <c r="FD403" s="71" t="str">
        <f t="shared" si="5029"/>
        <v/>
      </c>
      <c r="FE403" s="71" t="str">
        <f t="shared" si="5030"/>
        <v/>
      </c>
      <c r="FF403" s="71" t="str">
        <f t="shared" si="5031"/>
        <v/>
      </c>
      <c r="FG403" s="71" t="str">
        <f t="shared" si="5032"/>
        <v/>
      </c>
      <c r="FH403" s="71" t="str">
        <f t="shared" si="5033"/>
        <v/>
      </c>
      <c r="FI403" s="71" t="str">
        <f t="shared" si="5034"/>
        <v/>
      </c>
      <c r="FJ403" s="71" t="str">
        <f t="shared" si="5035"/>
        <v/>
      </c>
      <c r="FK403" s="71" t="str">
        <f t="shared" si="5036"/>
        <v/>
      </c>
      <c r="FL403" s="71" t="str">
        <f t="shared" si="5037"/>
        <v/>
      </c>
      <c r="FM403" s="71" t="str">
        <f t="shared" si="5038"/>
        <v/>
      </c>
      <c r="FN403" s="71" t="str">
        <f t="shared" si="5039"/>
        <v/>
      </c>
      <c r="FO403" s="71" t="str">
        <f t="shared" si="5040"/>
        <v/>
      </c>
      <c r="FP403" s="71" t="str">
        <f t="shared" si="5041"/>
        <v/>
      </c>
      <c r="FQ403" s="71" t="str">
        <f t="shared" si="5042"/>
        <v/>
      </c>
      <c r="FR403" s="71" t="str">
        <f t="shared" si="5043"/>
        <v/>
      </c>
      <c r="FS403" s="71" t="str">
        <f t="shared" si="5044"/>
        <v/>
      </c>
    </row>
    <row r="404" spans="1:175" ht="16.5">
      <c r="A404" s="135"/>
      <c r="B404" s="80" t="s">
        <v>1157</v>
      </c>
      <c r="C404" s="154" t="s">
        <v>1158</v>
      </c>
      <c r="T404" s="158" t="s">
        <v>1159</v>
      </c>
      <c r="U404" s="85" t="s">
        <v>1160</v>
      </c>
      <c r="CN404" s="69" t="str">
        <f t="shared" si="4970"/>
        <v>InitUnitState('IK98',,,,,,,,,,)</v>
      </c>
      <c r="CO404" s="69" t="str">
        <f t="shared" si="4971"/>
        <v>InitUnitNormal('IK98',,,,,,,,,,)</v>
      </c>
      <c r="CP404" s="69" t="str">
        <f t="shared" si="4972"/>
        <v>InitUnitMagic('IK98',,,,,,,,,,)</v>
      </c>
      <c r="CQ404" s="69" t="str">
        <f t="shared" si="4973"/>
        <v>InitUnitAdd('IK98',,,,,,,,,,)</v>
      </c>
      <c r="CR404" s="69" t="str">
        <f t="shared" si="5654"/>
        <v>InitEquipData('IK98',,"",,,,,'','','','','','',"")</v>
      </c>
      <c r="CU404" s="95" t="str">
        <f t="shared" si="4974"/>
        <v>|n</v>
      </c>
      <c r="CV404" s="70" t="str">
        <f t="shared" si="5577"/>
        <v>为|Cffffc926史诗品质|r的|Cffffc926宝物|r附加一条|Cffffc926暗之符印|r属性。|n|n|Cff00ff7f点击可将刻印镶嵌至指定史诗品质的宝物。|n|r|Cffff0000镶嵌后不可拆卸和替换。|r</v>
      </c>
      <c r="CW404" s="60"/>
      <c r="CX404" s="60"/>
      <c r="CY404" s="60"/>
      <c r="CZ404" s="60"/>
      <c r="DA404" s="60"/>
      <c r="DB404" s="71" t="str">
        <f t="shared" si="4975"/>
        <v/>
      </c>
      <c r="DC404" s="71" t="str">
        <f t="shared" si="4976"/>
        <v/>
      </c>
      <c r="DD404" s="71" t="str">
        <f t="shared" si="4977"/>
        <v/>
      </c>
      <c r="DE404" s="71" t="str">
        <f t="shared" si="4978"/>
        <v/>
      </c>
      <c r="DF404" s="71" t="str">
        <f t="shared" si="4979"/>
        <v/>
      </c>
      <c r="DG404" s="71" t="str">
        <f t="shared" si="4980"/>
        <v/>
      </c>
      <c r="DH404" s="71" t="str">
        <f t="shared" si="4981"/>
        <v/>
      </c>
      <c r="DI404" s="71" t="str">
        <f t="shared" si="4982"/>
        <v/>
      </c>
      <c r="DJ404" s="71" t="str">
        <f t="shared" si="4983"/>
        <v/>
      </c>
      <c r="DK404" s="71" t="str">
        <f t="shared" si="4984"/>
        <v/>
      </c>
      <c r="DL404" s="71" t="str">
        <f t="shared" si="4985"/>
        <v/>
      </c>
      <c r="DM404" s="71" t="str">
        <f t="shared" si="4986"/>
        <v/>
      </c>
      <c r="DN404" s="71" t="str">
        <f t="shared" si="4987"/>
        <v/>
      </c>
      <c r="DO404" s="71" t="str">
        <f t="shared" si="4988"/>
        <v/>
      </c>
      <c r="DP404" s="71" t="str">
        <f t="shared" si="4989"/>
        <v/>
      </c>
      <c r="DQ404" s="71" t="str">
        <f t="shared" si="4990"/>
        <v/>
      </c>
      <c r="DR404" s="71" t="str">
        <f t="shared" si="4991"/>
        <v/>
      </c>
      <c r="DS404" s="71" t="str">
        <f t="shared" si="4992"/>
        <v/>
      </c>
      <c r="DT404" s="71" t="str">
        <f t="shared" si="4993"/>
        <v/>
      </c>
      <c r="DU404" s="71" t="str">
        <f t="shared" si="4994"/>
        <v/>
      </c>
      <c r="DV404" s="71" t="str">
        <f t="shared" si="4995"/>
        <v/>
      </c>
      <c r="DW404" s="71" t="str">
        <f t="shared" si="4996"/>
        <v/>
      </c>
      <c r="DX404" s="71" t="str">
        <f t="shared" si="4997"/>
        <v/>
      </c>
      <c r="DY404" s="71" t="str">
        <f t="shared" si="4998"/>
        <v/>
      </c>
      <c r="DZ404" s="71" t="str">
        <f t="shared" si="4999"/>
        <v/>
      </c>
      <c r="EA404" s="71" t="str">
        <f t="shared" si="5000"/>
        <v/>
      </c>
      <c r="EB404" s="71" t="str">
        <f t="shared" si="5001"/>
        <v/>
      </c>
      <c r="EC404" s="71" t="str">
        <f t="shared" si="5002"/>
        <v/>
      </c>
      <c r="ED404" s="71" t="str">
        <f t="shared" si="5003"/>
        <v/>
      </c>
      <c r="EE404" s="71" t="str">
        <f t="shared" si="5004"/>
        <v/>
      </c>
      <c r="EF404" s="71" t="str">
        <f t="shared" si="5005"/>
        <v/>
      </c>
      <c r="EG404" s="71" t="str">
        <f t="shared" si="5006"/>
        <v/>
      </c>
      <c r="EH404" s="71" t="str">
        <f t="shared" si="5007"/>
        <v/>
      </c>
      <c r="EI404" s="71" t="str">
        <f t="shared" si="5008"/>
        <v/>
      </c>
      <c r="EJ404" s="71" t="str">
        <f t="shared" si="5009"/>
        <v/>
      </c>
      <c r="EK404" s="71" t="str">
        <f t="shared" si="5010"/>
        <v/>
      </c>
      <c r="EL404" s="71" t="str">
        <f t="shared" si="5011"/>
        <v/>
      </c>
      <c r="EM404" s="71" t="str">
        <f t="shared" si="5012"/>
        <v/>
      </c>
      <c r="EN404" s="71" t="str">
        <f t="shared" si="5013"/>
        <v/>
      </c>
      <c r="EO404" s="71" t="str">
        <f t="shared" si="5014"/>
        <v/>
      </c>
      <c r="EP404" s="71" t="str">
        <f t="shared" si="5015"/>
        <v/>
      </c>
      <c r="EQ404" s="71" t="str">
        <f t="shared" si="5016"/>
        <v/>
      </c>
      <c r="ER404" s="71" t="str">
        <f t="shared" si="5017"/>
        <v/>
      </c>
      <c r="ES404" s="71" t="str">
        <f t="shared" si="5018"/>
        <v/>
      </c>
      <c r="ET404" s="71" t="str">
        <f t="shared" si="5019"/>
        <v/>
      </c>
      <c r="EU404" s="71" t="str">
        <f t="shared" si="5020"/>
        <v/>
      </c>
      <c r="EV404" s="71" t="str">
        <f t="shared" si="5021"/>
        <v/>
      </c>
      <c r="EW404" s="71" t="str">
        <f t="shared" si="5022"/>
        <v/>
      </c>
      <c r="EX404" s="71" t="str">
        <f t="shared" si="5023"/>
        <v/>
      </c>
      <c r="EY404" s="71" t="str">
        <f t="shared" si="5024"/>
        <v/>
      </c>
      <c r="EZ404" s="71" t="str">
        <f t="shared" si="5025"/>
        <v/>
      </c>
      <c r="FA404" s="71" t="str">
        <f t="shared" si="5026"/>
        <v/>
      </c>
      <c r="FB404" s="71" t="str">
        <f t="shared" si="5027"/>
        <v/>
      </c>
      <c r="FC404" s="71" t="str">
        <f t="shared" si="5028"/>
        <v/>
      </c>
      <c r="FD404" s="71" t="str">
        <f t="shared" si="5029"/>
        <v/>
      </c>
      <c r="FE404" s="71" t="str">
        <f t="shared" si="5030"/>
        <v/>
      </c>
      <c r="FF404" s="71" t="str">
        <f t="shared" si="5031"/>
        <v/>
      </c>
      <c r="FG404" s="71" t="str">
        <f t="shared" si="5032"/>
        <v/>
      </c>
      <c r="FH404" s="71" t="str">
        <f t="shared" si="5033"/>
        <v/>
      </c>
      <c r="FI404" s="71" t="str">
        <f t="shared" si="5034"/>
        <v/>
      </c>
      <c r="FJ404" s="71" t="str">
        <f t="shared" si="5035"/>
        <v/>
      </c>
      <c r="FK404" s="71" t="str">
        <f t="shared" si="5036"/>
        <v/>
      </c>
      <c r="FL404" s="71" t="str">
        <f t="shared" si="5037"/>
        <v/>
      </c>
      <c r="FM404" s="71" t="str">
        <f t="shared" si="5038"/>
        <v/>
      </c>
      <c r="FN404" s="71" t="str">
        <f t="shared" si="5039"/>
        <v/>
      </c>
      <c r="FO404" s="71" t="str">
        <f t="shared" si="5040"/>
        <v/>
      </c>
      <c r="FP404" s="71" t="str">
        <f t="shared" si="5041"/>
        <v/>
      </c>
      <c r="FQ404" s="71" t="str">
        <f t="shared" si="5042"/>
        <v/>
      </c>
      <c r="FR404" s="71" t="str">
        <f t="shared" si="5043"/>
        <v/>
      </c>
      <c r="FS404" s="71" t="str">
        <f t="shared" si="5044"/>
        <v/>
      </c>
    </row>
    <row r="405" spans="1:175" ht="16.5">
      <c r="A405" s="72"/>
      <c r="B405" s="155"/>
      <c r="C405" s="72"/>
      <c r="E405" s="139"/>
      <c r="T405" s="159"/>
      <c r="U405" s="85"/>
      <c r="CU405" s="95" t="str">
        <f t="shared" si="4732"/>
        <v>|n</v>
      </c>
      <c r="CW405" s="60"/>
      <c r="CX405" s="60"/>
      <c r="CY405" s="60"/>
      <c r="CZ405" s="60"/>
      <c r="DA405" s="60"/>
      <c r="DB405" s="71" t="str">
        <f t="shared" si="4733"/>
        <v/>
      </c>
      <c r="DC405" s="71" t="str">
        <f t="shared" si="4734"/>
        <v/>
      </c>
      <c r="DD405" s="71" t="str">
        <f t="shared" si="4735"/>
        <v/>
      </c>
      <c r="DE405" s="71" t="str">
        <f t="shared" si="4736"/>
        <v/>
      </c>
      <c r="DF405" s="71" t="str">
        <f t="shared" si="4737"/>
        <v/>
      </c>
      <c r="DG405" s="71" t="str">
        <f t="shared" si="4738"/>
        <v/>
      </c>
      <c r="DH405" s="71" t="str">
        <f t="shared" si="4739"/>
        <v/>
      </c>
      <c r="DI405" s="71" t="str">
        <f t="shared" si="4740"/>
        <v/>
      </c>
      <c r="DJ405" s="71" t="str">
        <f t="shared" si="4741"/>
        <v/>
      </c>
      <c r="DK405" s="71" t="str">
        <f t="shared" si="4742"/>
        <v/>
      </c>
      <c r="DL405" s="71" t="str">
        <f t="shared" si="4743"/>
        <v/>
      </c>
      <c r="DM405" s="71" t="str">
        <f t="shared" si="4744"/>
        <v/>
      </c>
      <c r="DN405" s="71" t="str">
        <f t="shared" si="4745"/>
        <v/>
      </c>
      <c r="DO405" s="71" t="str">
        <f t="shared" si="4746"/>
        <v/>
      </c>
      <c r="DP405" s="71" t="str">
        <f t="shared" si="4747"/>
        <v/>
      </c>
      <c r="DQ405" s="71" t="str">
        <f t="shared" si="4748"/>
        <v/>
      </c>
      <c r="DR405" s="71" t="str">
        <f t="shared" si="4749"/>
        <v/>
      </c>
      <c r="DS405" s="71" t="str">
        <f t="shared" si="4750"/>
        <v/>
      </c>
      <c r="DT405" s="71" t="str">
        <f t="shared" si="4751"/>
        <v/>
      </c>
      <c r="DU405" s="71" t="str">
        <f t="shared" si="4752"/>
        <v/>
      </c>
      <c r="DV405" s="71" t="str">
        <f t="shared" si="4753"/>
        <v/>
      </c>
      <c r="DW405" s="71" t="str">
        <f t="shared" si="4754"/>
        <v/>
      </c>
      <c r="DX405" s="71" t="str">
        <f t="shared" si="4755"/>
        <v/>
      </c>
      <c r="DY405" s="71" t="str">
        <f t="shared" si="4756"/>
        <v/>
      </c>
      <c r="DZ405" s="71" t="str">
        <f t="shared" si="4757"/>
        <v/>
      </c>
      <c r="EA405" s="71" t="str">
        <f t="shared" si="4758"/>
        <v/>
      </c>
      <c r="EB405" s="71" t="str">
        <f t="shared" si="4759"/>
        <v/>
      </c>
      <c r="EC405" s="71" t="str">
        <f t="shared" si="4760"/>
        <v/>
      </c>
      <c r="ED405" s="71" t="str">
        <f t="shared" si="4761"/>
        <v/>
      </c>
      <c r="EE405" s="71" t="str">
        <f t="shared" si="4762"/>
        <v/>
      </c>
      <c r="EF405" s="71" t="str">
        <f t="shared" si="4763"/>
        <v/>
      </c>
      <c r="EG405" s="71" t="str">
        <f t="shared" si="4764"/>
        <v/>
      </c>
      <c r="EH405" s="71" t="str">
        <f t="shared" si="4765"/>
        <v/>
      </c>
      <c r="EI405" s="71" t="str">
        <f t="shared" si="4766"/>
        <v/>
      </c>
      <c r="EJ405" s="71" t="str">
        <f t="shared" si="4767"/>
        <v/>
      </c>
      <c r="EK405" s="71" t="str">
        <f t="shared" si="4768"/>
        <v/>
      </c>
      <c r="EL405" s="71" t="str">
        <f t="shared" si="4769"/>
        <v/>
      </c>
      <c r="EM405" s="71" t="str">
        <f t="shared" si="4770"/>
        <v/>
      </c>
      <c r="EN405" s="71" t="str">
        <f t="shared" si="4771"/>
        <v/>
      </c>
      <c r="EO405" s="71" t="str">
        <f t="shared" si="4772"/>
        <v/>
      </c>
      <c r="EP405" s="71" t="str">
        <f t="shared" si="4773"/>
        <v/>
      </c>
      <c r="EQ405" s="71" t="str">
        <f t="shared" si="4774"/>
        <v/>
      </c>
      <c r="ER405" s="71" t="str">
        <f t="shared" si="4775"/>
        <v/>
      </c>
      <c r="ES405" s="71" t="str">
        <f t="shared" si="4776"/>
        <v/>
      </c>
      <c r="ET405" s="71" t="str">
        <f t="shared" si="4777"/>
        <v/>
      </c>
      <c r="EU405" s="71" t="str">
        <f t="shared" si="4778"/>
        <v/>
      </c>
      <c r="EV405" s="71" t="str">
        <f t="shared" si="4779"/>
        <v/>
      </c>
      <c r="EW405" s="71" t="str">
        <f t="shared" si="4780"/>
        <v/>
      </c>
      <c r="EX405" s="71" t="str">
        <f t="shared" si="4781"/>
        <v/>
      </c>
      <c r="EY405" s="71" t="str">
        <f t="shared" si="4782"/>
        <v/>
      </c>
      <c r="EZ405" s="71" t="str">
        <f t="shared" si="4783"/>
        <v/>
      </c>
      <c r="FA405" s="71" t="str">
        <f t="shared" si="4784"/>
        <v/>
      </c>
      <c r="FB405" s="71" t="str">
        <f t="shared" si="4785"/>
        <v/>
      </c>
      <c r="FC405" s="71" t="str">
        <f t="shared" si="4786"/>
        <v/>
      </c>
      <c r="FD405" s="71" t="str">
        <f t="shared" si="4787"/>
        <v/>
      </c>
      <c r="FE405" s="71" t="str">
        <f t="shared" si="4788"/>
        <v/>
      </c>
      <c r="FF405" s="71" t="str">
        <f t="shared" si="4789"/>
        <v/>
      </c>
      <c r="FG405" s="71" t="str">
        <f t="shared" si="4790"/>
        <v/>
      </c>
      <c r="FH405" s="71" t="str">
        <f t="shared" si="4791"/>
        <v/>
      </c>
      <c r="FI405" s="71" t="str">
        <f t="shared" si="4792"/>
        <v/>
      </c>
      <c r="FJ405" s="71" t="str">
        <f t="shared" si="4793"/>
        <v/>
      </c>
      <c r="FK405" s="71" t="str">
        <f t="shared" si="4794"/>
        <v/>
      </c>
      <c r="FL405" s="71" t="str">
        <f t="shared" si="4795"/>
        <v/>
      </c>
      <c r="FM405" s="71" t="str">
        <f t="shared" si="4796"/>
        <v/>
      </c>
      <c r="FN405" s="71" t="str">
        <f t="shared" si="4797"/>
        <v/>
      </c>
      <c r="FO405" s="71" t="str">
        <f t="shared" si="4798"/>
        <v/>
      </c>
      <c r="FP405" s="71" t="str">
        <f t="shared" si="4799"/>
        <v/>
      </c>
      <c r="FQ405" s="71" t="str">
        <f t="shared" si="4800"/>
        <v/>
      </c>
      <c r="FR405" s="71" t="str">
        <f t="shared" si="4801"/>
        <v/>
      </c>
      <c r="FS405" s="71" t="str">
        <f t="shared" si="4802"/>
        <v/>
      </c>
    </row>
    <row r="406" spans="1:175" ht="16.5">
      <c r="A406" s="72"/>
      <c r="B406" s="155"/>
      <c r="C406" s="72"/>
      <c r="E406" s="139"/>
      <c r="T406" s="159"/>
      <c r="U406" s="85"/>
      <c r="CU406" s="95" t="str">
        <f t="shared" si="4732"/>
        <v>|n</v>
      </c>
      <c r="CW406" s="60"/>
      <c r="CX406" s="60"/>
      <c r="CY406" s="60"/>
      <c r="CZ406" s="60"/>
      <c r="DA406" s="60"/>
      <c r="DB406" s="71" t="str">
        <f t="shared" si="4733"/>
        <v/>
      </c>
      <c r="DC406" s="71" t="str">
        <f t="shared" si="4734"/>
        <v/>
      </c>
      <c r="DD406" s="71" t="str">
        <f t="shared" si="4735"/>
        <v/>
      </c>
      <c r="DE406" s="71" t="str">
        <f t="shared" si="4736"/>
        <v/>
      </c>
      <c r="DF406" s="71" t="str">
        <f t="shared" si="4737"/>
        <v/>
      </c>
      <c r="DG406" s="71" t="str">
        <f t="shared" si="4738"/>
        <v/>
      </c>
      <c r="DH406" s="71" t="str">
        <f t="shared" si="4739"/>
        <v/>
      </c>
      <c r="DI406" s="71" t="str">
        <f t="shared" si="4740"/>
        <v/>
      </c>
      <c r="DJ406" s="71" t="str">
        <f t="shared" si="4741"/>
        <v/>
      </c>
      <c r="DK406" s="71" t="str">
        <f t="shared" si="4742"/>
        <v/>
      </c>
      <c r="DL406" s="71" t="str">
        <f t="shared" si="4743"/>
        <v/>
      </c>
      <c r="DM406" s="71" t="str">
        <f t="shared" si="4744"/>
        <v/>
      </c>
      <c r="DN406" s="71" t="str">
        <f t="shared" si="4745"/>
        <v/>
      </c>
      <c r="DO406" s="71" t="str">
        <f t="shared" si="4746"/>
        <v/>
      </c>
      <c r="DP406" s="71" t="str">
        <f t="shared" si="4747"/>
        <v/>
      </c>
      <c r="DQ406" s="71" t="str">
        <f t="shared" si="4748"/>
        <v/>
      </c>
      <c r="DR406" s="71" t="str">
        <f t="shared" si="4749"/>
        <v/>
      </c>
      <c r="DS406" s="71" t="str">
        <f t="shared" si="4750"/>
        <v/>
      </c>
      <c r="DT406" s="71" t="str">
        <f t="shared" si="4751"/>
        <v/>
      </c>
      <c r="DU406" s="71" t="str">
        <f t="shared" si="4752"/>
        <v/>
      </c>
      <c r="DV406" s="71" t="str">
        <f t="shared" si="4753"/>
        <v/>
      </c>
      <c r="DW406" s="71" t="str">
        <f t="shared" si="4754"/>
        <v/>
      </c>
      <c r="DX406" s="71" t="str">
        <f t="shared" si="4755"/>
        <v/>
      </c>
      <c r="DY406" s="71" t="str">
        <f t="shared" si="4756"/>
        <v/>
      </c>
      <c r="DZ406" s="71" t="str">
        <f t="shared" si="4757"/>
        <v/>
      </c>
      <c r="EA406" s="71" t="str">
        <f t="shared" si="4758"/>
        <v/>
      </c>
      <c r="EB406" s="71" t="str">
        <f t="shared" si="4759"/>
        <v/>
      </c>
      <c r="EC406" s="71" t="str">
        <f t="shared" si="4760"/>
        <v/>
      </c>
      <c r="ED406" s="71" t="str">
        <f t="shared" si="4761"/>
        <v/>
      </c>
      <c r="EE406" s="71" t="str">
        <f t="shared" si="4762"/>
        <v/>
      </c>
      <c r="EF406" s="71" t="str">
        <f t="shared" si="4763"/>
        <v/>
      </c>
      <c r="EG406" s="71" t="str">
        <f t="shared" si="4764"/>
        <v/>
      </c>
      <c r="EH406" s="71" t="str">
        <f t="shared" si="4765"/>
        <v/>
      </c>
      <c r="EI406" s="71" t="str">
        <f t="shared" si="4766"/>
        <v/>
      </c>
      <c r="EJ406" s="71" t="str">
        <f t="shared" si="4767"/>
        <v/>
      </c>
      <c r="EK406" s="71" t="str">
        <f t="shared" si="4768"/>
        <v/>
      </c>
      <c r="EL406" s="71" t="str">
        <f t="shared" si="4769"/>
        <v/>
      </c>
      <c r="EM406" s="71" t="str">
        <f t="shared" si="4770"/>
        <v/>
      </c>
      <c r="EN406" s="71" t="str">
        <f t="shared" si="4771"/>
        <v/>
      </c>
      <c r="EO406" s="71" t="str">
        <f t="shared" si="4772"/>
        <v/>
      </c>
      <c r="EP406" s="71" t="str">
        <f t="shared" si="4773"/>
        <v/>
      </c>
      <c r="EQ406" s="71" t="str">
        <f t="shared" si="4774"/>
        <v/>
      </c>
      <c r="ER406" s="71" t="str">
        <f t="shared" si="4775"/>
        <v/>
      </c>
      <c r="ES406" s="71" t="str">
        <f t="shared" si="4776"/>
        <v/>
      </c>
      <c r="ET406" s="71" t="str">
        <f t="shared" si="4777"/>
        <v/>
      </c>
      <c r="EU406" s="71" t="str">
        <f t="shared" si="4778"/>
        <v/>
      </c>
      <c r="EV406" s="71" t="str">
        <f t="shared" si="4779"/>
        <v/>
      </c>
      <c r="EW406" s="71" t="str">
        <f t="shared" si="4780"/>
        <v/>
      </c>
      <c r="EX406" s="71" t="str">
        <f t="shared" si="4781"/>
        <v/>
      </c>
      <c r="EY406" s="71" t="str">
        <f t="shared" si="4782"/>
        <v/>
      </c>
      <c r="EZ406" s="71" t="str">
        <f t="shared" si="4783"/>
        <v/>
      </c>
      <c r="FA406" s="71" t="str">
        <f t="shared" si="4784"/>
        <v/>
      </c>
      <c r="FB406" s="71" t="str">
        <f t="shared" si="4785"/>
        <v/>
      </c>
      <c r="FC406" s="71" t="str">
        <f t="shared" si="4786"/>
        <v/>
      </c>
      <c r="FD406" s="71" t="str">
        <f t="shared" si="4787"/>
        <v/>
      </c>
      <c r="FE406" s="71" t="str">
        <f t="shared" si="4788"/>
        <v/>
      </c>
      <c r="FF406" s="71" t="str">
        <f t="shared" si="4789"/>
        <v/>
      </c>
      <c r="FG406" s="71" t="str">
        <f t="shared" si="4790"/>
        <v/>
      </c>
      <c r="FH406" s="71" t="str">
        <f t="shared" si="4791"/>
        <v/>
      </c>
      <c r="FI406" s="71" t="str">
        <f t="shared" si="4792"/>
        <v/>
      </c>
      <c r="FJ406" s="71" t="str">
        <f t="shared" si="4793"/>
        <v/>
      </c>
      <c r="FK406" s="71" t="str">
        <f t="shared" si="4794"/>
        <v/>
      </c>
      <c r="FL406" s="71" t="str">
        <f t="shared" si="4795"/>
        <v/>
      </c>
      <c r="FM406" s="71" t="str">
        <f t="shared" si="4796"/>
        <v/>
      </c>
      <c r="FN406" s="71" t="str">
        <f t="shared" si="4797"/>
        <v/>
      </c>
      <c r="FO406" s="71" t="str">
        <f t="shared" si="4798"/>
        <v/>
      </c>
      <c r="FP406" s="71" t="str">
        <f t="shared" si="4799"/>
        <v/>
      </c>
      <c r="FQ406" s="71" t="str">
        <f t="shared" si="4800"/>
        <v/>
      </c>
      <c r="FR406" s="71" t="str">
        <f t="shared" si="4801"/>
        <v/>
      </c>
      <c r="FS406" s="71" t="str">
        <f t="shared" si="4802"/>
        <v/>
      </c>
    </row>
    <row r="407" spans="1:175" ht="16.5">
      <c r="A407" s="72"/>
      <c r="B407" s="155"/>
      <c r="C407" s="72"/>
      <c r="E407" s="139"/>
      <c r="T407" s="159"/>
      <c r="U407" s="85"/>
      <c r="CU407" s="95" t="str">
        <f t="shared" si="4732"/>
        <v>|n</v>
      </c>
      <c r="CW407" s="60"/>
      <c r="CX407" s="60"/>
      <c r="CY407" s="60"/>
      <c r="CZ407" s="60"/>
      <c r="DA407" s="60"/>
      <c r="DB407" s="71" t="str">
        <f t="shared" si="4733"/>
        <v/>
      </c>
      <c r="DC407" s="71" t="str">
        <f t="shared" si="4734"/>
        <v/>
      </c>
      <c r="DD407" s="71" t="str">
        <f t="shared" si="4735"/>
        <v/>
      </c>
      <c r="DE407" s="71" t="str">
        <f t="shared" si="4736"/>
        <v/>
      </c>
      <c r="DF407" s="71" t="str">
        <f t="shared" si="4737"/>
        <v/>
      </c>
      <c r="DG407" s="71" t="str">
        <f t="shared" si="4738"/>
        <v/>
      </c>
      <c r="DH407" s="71" t="str">
        <f t="shared" si="4739"/>
        <v/>
      </c>
      <c r="DI407" s="71" t="str">
        <f t="shared" si="4740"/>
        <v/>
      </c>
      <c r="DJ407" s="71" t="str">
        <f t="shared" si="4741"/>
        <v/>
      </c>
      <c r="DK407" s="71" t="str">
        <f t="shared" si="4742"/>
        <v/>
      </c>
      <c r="DL407" s="71" t="str">
        <f t="shared" si="4743"/>
        <v/>
      </c>
      <c r="DM407" s="71" t="str">
        <f t="shared" si="4744"/>
        <v/>
      </c>
      <c r="DN407" s="71" t="str">
        <f t="shared" si="4745"/>
        <v/>
      </c>
      <c r="DO407" s="71" t="str">
        <f t="shared" si="4746"/>
        <v/>
      </c>
      <c r="DP407" s="71" t="str">
        <f t="shared" si="4747"/>
        <v/>
      </c>
      <c r="DQ407" s="71" t="str">
        <f t="shared" si="4748"/>
        <v/>
      </c>
      <c r="DR407" s="71" t="str">
        <f t="shared" si="4749"/>
        <v/>
      </c>
      <c r="DS407" s="71" t="str">
        <f t="shared" si="4750"/>
        <v/>
      </c>
      <c r="DT407" s="71" t="str">
        <f t="shared" si="4751"/>
        <v/>
      </c>
      <c r="DU407" s="71" t="str">
        <f t="shared" si="4752"/>
        <v/>
      </c>
      <c r="DV407" s="71" t="str">
        <f t="shared" si="4753"/>
        <v/>
      </c>
      <c r="DW407" s="71" t="str">
        <f t="shared" si="4754"/>
        <v/>
      </c>
      <c r="DX407" s="71" t="str">
        <f t="shared" si="4755"/>
        <v/>
      </c>
      <c r="DY407" s="71" t="str">
        <f t="shared" si="4756"/>
        <v/>
      </c>
      <c r="DZ407" s="71" t="str">
        <f t="shared" si="4757"/>
        <v/>
      </c>
      <c r="EA407" s="71" t="str">
        <f t="shared" si="4758"/>
        <v/>
      </c>
      <c r="EB407" s="71" t="str">
        <f t="shared" si="4759"/>
        <v/>
      </c>
      <c r="EC407" s="71" t="str">
        <f t="shared" si="4760"/>
        <v/>
      </c>
      <c r="ED407" s="71" t="str">
        <f t="shared" si="4761"/>
        <v/>
      </c>
      <c r="EE407" s="71" t="str">
        <f t="shared" si="4762"/>
        <v/>
      </c>
      <c r="EF407" s="71" t="str">
        <f t="shared" si="4763"/>
        <v/>
      </c>
      <c r="EG407" s="71" t="str">
        <f t="shared" si="4764"/>
        <v/>
      </c>
      <c r="EH407" s="71" t="str">
        <f t="shared" si="4765"/>
        <v/>
      </c>
      <c r="EI407" s="71" t="str">
        <f t="shared" si="4766"/>
        <v/>
      </c>
      <c r="EJ407" s="71" t="str">
        <f t="shared" si="4767"/>
        <v/>
      </c>
      <c r="EK407" s="71" t="str">
        <f t="shared" si="4768"/>
        <v/>
      </c>
      <c r="EL407" s="71" t="str">
        <f t="shared" si="4769"/>
        <v/>
      </c>
      <c r="EM407" s="71" t="str">
        <f t="shared" si="4770"/>
        <v/>
      </c>
      <c r="EN407" s="71" t="str">
        <f t="shared" si="4771"/>
        <v/>
      </c>
      <c r="EO407" s="71" t="str">
        <f t="shared" si="4772"/>
        <v/>
      </c>
      <c r="EP407" s="71" t="str">
        <f t="shared" si="4773"/>
        <v/>
      </c>
      <c r="EQ407" s="71" t="str">
        <f t="shared" si="4774"/>
        <v/>
      </c>
      <c r="ER407" s="71" t="str">
        <f t="shared" si="4775"/>
        <v/>
      </c>
      <c r="ES407" s="71" t="str">
        <f t="shared" si="4776"/>
        <v/>
      </c>
      <c r="ET407" s="71" t="str">
        <f t="shared" si="4777"/>
        <v/>
      </c>
      <c r="EU407" s="71" t="str">
        <f t="shared" si="4778"/>
        <v/>
      </c>
      <c r="EV407" s="71" t="str">
        <f t="shared" si="4779"/>
        <v/>
      </c>
      <c r="EW407" s="71" t="str">
        <f t="shared" si="4780"/>
        <v/>
      </c>
      <c r="EX407" s="71" t="str">
        <f t="shared" si="4781"/>
        <v/>
      </c>
      <c r="EY407" s="71" t="str">
        <f t="shared" si="4782"/>
        <v/>
      </c>
      <c r="EZ407" s="71" t="str">
        <f t="shared" si="4783"/>
        <v/>
      </c>
      <c r="FA407" s="71" t="str">
        <f t="shared" si="4784"/>
        <v/>
      </c>
      <c r="FB407" s="71" t="str">
        <f t="shared" si="4785"/>
        <v/>
      </c>
      <c r="FC407" s="71" t="str">
        <f t="shared" si="4786"/>
        <v/>
      </c>
      <c r="FD407" s="71" t="str">
        <f t="shared" si="4787"/>
        <v/>
      </c>
      <c r="FE407" s="71" t="str">
        <f t="shared" si="4788"/>
        <v/>
      </c>
      <c r="FF407" s="71" t="str">
        <f t="shared" si="4789"/>
        <v/>
      </c>
      <c r="FG407" s="71" t="str">
        <f t="shared" si="4790"/>
        <v/>
      </c>
      <c r="FH407" s="71" t="str">
        <f t="shared" si="4791"/>
        <v/>
      </c>
      <c r="FI407" s="71" t="str">
        <f t="shared" si="4792"/>
        <v/>
      </c>
      <c r="FJ407" s="71" t="str">
        <f t="shared" si="4793"/>
        <v/>
      </c>
      <c r="FK407" s="71" t="str">
        <f t="shared" si="4794"/>
        <v/>
      </c>
      <c r="FL407" s="71" t="str">
        <f t="shared" si="4795"/>
        <v/>
      </c>
      <c r="FM407" s="71" t="str">
        <f t="shared" si="4796"/>
        <v/>
      </c>
      <c r="FN407" s="71" t="str">
        <f t="shared" si="4797"/>
        <v/>
      </c>
      <c r="FO407" s="71" t="str">
        <f t="shared" si="4798"/>
        <v/>
      </c>
      <c r="FP407" s="71" t="str">
        <f t="shared" si="4799"/>
        <v/>
      </c>
      <c r="FQ407" s="71" t="str">
        <f t="shared" si="4800"/>
        <v/>
      </c>
      <c r="FR407" s="71" t="str">
        <f t="shared" si="4801"/>
        <v/>
      </c>
      <c r="FS407" s="71" t="str">
        <f t="shared" si="4802"/>
        <v/>
      </c>
    </row>
    <row r="408" spans="1:175">
      <c r="CN408" s="69" t="str">
        <f t="shared" ref="CN408:CN439" si="5655">"InitUnitState('"&amp;B408&amp;"',"&amp;V408&amp;","&amp;W408&amp;","&amp;X408&amp;","&amp;Y408&amp;","&amp;Z408&amp;","&amp;AA408&amp;","&amp;AB408&amp;","&amp;AC408&amp;","&amp;AD408&amp;","&amp;AE408&amp;")"</f>
        <v>InitUnitState('',,,,,,,,,,)</v>
      </c>
      <c r="CO408" s="69" t="str">
        <f t="shared" ref="CO408:CO439" si="5656">"InitUnitNormal('"&amp;B408&amp;"',"&amp;AF408&amp;","&amp;AG408&amp;","&amp;AH408&amp;","&amp;AI408&amp;","&amp;AJ408&amp;","&amp;AK408&amp;","&amp;AL408&amp;","&amp;AM408&amp;","&amp;AN408&amp;","&amp;AO408&amp;")"</f>
        <v>InitUnitNormal('',,,,,,,,,,)</v>
      </c>
      <c r="CP408" s="69" t="str">
        <f t="shared" ref="CP408:CP439" si="5657">"InitUnitMagic('"&amp;B408&amp;"',"&amp;AP408&amp;","&amp;AQ408&amp;","&amp;AR408&amp;","&amp;AS408&amp;","&amp;AT408&amp;","&amp;AU408&amp;","&amp;AV408&amp;","&amp;AW408&amp;","&amp;BI408&amp;","&amp;BJ408&amp;")"</f>
        <v>InitUnitMagic('',,,,,,,,,,)</v>
      </c>
      <c r="CQ408" s="69" t="str">
        <f t="shared" ref="CQ408:CQ439" si="5658">"InitUnitAdd('"&amp;B408&amp;"',"&amp;BK408&amp;","&amp;BL408&amp;","&amp;BM408&amp;","&amp;BN408&amp;","&amp;BO408&amp;","&amp;BP408&amp;","&amp;BQ408&amp;","&amp;BR408&amp;","&amp;BS408&amp;","&amp;BT408&amp;")"</f>
        <v>InitUnitAdd('',,,,,,,,,,)</v>
      </c>
      <c r="CR408" s="69" t="str">
        <f t="shared" ref="CR408:CR439" si="5659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409&amp;CR$1&amp;")"</f>
        <v>InitEquipData('',,"",,,,,'','','','','','',"")</v>
      </c>
      <c r="CU408" s="70" t="str">
        <f t="shared" ref="CU408:CU420" si="5660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W408" s="60"/>
      <c r="CX408" s="60"/>
      <c r="CY408" s="60"/>
      <c r="CZ408" s="60"/>
      <c r="DA408" s="60"/>
      <c r="DB408" s="71" t="str">
        <f t="shared" ref="DB408:DB428" si="5661">IF(V408="","","|n"&amp;DB$2&amp;"+"&amp;V408&amp;DB$1)</f>
        <v/>
      </c>
      <c r="DC408" s="71" t="str">
        <f t="shared" ref="DC408:DC428" si="5662">IF(W408="","","|n"&amp;DC$2&amp;"+"&amp;W408&amp;DC$1)</f>
        <v/>
      </c>
      <c r="DD408" s="71" t="str">
        <f t="shared" ref="DD408:DD428" si="5663">IF(X408="","","|n"&amp;DD$2&amp;"+"&amp;X408&amp;DD$1)</f>
        <v/>
      </c>
      <c r="DE408" s="71" t="str">
        <f t="shared" ref="DE408:DE428" si="5664">IF(Y408="","","|n"&amp;DE$2&amp;"+"&amp;Y408&amp;DE$1)</f>
        <v/>
      </c>
      <c r="DF408" s="71" t="str">
        <f t="shared" ref="DF408:DF428" si="5665">IF(Z408="","","|n"&amp;DF$2&amp;"+"&amp;Z408&amp;DF$1)</f>
        <v/>
      </c>
      <c r="DG408" s="71" t="str">
        <f t="shared" ref="DG408:DG428" si="5666">IF(AA408="","","|n"&amp;DG$2&amp;"+"&amp;AA408&amp;DG$1)</f>
        <v/>
      </c>
      <c r="DH408" s="71" t="str">
        <f t="shared" ref="DH408:DH428" si="5667">IF(AB408="","","|n"&amp;DH$2&amp;"+"&amp;AB408&amp;DH$1)</f>
        <v/>
      </c>
      <c r="DI408" s="71" t="str">
        <f t="shared" ref="DI408:DI428" si="5668">IF(AC408="","","|n"&amp;DI$2&amp;"+"&amp;AC408&amp;DI$1)</f>
        <v/>
      </c>
      <c r="DJ408" s="71" t="str">
        <f t="shared" ref="DJ408:DJ428" si="5669">IF(AD408="","","|n"&amp;DJ$2&amp;"+"&amp;AD408&amp;DJ$1)</f>
        <v/>
      </c>
      <c r="DK408" s="71" t="str">
        <f t="shared" ref="DK408:DK428" si="5670">IF(AE408="","","|n"&amp;DK$2&amp;"+"&amp;AE408&amp;DK$1)</f>
        <v/>
      </c>
      <c r="DL408" s="71" t="str">
        <f t="shared" ref="DL408:DL428" si="5671">IF(AF408="","","|n"&amp;DL$2&amp;"+"&amp;AF408&amp;DL$1)</f>
        <v/>
      </c>
      <c r="DM408" s="71" t="str">
        <f t="shared" ref="DM408:DM428" si="5672">IF(AG408="","","|n"&amp;DM$2&amp;"+"&amp;AG408&amp;DM$1)</f>
        <v/>
      </c>
      <c r="DN408" s="71" t="str">
        <f t="shared" ref="DN408:DN428" si="5673">IF(AH408="","","|n"&amp;DN$2&amp;"+"&amp;AH408&amp;DN$1)</f>
        <v/>
      </c>
      <c r="DO408" s="71" t="str">
        <f t="shared" ref="DO408:DO428" si="5674">IF(AI408="","","|n"&amp;DO$2&amp;"+"&amp;AI408&amp;DO$1)</f>
        <v/>
      </c>
      <c r="DP408" s="71" t="str">
        <f t="shared" ref="DP408:DP428" si="5675">IF(AJ408="","","|n"&amp;DP$2&amp;"+"&amp;AJ408&amp;DP$1)</f>
        <v/>
      </c>
      <c r="DQ408" s="71" t="str">
        <f t="shared" ref="DQ408:DQ428" si="5676">IF(AK408="","","|n"&amp;DQ$2&amp;"+"&amp;AK408&amp;DQ$1)</f>
        <v/>
      </c>
      <c r="DR408" s="71" t="str">
        <f t="shared" ref="DR408:DR428" si="5677">IF(AL408="","","|n"&amp;DR$2&amp;"+"&amp;AL408&amp;DR$1)</f>
        <v/>
      </c>
      <c r="DS408" s="71" t="str">
        <f t="shared" ref="DS408:DS428" si="5678">IF(AM408="","","|n"&amp;DS$2&amp;"+"&amp;AM408&amp;DS$1)</f>
        <v/>
      </c>
      <c r="DT408" s="71" t="str">
        <f t="shared" ref="DT408:DT428" si="5679">IF(AN408="","","|n"&amp;DT$2&amp;"+"&amp;AN408&amp;DT$1)</f>
        <v/>
      </c>
      <c r="DU408" s="71" t="str">
        <f t="shared" ref="DU408:DU428" si="5680">IF(AO408="","","|n"&amp;DU$2&amp;"+"&amp;AO408&amp;DU$1)</f>
        <v/>
      </c>
      <c r="DV408" s="71" t="str">
        <f t="shared" ref="DV408:DV428" si="5681">IF(AP408="","","|n"&amp;DV$2&amp;"+"&amp;AP408&amp;DV$1)</f>
        <v/>
      </c>
      <c r="DW408" s="71" t="str">
        <f t="shared" ref="DW408:DW428" si="5682">IF(AQ408="","","|n"&amp;DW$2&amp;"+"&amp;AQ408&amp;DW$1)</f>
        <v/>
      </c>
      <c r="DX408" s="71" t="str">
        <f t="shared" ref="DX408:DX428" si="5683">IF(AR408="","","|n"&amp;DX$2&amp;"+"&amp;AR408&amp;DX$1)</f>
        <v/>
      </c>
      <c r="DY408" s="71" t="str">
        <f t="shared" ref="DY408:DY428" si="5684">IF(AS408="","","|n"&amp;DY$2&amp;"+"&amp;AS408&amp;DY$1)</f>
        <v/>
      </c>
      <c r="DZ408" s="71" t="str">
        <f t="shared" ref="DZ408:DZ428" si="5685">IF(AT408="","","|n"&amp;DZ$2&amp;"+"&amp;AT408&amp;DZ$1)</f>
        <v/>
      </c>
      <c r="EA408" s="71" t="str">
        <f t="shared" ref="EA408:EA428" si="5686">IF(AU408="","","|n"&amp;EA$2&amp;"+"&amp;AU408&amp;EA$1)</f>
        <v/>
      </c>
      <c r="EB408" s="71" t="str">
        <f t="shared" ref="EB408:EB428" si="5687">IF(AV408="","","|n"&amp;EB$2&amp;"+"&amp;AV408&amp;EB$1)</f>
        <v/>
      </c>
      <c r="EC408" s="71" t="str">
        <f t="shared" ref="EC408:EC428" si="5688">IF(AW408="","","|n"&amp;EC$2&amp;"+"&amp;AW408&amp;EC$1)</f>
        <v/>
      </c>
      <c r="ED408" s="71" t="str">
        <f t="shared" ref="ED408:ED428" si="5689">IF(AX408="","","|n"&amp;ED$2&amp;"+"&amp;AX408&amp;ED$1)</f>
        <v/>
      </c>
      <c r="EE408" s="71" t="str">
        <f t="shared" ref="EE408:EE428" si="5690">IF(AY408="","","|n"&amp;EE$2&amp;"+"&amp;AY408&amp;EE$1)</f>
        <v/>
      </c>
      <c r="EF408" s="71" t="str">
        <f t="shared" ref="EF408:EF428" si="5691">IF(AZ408="","","|n"&amp;EF$2&amp;"+"&amp;AZ408&amp;EF$1)</f>
        <v/>
      </c>
      <c r="EG408" s="71" t="str">
        <f t="shared" ref="EG408:EG428" si="5692">IF(BA408="","","|n"&amp;EG$2&amp;"+"&amp;BA408&amp;EG$1)</f>
        <v/>
      </c>
      <c r="EH408" s="71" t="str">
        <f t="shared" ref="EH408:EH428" si="5693">IF(BB408="","","|n"&amp;EH$2&amp;"+"&amp;BB408&amp;EH$1)</f>
        <v/>
      </c>
      <c r="EI408" s="71" t="str">
        <f t="shared" ref="EI408:EI428" si="5694">IF(BC408="","","|n"&amp;EI$2&amp;"+"&amp;BC408&amp;EI$1)</f>
        <v/>
      </c>
      <c r="EJ408" s="71" t="str">
        <f t="shared" ref="EJ408:EJ428" si="5695">IF(BD408="","","|n"&amp;EJ$2&amp;"+"&amp;BD408&amp;EJ$1)</f>
        <v/>
      </c>
      <c r="EK408" s="71" t="str">
        <f t="shared" ref="EK408:EK428" si="5696">IF(BE408="","","|n"&amp;EK$2&amp;"+"&amp;BE408&amp;EK$1)</f>
        <v/>
      </c>
      <c r="EL408" s="71" t="str">
        <f t="shared" ref="EL408:EL428" si="5697">IF(BF408="","","|n"&amp;EL$2&amp;"+"&amp;BF408&amp;EL$1)</f>
        <v/>
      </c>
      <c r="EM408" s="71" t="str">
        <f t="shared" ref="EM408:EM428" si="5698">IF(BG408="","","|n"&amp;EM$2&amp;"+"&amp;BG408&amp;EM$1)</f>
        <v/>
      </c>
      <c r="EN408" s="71" t="str">
        <f t="shared" ref="EN408:EN428" si="5699">IF(BH408="","","|n"&amp;EN$2&amp;"+"&amp;BH408&amp;EN$1)</f>
        <v/>
      </c>
      <c r="EO408" s="71" t="str">
        <f t="shared" ref="EO408:EO428" si="5700">IF(BI408="","","|n"&amp;EO$2&amp;"+"&amp;BI408&amp;EO$1)</f>
        <v/>
      </c>
      <c r="EP408" s="71" t="str">
        <f t="shared" ref="EP408:EP428" si="5701">IF(BJ408="","","|n"&amp;EP$2&amp;"+"&amp;BJ408&amp;EP$1)</f>
        <v/>
      </c>
      <c r="EQ408" s="71" t="str">
        <f t="shared" ref="EQ408:EQ428" si="5702">IF(BK408="","","|n"&amp;EQ$2&amp;"+"&amp;BK408&amp;EQ$1)</f>
        <v/>
      </c>
      <c r="ER408" s="71" t="str">
        <f t="shared" ref="ER408:ER428" si="5703">IF(BL408="","","|n"&amp;ER$2&amp;"+"&amp;BL408&amp;ER$1)</f>
        <v/>
      </c>
      <c r="ES408" s="71" t="str">
        <f t="shared" ref="ES408:ES428" si="5704">IF(BM408="","","|n"&amp;ES$2&amp;"+"&amp;BM408&amp;ES$1)</f>
        <v/>
      </c>
      <c r="ET408" s="71" t="str">
        <f t="shared" ref="ET408:ET428" si="5705">IF(BN408="","","|n"&amp;ET$2&amp;"+"&amp;BN408&amp;ET$1)</f>
        <v/>
      </c>
      <c r="EU408" s="71" t="str">
        <f t="shared" ref="EU408:EU428" si="5706">IF(BO408="","","|n"&amp;EU$2&amp;"+"&amp;BO408&amp;EU$1)</f>
        <v/>
      </c>
      <c r="EV408" s="71" t="str">
        <f t="shared" ref="EV408:EV428" si="5707">IF(BP408="","","|n"&amp;EV$2&amp;"+"&amp;BP408&amp;EV$1)</f>
        <v/>
      </c>
      <c r="EW408" s="71" t="str">
        <f t="shared" ref="EW408:EW428" si="5708">IF(BQ408="","","|n"&amp;EW$2&amp;"+"&amp;BQ408&amp;EW$1)</f>
        <v/>
      </c>
      <c r="EX408" s="71" t="str">
        <f t="shared" ref="EX408:EX428" si="5709">IF(BR408="","","|n"&amp;EX$2&amp;"+"&amp;BR408&amp;EX$1)</f>
        <v/>
      </c>
      <c r="EY408" s="71" t="str">
        <f t="shared" ref="EY408:EY428" si="5710">IF(BS408="","","|n"&amp;EY$2&amp;"+"&amp;BS408&amp;EY$1)</f>
        <v/>
      </c>
      <c r="EZ408" s="71" t="str">
        <f t="shared" ref="EZ408:EZ428" si="5711">IF(BT408="","","|n"&amp;EZ$2&amp;"+"&amp;BT408&amp;EZ$1)</f>
        <v/>
      </c>
      <c r="FA408" s="71" t="str">
        <f t="shared" ref="FA408:FA428" si="5712">IF(BU408="","","|n"&amp;FA$2&amp;"+"&amp;BU408&amp;FA$1)</f>
        <v/>
      </c>
      <c r="FB408" s="71" t="str">
        <f t="shared" ref="FB408:FB428" si="5713">IF(BV408="","","|n"&amp;FB$2&amp;"+"&amp;BV408&amp;FB$1)</f>
        <v/>
      </c>
      <c r="FC408" s="71" t="str">
        <f t="shared" ref="FC408:FC428" si="5714">IF(BW408="","","|n"&amp;FC$2&amp;"+"&amp;BW408&amp;FC$1)</f>
        <v/>
      </c>
      <c r="FD408" s="71" t="str">
        <f t="shared" ref="FD408:FD428" si="5715">IF(BX408="","","|n"&amp;FD$2&amp;"+"&amp;BX408&amp;FD$1)</f>
        <v/>
      </c>
      <c r="FE408" s="71" t="str">
        <f t="shared" ref="FE408:FE428" si="5716">IF(BY408="","","|n"&amp;FE$2&amp;"+"&amp;BY408&amp;FE$1)</f>
        <v/>
      </c>
      <c r="FF408" s="71" t="str">
        <f t="shared" ref="FF408:FF428" si="5717">IF(BZ408="","","|n"&amp;FF$2&amp;"+"&amp;BZ408&amp;FF$1)</f>
        <v/>
      </c>
      <c r="FG408" s="71" t="str">
        <f t="shared" ref="FG408:FG428" si="5718">IF(CA408="","","|n"&amp;FG$2&amp;"+"&amp;CA408&amp;FG$1)</f>
        <v/>
      </c>
      <c r="FH408" s="71" t="str">
        <f t="shared" ref="FH408:FH428" si="5719">IF(CB408="","","|n"&amp;FH$2&amp;"+"&amp;CB408&amp;FH$1)</f>
        <v/>
      </c>
      <c r="FI408" s="71" t="str">
        <f t="shared" ref="FI408:FI428" si="5720">IF(CC408="","","|n"&amp;FI$2&amp;"+"&amp;CC408&amp;FI$1)</f>
        <v/>
      </c>
      <c r="FJ408" s="71" t="str">
        <f t="shared" ref="FJ408:FJ428" si="5721">IF(CD408="","","|n"&amp;FJ$2&amp;"+"&amp;CD408&amp;FJ$1)</f>
        <v/>
      </c>
      <c r="FK408" s="71" t="str">
        <f t="shared" ref="FK408:FK428" si="5722">IF(CE408="","","|n"&amp;FK$2&amp;"+"&amp;CE408&amp;FK$1)</f>
        <v/>
      </c>
      <c r="FL408" s="71" t="str">
        <f t="shared" ref="FL408:FL428" si="5723">IF(CF408="","","|n"&amp;FL$2&amp;"+"&amp;CF408&amp;FL$1)</f>
        <v/>
      </c>
      <c r="FM408" s="71" t="str">
        <f t="shared" ref="FM408:FM428" si="5724">IF(CG408="","","|n"&amp;FM$2&amp;"+"&amp;CG408&amp;FM$1)</f>
        <v/>
      </c>
      <c r="FN408" s="71" t="str">
        <f t="shared" ref="FN408:FN428" si="5725">IF(CH408="","","|n"&amp;FN$2&amp;"+"&amp;CH408&amp;FN$1)</f>
        <v/>
      </c>
      <c r="FO408" s="71" t="str">
        <f t="shared" ref="FO408:FO428" si="5726">IF(CI408="","","|n"&amp;FO$2&amp;"+"&amp;CI408&amp;FO$1)</f>
        <v/>
      </c>
      <c r="FP408" s="71" t="str">
        <f t="shared" ref="FP408:FP428" si="5727">IF(CJ408="","","|n"&amp;FP$2&amp;"+"&amp;CJ408&amp;FP$1)</f>
        <v/>
      </c>
      <c r="FQ408" s="71" t="str">
        <f t="shared" ref="FQ408:FQ428" si="5728">IF(CK408="","","|n"&amp;FQ$2&amp;"+"&amp;CK408&amp;FQ$1)</f>
        <v/>
      </c>
      <c r="FR408" s="71" t="str">
        <f t="shared" ref="FR408:FR428" si="5729">IF(CL408="","","|n"&amp;FR$2&amp;"+"&amp;CL408&amp;FR$1)</f>
        <v/>
      </c>
      <c r="FS408" s="71" t="str">
        <f t="shared" ref="FS408:FS428" si="5730">IF(CM408="","","|n"&amp;FS$2&amp;"+"&amp;CM408&amp;FS$1)</f>
        <v/>
      </c>
    </row>
    <row r="409" spans="1:175">
      <c r="CN409" s="69" t="str">
        <f t="shared" si="5655"/>
        <v>InitUnitState('',,,,,,,,,,)</v>
      </c>
      <c r="CO409" s="69" t="str">
        <f t="shared" si="5656"/>
        <v>InitUnitNormal('',,,,,,,,,,)</v>
      </c>
      <c r="CP409" s="69" t="str">
        <f t="shared" si="5657"/>
        <v>InitUnitMagic('',,,,,,,,,,)</v>
      </c>
      <c r="CQ409" s="69" t="str">
        <f t="shared" si="5658"/>
        <v>InitUnitAdd('',,,,,,,,,,)</v>
      </c>
      <c r="CR409" s="69" t="str">
        <f t="shared" si="5659"/>
        <v>InitEquipData('',,"",,,,,'','','','','','',"")</v>
      </c>
      <c r="CU409" s="70" t="str">
        <f t="shared" si="5660"/>
        <v>|n</v>
      </c>
      <c r="CW409" s="60"/>
      <c r="CX409" s="60"/>
      <c r="CY409" s="60"/>
      <c r="CZ409" s="60"/>
      <c r="DA409" s="60"/>
      <c r="DB409" s="71" t="str">
        <f t="shared" si="5661"/>
        <v/>
      </c>
      <c r="DC409" s="71" t="str">
        <f t="shared" si="5662"/>
        <v/>
      </c>
      <c r="DD409" s="71" t="str">
        <f t="shared" si="5663"/>
        <v/>
      </c>
      <c r="DE409" s="71" t="str">
        <f t="shared" si="5664"/>
        <v/>
      </c>
      <c r="DF409" s="71" t="str">
        <f t="shared" si="5665"/>
        <v/>
      </c>
      <c r="DG409" s="71" t="str">
        <f t="shared" si="5666"/>
        <v/>
      </c>
      <c r="DH409" s="71" t="str">
        <f t="shared" si="5667"/>
        <v/>
      </c>
      <c r="DI409" s="71" t="str">
        <f t="shared" si="5668"/>
        <v/>
      </c>
      <c r="DJ409" s="71" t="str">
        <f t="shared" si="5669"/>
        <v/>
      </c>
      <c r="DK409" s="71" t="str">
        <f t="shared" si="5670"/>
        <v/>
      </c>
      <c r="DL409" s="71" t="str">
        <f t="shared" si="5671"/>
        <v/>
      </c>
      <c r="DM409" s="71" t="str">
        <f t="shared" si="5672"/>
        <v/>
      </c>
      <c r="DN409" s="71" t="str">
        <f t="shared" si="5673"/>
        <v/>
      </c>
      <c r="DO409" s="71" t="str">
        <f t="shared" si="5674"/>
        <v/>
      </c>
      <c r="DP409" s="71" t="str">
        <f t="shared" si="5675"/>
        <v/>
      </c>
      <c r="DQ409" s="71" t="str">
        <f t="shared" si="5676"/>
        <v/>
      </c>
      <c r="DR409" s="71" t="str">
        <f t="shared" si="5677"/>
        <v/>
      </c>
      <c r="DS409" s="71" t="str">
        <f t="shared" si="5678"/>
        <v/>
      </c>
      <c r="DT409" s="71" t="str">
        <f t="shared" si="5679"/>
        <v/>
      </c>
      <c r="DU409" s="71" t="str">
        <f t="shared" si="5680"/>
        <v/>
      </c>
      <c r="DV409" s="71" t="str">
        <f t="shared" si="5681"/>
        <v/>
      </c>
      <c r="DW409" s="71" t="str">
        <f t="shared" si="5682"/>
        <v/>
      </c>
      <c r="DX409" s="71" t="str">
        <f t="shared" si="5683"/>
        <v/>
      </c>
      <c r="DY409" s="71" t="str">
        <f t="shared" si="5684"/>
        <v/>
      </c>
      <c r="DZ409" s="71" t="str">
        <f t="shared" si="5685"/>
        <v/>
      </c>
      <c r="EA409" s="71" t="str">
        <f t="shared" si="5686"/>
        <v/>
      </c>
      <c r="EB409" s="71" t="str">
        <f t="shared" si="5687"/>
        <v/>
      </c>
      <c r="EC409" s="71" t="str">
        <f t="shared" si="5688"/>
        <v/>
      </c>
      <c r="ED409" s="71" t="str">
        <f t="shared" si="5689"/>
        <v/>
      </c>
      <c r="EE409" s="71" t="str">
        <f t="shared" si="5690"/>
        <v/>
      </c>
      <c r="EF409" s="71" t="str">
        <f t="shared" si="5691"/>
        <v/>
      </c>
      <c r="EG409" s="71" t="str">
        <f t="shared" si="5692"/>
        <v/>
      </c>
      <c r="EH409" s="71" t="str">
        <f t="shared" si="5693"/>
        <v/>
      </c>
      <c r="EI409" s="71" t="str">
        <f t="shared" si="5694"/>
        <v/>
      </c>
      <c r="EJ409" s="71" t="str">
        <f t="shared" si="5695"/>
        <v/>
      </c>
      <c r="EK409" s="71" t="str">
        <f t="shared" si="5696"/>
        <v/>
      </c>
      <c r="EL409" s="71" t="str">
        <f t="shared" si="5697"/>
        <v/>
      </c>
      <c r="EM409" s="71" t="str">
        <f t="shared" si="5698"/>
        <v/>
      </c>
      <c r="EN409" s="71" t="str">
        <f t="shared" si="5699"/>
        <v/>
      </c>
      <c r="EO409" s="71" t="str">
        <f t="shared" si="5700"/>
        <v/>
      </c>
      <c r="EP409" s="71" t="str">
        <f t="shared" si="5701"/>
        <v/>
      </c>
      <c r="EQ409" s="71" t="str">
        <f t="shared" si="5702"/>
        <v/>
      </c>
      <c r="ER409" s="71" t="str">
        <f t="shared" si="5703"/>
        <v/>
      </c>
      <c r="ES409" s="71" t="str">
        <f t="shared" si="5704"/>
        <v/>
      </c>
      <c r="ET409" s="71" t="str">
        <f t="shared" si="5705"/>
        <v/>
      </c>
      <c r="EU409" s="71" t="str">
        <f t="shared" si="5706"/>
        <v/>
      </c>
      <c r="EV409" s="71" t="str">
        <f t="shared" si="5707"/>
        <v/>
      </c>
      <c r="EW409" s="71" t="str">
        <f t="shared" si="5708"/>
        <v/>
      </c>
      <c r="EX409" s="71" t="str">
        <f t="shared" si="5709"/>
        <v/>
      </c>
      <c r="EY409" s="71" t="str">
        <f t="shared" si="5710"/>
        <v/>
      </c>
      <c r="EZ409" s="71" t="str">
        <f t="shared" si="5711"/>
        <v/>
      </c>
      <c r="FA409" s="71" t="str">
        <f t="shared" si="5712"/>
        <v/>
      </c>
      <c r="FB409" s="71" t="str">
        <f t="shared" si="5713"/>
        <v/>
      </c>
      <c r="FC409" s="71" t="str">
        <f t="shared" si="5714"/>
        <v/>
      </c>
      <c r="FD409" s="71" t="str">
        <f t="shared" si="5715"/>
        <v/>
      </c>
      <c r="FE409" s="71" t="str">
        <f t="shared" si="5716"/>
        <v/>
      </c>
      <c r="FF409" s="71" t="str">
        <f t="shared" si="5717"/>
        <v/>
      </c>
      <c r="FG409" s="71" t="str">
        <f t="shared" si="5718"/>
        <v/>
      </c>
      <c r="FH409" s="71" t="str">
        <f t="shared" si="5719"/>
        <v/>
      </c>
      <c r="FI409" s="71" t="str">
        <f t="shared" si="5720"/>
        <v/>
      </c>
      <c r="FJ409" s="71" t="str">
        <f t="shared" si="5721"/>
        <v/>
      </c>
      <c r="FK409" s="71" t="str">
        <f t="shared" si="5722"/>
        <v/>
      </c>
      <c r="FL409" s="71" t="str">
        <f t="shared" si="5723"/>
        <v/>
      </c>
      <c r="FM409" s="71" t="str">
        <f t="shared" si="5724"/>
        <v/>
      </c>
      <c r="FN409" s="71" t="str">
        <f t="shared" si="5725"/>
        <v/>
      </c>
      <c r="FO409" s="71" t="str">
        <f t="shared" si="5726"/>
        <v/>
      </c>
      <c r="FP409" s="71" t="str">
        <f t="shared" si="5727"/>
        <v/>
      </c>
      <c r="FQ409" s="71" t="str">
        <f t="shared" si="5728"/>
        <v/>
      </c>
      <c r="FR409" s="71" t="str">
        <f t="shared" si="5729"/>
        <v/>
      </c>
      <c r="FS409" s="71" t="str">
        <f t="shared" si="5730"/>
        <v/>
      </c>
    </row>
    <row r="410" spans="1:175">
      <c r="CN410" s="69" t="str">
        <f t="shared" si="5655"/>
        <v>InitUnitState('',,,,,,,,,,)</v>
      </c>
      <c r="CO410" s="69" t="str">
        <f t="shared" si="5656"/>
        <v>InitUnitNormal('',,,,,,,,,,)</v>
      </c>
      <c r="CP410" s="69" t="str">
        <f t="shared" si="5657"/>
        <v>InitUnitMagic('',,,,,,,,,,)</v>
      </c>
      <c r="CQ410" s="69" t="str">
        <f t="shared" si="5658"/>
        <v>InitUnitAdd('',,,,,,,,,,)</v>
      </c>
      <c r="CR410" s="69" t="str">
        <f t="shared" si="5659"/>
        <v>InitEquipData('',,"",,,,,'','','','','','',"")</v>
      </c>
      <c r="CU410" s="70" t="str">
        <f t="shared" si="5660"/>
        <v>|n</v>
      </c>
      <c r="CW410" s="60"/>
      <c r="CX410" s="60"/>
      <c r="CY410" s="60"/>
      <c r="CZ410" s="60"/>
      <c r="DA410" s="60"/>
      <c r="DB410" s="71" t="str">
        <f t="shared" si="5661"/>
        <v/>
      </c>
      <c r="DC410" s="71" t="str">
        <f t="shared" si="5662"/>
        <v/>
      </c>
      <c r="DD410" s="71" t="str">
        <f t="shared" si="5663"/>
        <v/>
      </c>
      <c r="DE410" s="71" t="str">
        <f t="shared" si="5664"/>
        <v/>
      </c>
      <c r="DF410" s="71" t="str">
        <f t="shared" si="5665"/>
        <v/>
      </c>
      <c r="DG410" s="71" t="str">
        <f t="shared" si="5666"/>
        <v/>
      </c>
      <c r="DH410" s="71" t="str">
        <f t="shared" si="5667"/>
        <v/>
      </c>
      <c r="DI410" s="71" t="str">
        <f t="shared" si="5668"/>
        <v/>
      </c>
      <c r="DJ410" s="71" t="str">
        <f t="shared" si="5669"/>
        <v/>
      </c>
      <c r="DK410" s="71" t="str">
        <f t="shared" si="5670"/>
        <v/>
      </c>
      <c r="DL410" s="71" t="str">
        <f t="shared" si="5671"/>
        <v/>
      </c>
      <c r="DM410" s="71" t="str">
        <f t="shared" si="5672"/>
        <v/>
      </c>
      <c r="DN410" s="71" t="str">
        <f t="shared" si="5673"/>
        <v/>
      </c>
      <c r="DO410" s="71" t="str">
        <f t="shared" si="5674"/>
        <v/>
      </c>
      <c r="DP410" s="71" t="str">
        <f t="shared" si="5675"/>
        <v/>
      </c>
      <c r="DQ410" s="71" t="str">
        <f t="shared" si="5676"/>
        <v/>
      </c>
      <c r="DR410" s="71" t="str">
        <f t="shared" si="5677"/>
        <v/>
      </c>
      <c r="DS410" s="71" t="str">
        <f t="shared" si="5678"/>
        <v/>
      </c>
      <c r="DT410" s="71" t="str">
        <f t="shared" si="5679"/>
        <v/>
      </c>
      <c r="DU410" s="71" t="str">
        <f t="shared" si="5680"/>
        <v/>
      </c>
      <c r="DV410" s="71" t="str">
        <f t="shared" si="5681"/>
        <v/>
      </c>
      <c r="DW410" s="71" t="str">
        <f t="shared" si="5682"/>
        <v/>
      </c>
      <c r="DX410" s="71" t="str">
        <f t="shared" si="5683"/>
        <v/>
      </c>
      <c r="DY410" s="71" t="str">
        <f t="shared" si="5684"/>
        <v/>
      </c>
      <c r="DZ410" s="71" t="str">
        <f t="shared" si="5685"/>
        <v/>
      </c>
      <c r="EA410" s="71" t="str">
        <f t="shared" si="5686"/>
        <v/>
      </c>
      <c r="EB410" s="71" t="str">
        <f t="shared" si="5687"/>
        <v/>
      </c>
      <c r="EC410" s="71" t="str">
        <f t="shared" si="5688"/>
        <v/>
      </c>
      <c r="ED410" s="71" t="str">
        <f t="shared" si="5689"/>
        <v/>
      </c>
      <c r="EE410" s="71" t="str">
        <f t="shared" si="5690"/>
        <v/>
      </c>
      <c r="EF410" s="71" t="str">
        <f t="shared" si="5691"/>
        <v/>
      </c>
      <c r="EG410" s="71" t="str">
        <f t="shared" si="5692"/>
        <v/>
      </c>
      <c r="EH410" s="71" t="str">
        <f t="shared" si="5693"/>
        <v/>
      </c>
      <c r="EI410" s="71" t="str">
        <f t="shared" si="5694"/>
        <v/>
      </c>
      <c r="EJ410" s="71" t="str">
        <f t="shared" si="5695"/>
        <v/>
      </c>
      <c r="EK410" s="71" t="str">
        <f t="shared" si="5696"/>
        <v/>
      </c>
      <c r="EL410" s="71" t="str">
        <f t="shared" si="5697"/>
        <v/>
      </c>
      <c r="EM410" s="71" t="str">
        <f t="shared" si="5698"/>
        <v/>
      </c>
      <c r="EN410" s="71" t="str">
        <f t="shared" si="5699"/>
        <v/>
      </c>
      <c r="EO410" s="71" t="str">
        <f t="shared" si="5700"/>
        <v/>
      </c>
      <c r="EP410" s="71" t="str">
        <f t="shared" si="5701"/>
        <v/>
      </c>
      <c r="EQ410" s="71" t="str">
        <f t="shared" si="5702"/>
        <v/>
      </c>
      <c r="ER410" s="71" t="str">
        <f t="shared" si="5703"/>
        <v/>
      </c>
      <c r="ES410" s="71" t="str">
        <f t="shared" si="5704"/>
        <v/>
      </c>
      <c r="ET410" s="71" t="str">
        <f t="shared" si="5705"/>
        <v/>
      </c>
      <c r="EU410" s="71" t="str">
        <f t="shared" si="5706"/>
        <v/>
      </c>
      <c r="EV410" s="71" t="str">
        <f t="shared" si="5707"/>
        <v/>
      </c>
      <c r="EW410" s="71" t="str">
        <f t="shared" si="5708"/>
        <v/>
      </c>
      <c r="EX410" s="71" t="str">
        <f t="shared" si="5709"/>
        <v/>
      </c>
      <c r="EY410" s="71" t="str">
        <f t="shared" si="5710"/>
        <v/>
      </c>
      <c r="EZ410" s="71" t="str">
        <f t="shared" si="5711"/>
        <v/>
      </c>
      <c r="FA410" s="71" t="str">
        <f t="shared" si="5712"/>
        <v/>
      </c>
      <c r="FB410" s="71" t="str">
        <f t="shared" si="5713"/>
        <v/>
      </c>
      <c r="FC410" s="71" t="str">
        <f t="shared" si="5714"/>
        <v/>
      </c>
      <c r="FD410" s="71" t="str">
        <f t="shared" si="5715"/>
        <v/>
      </c>
      <c r="FE410" s="71" t="str">
        <f t="shared" si="5716"/>
        <v/>
      </c>
      <c r="FF410" s="71" t="str">
        <f t="shared" si="5717"/>
        <v/>
      </c>
      <c r="FG410" s="71" t="str">
        <f t="shared" si="5718"/>
        <v/>
      </c>
      <c r="FH410" s="71" t="str">
        <f t="shared" si="5719"/>
        <v/>
      </c>
      <c r="FI410" s="71" t="str">
        <f t="shared" si="5720"/>
        <v/>
      </c>
      <c r="FJ410" s="71" t="str">
        <f t="shared" si="5721"/>
        <v/>
      </c>
      <c r="FK410" s="71" t="str">
        <f t="shared" si="5722"/>
        <v/>
      </c>
      <c r="FL410" s="71" t="str">
        <f t="shared" si="5723"/>
        <v/>
      </c>
      <c r="FM410" s="71" t="str">
        <f t="shared" si="5724"/>
        <v/>
      </c>
      <c r="FN410" s="71" t="str">
        <f t="shared" si="5725"/>
        <v/>
      </c>
      <c r="FO410" s="71" t="str">
        <f t="shared" si="5726"/>
        <v/>
      </c>
      <c r="FP410" s="71" t="str">
        <f t="shared" si="5727"/>
        <v/>
      </c>
      <c r="FQ410" s="71" t="str">
        <f t="shared" si="5728"/>
        <v/>
      </c>
      <c r="FR410" s="71" t="str">
        <f t="shared" si="5729"/>
        <v/>
      </c>
      <c r="FS410" s="71" t="str">
        <f t="shared" si="5730"/>
        <v/>
      </c>
    </row>
    <row r="411" spans="1:175">
      <c r="CN411" s="69" t="str">
        <f t="shared" si="5655"/>
        <v>InitUnitState('',,,,,,,,,,)</v>
      </c>
      <c r="CO411" s="69" t="str">
        <f t="shared" si="5656"/>
        <v>InitUnitNormal('',,,,,,,,,,)</v>
      </c>
      <c r="CP411" s="69" t="str">
        <f t="shared" si="5657"/>
        <v>InitUnitMagic('',,,,,,,,,,)</v>
      </c>
      <c r="CQ411" s="69" t="str">
        <f t="shared" si="5658"/>
        <v>InitUnitAdd('',,,,,,,,,,)</v>
      </c>
      <c r="CR411" s="69" t="str">
        <f t="shared" si="5659"/>
        <v>InitEquipData('',,"",,,,,'','','','','','',"")</v>
      </c>
      <c r="CU411" s="70" t="str">
        <f t="shared" si="5660"/>
        <v>|n</v>
      </c>
      <c r="CW411" s="60"/>
      <c r="CX411" s="60"/>
      <c r="CY411" s="60"/>
      <c r="CZ411" s="60"/>
      <c r="DA411" s="60"/>
      <c r="DB411" s="71" t="str">
        <f t="shared" si="5661"/>
        <v/>
      </c>
      <c r="DC411" s="71" t="str">
        <f t="shared" si="5662"/>
        <v/>
      </c>
      <c r="DD411" s="71" t="str">
        <f t="shared" si="5663"/>
        <v/>
      </c>
      <c r="DE411" s="71" t="str">
        <f t="shared" si="5664"/>
        <v/>
      </c>
      <c r="DF411" s="71" t="str">
        <f t="shared" si="5665"/>
        <v/>
      </c>
      <c r="DG411" s="71" t="str">
        <f t="shared" si="5666"/>
        <v/>
      </c>
      <c r="DH411" s="71" t="str">
        <f t="shared" si="5667"/>
        <v/>
      </c>
      <c r="DI411" s="71" t="str">
        <f t="shared" si="5668"/>
        <v/>
      </c>
      <c r="DJ411" s="71" t="str">
        <f t="shared" si="5669"/>
        <v/>
      </c>
      <c r="DK411" s="71" t="str">
        <f t="shared" si="5670"/>
        <v/>
      </c>
      <c r="DL411" s="71" t="str">
        <f t="shared" si="5671"/>
        <v/>
      </c>
      <c r="DM411" s="71" t="str">
        <f t="shared" si="5672"/>
        <v/>
      </c>
      <c r="DN411" s="71" t="str">
        <f t="shared" si="5673"/>
        <v/>
      </c>
      <c r="DO411" s="71" t="str">
        <f t="shared" si="5674"/>
        <v/>
      </c>
      <c r="DP411" s="71" t="str">
        <f t="shared" si="5675"/>
        <v/>
      </c>
      <c r="DQ411" s="71" t="str">
        <f t="shared" si="5676"/>
        <v/>
      </c>
      <c r="DR411" s="71" t="str">
        <f t="shared" si="5677"/>
        <v/>
      </c>
      <c r="DS411" s="71" t="str">
        <f t="shared" si="5678"/>
        <v/>
      </c>
      <c r="DT411" s="71" t="str">
        <f t="shared" si="5679"/>
        <v/>
      </c>
      <c r="DU411" s="71" t="str">
        <f t="shared" si="5680"/>
        <v/>
      </c>
      <c r="DV411" s="71" t="str">
        <f t="shared" si="5681"/>
        <v/>
      </c>
      <c r="DW411" s="71" t="str">
        <f t="shared" si="5682"/>
        <v/>
      </c>
      <c r="DX411" s="71" t="str">
        <f t="shared" si="5683"/>
        <v/>
      </c>
      <c r="DY411" s="71" t="str">
        <f t="shared" si="5684"/>
        <v/>
      </c>
      <c r="DZ411" s="71" t="str">
        <f t="shared" si="5685"/>
        <v/>
      </c>
      <c r="EA411" s="71" t="str">
        <f t="shared" si="5686"/>
        <v/>
      </c>
      <c r="EB411" s="71" t="str">
        <f t="shared" si="5687"/>
        <v/>
      </c>
      <c r="EC411" s="71" t="str">
        <f t="shared" si="5688"/>
        <v/>
      </c>
      <c r="ED411" s="71" t="str">
        <f t="shared" si="5689"/>
        <v/>
      </c>
      <c r="EE411" s="71" t="str">
        <f t="shared" si="5690"/>
        <v/>
      </c>
      <c r="EF411" s="71" t="str">
        <f t="shared" si="5691"/>
        <v/>
      </c>
      <c r="EG411" s="71" t="str">
        <f t="shared" si="5692"/>
        <v/>
      </c>
      <c r="EH411" s="71" t="str">
        <f t="shared" si="5693"/>
        <v/>
      </c>
      <c r="EI411" s="71" t="str">
        <f t="shared" si="5694"/>
        <v/>
      </c>
      <c r="EJ411" s="71" t="str">
        <f t="shared" si="5695"/>
        <v/>
      </c>
      <c r="EK411" s="71" t="str">
        <f t="shared" si="5696"/>
        <v/>
      </c>
      <c r="EL411" s="71" t="str">
        <f t="shared" si="5697"/>
        <v/>
      </c>
      <c r="EM411" s="71" t="str">
        <f t="shared" si="5698"/>
        <v/>
      </c>
      <c r="EN411" s="71" t="str">
        <f t="shared" si="5699"/>
        <v/>
      </c>
      <c r="EO411" s="71" t="str">
        <f t="shared" si="5700"/>
        <v/>
      </c>
      <c r="EP411" s="71" t="str">
        <f t="shared" si="5701"/>
        <v/>
      </c>
      <c r="EQ411" s="71" t="str">
        <f t="shared" si="5702"/>
        <v/>
      </c>
      <c r="ER411" s="71" t="str">
        <f t="shared" si="5703"/>
        <v/>
      </c>
      <c r="ES411" s="71" t="str">
        <f t="shared" si="5704"/>
        <v/>
      </c>
      <c r="ET411" s="71" t="str">
        <f t="shared" si="5705"/>
        <v/>
      </c>
      <c r="EU411" s="71" t="str">
        <f t="shared" si="5706"/>
        <v/>
      </c>
      <c r="EV411" s="71" t="str">
        <f t="shared" si="5707"/>
        <v/>
      </c>
      <c r="EW411" s="71" t="str">
        <f t="shared" si="5708"/>
        <v/>
      </c>
      <c r="EX411" s="71" t="str">
        <f t="shared" si="5709"/>
        <v/>
      </c>
      <c r="EY411" s="71" t="str">
        <f t="shared" si="5710"/>
        <v/>
      </c>
      <c r="EZ411" s="71" t="str">
        <f t="shared" si="5711"/>
        <v/>
      </c>
      <c r="FA411" s="71" t="str">
        <f t="shared" si="5712"/>
        <v/>
      </c>
      <c r="FB411" s="71" t="str">
        <f t="shared" si="5713"/>
        <v/>
      </c>
      <c r="FC411" s="71" t="str">
        <f t="shared" si="5714"/>
        <v/>
      </c>
      <c r="FD411" s="71" t="str">
        <f t="shared" si="5715"/>
        <v/>
      </c>
      <c r="FE411" s="71" t="str">
        <f t="shared" si="5716"/>
        <v/>
      </c>
      <c r="FF411" s="71" t="str">
        <f t="shared" si="5717"/>
        <v/>
      </c>
      <c r="FG411" s="71" t="str">
        <f t="shared" si="5718"/>
        <v/>
      </c>
      <c r="FH411" s="71" t="str">
        <f t="shared" si="5719"/>
        <v/>
      </c>
      <c r="FI411" s="71" t="str">
        <f t="shared" si="5720"/>
        <v/>
      </c>
      <c r="FJ411" s="71" t="str">
        <f t="shared" si="5721"/>
        <v/>
      </c>
      <c r="FK411" s="71" t="str">
        <f t="shared" si="5722"/>
        <v/>
      </c>
      <c r="FL411" s="71" t="str">
        <f t="shared" si="5723"/>
        <v/>
      </c>
      <c r="FM411" s="71" t="str">
        <f t="shared" si="5724"/>
        <v/>
      </c>
      <c r="FN411" s="71" t="str">
        <f t="shared" si="5725"/>
        <v/>
      </c>
      <c r="FO411" s="71" t="str">
        <f t="shared" si="5726"/>
        <v/>
      </c>
      <c r="FP411" s="71" t="str">
        <f t="shared" si="5727"/>
        <v/>
      </c>
      <c r="FQ411" s="71" t="str">
        <f t="shared" si="5728"/>
        <v/>
      </c>
      <c r="FR411" s="71" t="str">
        <f t="shared" si="5729"/>
        <v/>
      </c>
      <c r="FS411" s="71" t="str">
        <f t="shared" si="5730"/>
        <v/>
      </c>
    </row>
    <row r="412" spans="1:175">
      <c r="CN412" s="69" t="str">
        <f t="shared" si="5655"/>
        <v>InitUnitState('',,,,,,,,,,)</v>
      </c>
      <c r="CO412" s="69" t="str">
        <f t="shared" si="5656"/>
        <v>InitUnitNormal('',,,,,,,,,,)</v>
      </c>
      <c r="CP412" s="69" t="str">
        <f t="shared" si="5657"/>
        <v>InitUnitMagic('',,,,,,,,,,)</v>
      </c>
      <c r="CQ412" s="69" t="str">
        <f t="shared" si="5658"/>
        <v>InitUnitAdd('',,,,,,,,,,)</v>
      </c>
      <c r="CR412" s="69" t="str">
        <f t="shared" si="5659"/>
        <v>InitEquipData('',,"",,,,,'','','','','','',"")</v>
      </c>
      <c r="CU412" s="70" t="str">
        <f t="shared" si="5660"/>
        <v>|n</v>
      </c>
      <c r="CW412" s="60"/>
      <c r="CX412" s="60"/>
      <c r="CY412" s="60"/>
      <c r="CZ412" s="60"/>
      <c r="DA412" s="60"/>
      <c r="DB412" s="71" t="str">
        <f t="shared" si="5661"/>
        <v/>
      </c>
      <c r="DC412" s="71" t="str">
        <f t="shared" si="5662"/>
        <v/>
      </c>
      <c r="DD412" s="71" t="str">
        <f t="shared" si="5663"/>
        <v/>
      </c>
      <c r="DE412" s="71" t="str">
        <f t="shared" si="5664"/>
        <v/>
      </c>
      <c r="DF412" s="71" t="str">
        <f t="shared" si="5665"/>
        <v/>
      </c>
      <c r="DG412" s="71" t="str">
        <f t="shared" si="5666"/>
        <v/>
      </c>
      <c r="DH412" s="71" t="str">
        <f t="shared" si="5667"/>
        <v/>
      </c>
      <c r="DI412" s="71" t="str">
        <f t="shared" si="5668"/>
        <v/>
      </c>
      <c r="DJ412" s="71" t="str">
        <f t="shared" si="5669"/>
        <v/>
      </c>
      <c r="DK412" s="71" t="str">
        <f t="shared" si="5670"/>
        <v/>
      </c>
      <c r="DL412" s="71" t="str">
        <f t="shared" si="5671"/>
        <v/>
      </c>
      <c r="DM412" s="71" t="str">
        <f t="shared" si="5672"/>
        <v/>
      </c>
      <c r="DN412" s="71" t="str">
        <f t="shared" si="5673"/>
        <v/>
      </c>
      <c r="DO412" s="71" t="str">
        <f t="shared" si="5674"/>
        <v/>
      </c>
      <c r="DP412" s="71" t="str">
        <f t="shared" si="5675"/>
        <v/>
      </c>
      <c r="DQ412" s="71" t="str">
        <f t="shared" si="5676"/>
        <v/>
      </c>
      <c r="DR412" s="71" t="str">
        <f t="shared" si="5677"/>
        <v/>
      </c>
      <c r="DS412" s="71" t="str">
        <f t="shared" si="5678"/>
        <v/>
      </c>
      <c r="DT412" s="71" t="str">
        <f t="shared" si="5679"/>
        <v/>
      </c>
      <c r="DU412" s="71" t="str">
        <f t="shared" si="5680"/>
        <v/>
      </c>
      <c r="DV412" s="71" t="str">
        <f t="shared" si="5681"/>
        <v/>
      </c>
      <c r="DW412" s="71" t="str">
        <f t="shared" si="5682"/>
        <v/>
      </c>
      <c r="DX412" s="71" t="str">
        <f t="shared" si="5683"/>
        <v/>
      </c>
      <c r="DY412" s="71" t="str">
        <f t="shared" si="5684"/>
        <v/>
      </c>
      <c r="DZ412" s="71" t="str">
        <f t="shared" si="5685"/>
        <v/>
      </c>
      <c r="EA412" s="71" t="str">
        <f t="shared" si="5686"/>
        <v/>
      </c>
      <c r="EB412" s="71" t="str">
        <f t="shared" si="5687"/>
        <v/>
      </c>
      <c r="EC412" s="71" t="str">
        <f t="shared" si="5688"/>
        <v/>
      </c>
      <c r="ED412" s="71" t="str">
        <f t="shared" si="5689"/>
        <v/>
      </c>
      <c r="EE412" s="71" t="str">
        <f t="shared" si="5690"/>
        <v/>
      </c>
      <c r="EF412" s="71" t="str">
        <f t="shared" si="5691"/>
        <v/>
      </c>
      <c r="EG412" s="71" t="str">
        <f t="shared" si="5692"/>
        <v/>
      </c>
      <c r="EH412" s="71" t="str">
        <f t="shared" si="5693"/>
        <v/>
      </c>
      <c r="EI412" s="71" t="str">
        <f t="shared" si="5694"/>
        <v/>
      </c>
      <c r="EJ412" s="71" t="str">
        <f t="shared" si="5695"/>
        <v/>
      </c>
      <c r="EK412" s="71" t="str">
        <f t="shared" si="5696"/>
        <v/>
      </c>
      <c r="EL412" s="71" t="str">
        <f t="shared" si="5697"/>
        <v/>
      </c>
      <c r="EM412" s="71" t="str">
        <f t="shared" si="5698"/>
        <v/>
      </c>
      <c r="EN412" s="71" t="str">
        <f t="shared" si="5699"/>
        <v/>
      </c>
      <c r="EO412" s="71" t="str">
        <f t="shared" si="5700"/>
        <v/>
      </c>
      <c r="EP412" s="71" t="str">
        <f t="shared" si="5701"/>
        <v/>
      </c>
      <c r="EQ412" s="71" t="str">
        <f t="shared" si="5702"/>
        <v/>
      </c>
      <c r="ER412" s="71" t="str">
        <f t="shared" si="5703"/>
        <v/>
      </c>
      <c r="ES412" s="71" t="str">
        <f t="shared" si="5704"/>
        <v/>
      </c>
      <c r="ET412" s="71" t="str">
        <f t="shared" si="5705"/>
        <v/>
      </c>
      <c r="EU412" s="71" t="str">
        <f t="shared" si="5706"/>
        <v/>
      </c>
      <c r="EV412" s="71" t="str">
        <f t="shared" si="5707"/>
        <v/>
      </c>
      <c r="EW412" s="71" t="str">
        <f t="shared" si="5708"/>
        <v/>
      </c>
      <c r="EX412" s="71" t="str">
        <f t="shared" si="5709"/>
        <v/>
      </c>
      <c r="EY412" s="71" t="str">
        <f t="shared" si="5710"/>
        <v/>
      </c>
      <c r="EZ412" s="71" t="str">
        <f t="shared" si="5711"/>
        <v/>
      </c>
      <c r="FA412" s="71" t="str">
        <f t="shared" si="5712"/>
        <v/>
      </c>
      <c r="FB412" s="71" t="str">
        <f t="shared" si="5713"/>
        <v/>
      </c>
      <c r="FC412" s="71" t="str">
        <f t="shared" si="5714"/>
        <v/>
      </c>
      <c r="FD412" s="71" t="str">
        <f t="shared" si="5715"/>
        <v/>
      </c>
      <c r="FE412" s="71" t="str">
        <f t="shared" si="5716"/>
        <v/>
      </c>
      <c r="FF412" s="71" t="str">
        <f t="shared" si="5717"/>
        <v/>
      </c>
      <c r="FG412" s="71" t="str">
        <f t="shared" si="5718"/>
        <v/>
      </c>
      <c r="FH412" s="71" t="str">
        <f t="shared" si="5719"/>
        <v/>
      </c>
      <c r="FI412" s="71" t="str">
        <f t="shared" si="5720"/>
        <v/>
      </c>
      <c r="FJ412" s="71" t="str">
        <f t="shared" si="5721"/>
        <v/>
      </c>
      <c r="FK412" s="71" t="str">
        <f t="shared" si="5722"/>
        <v/>
      </c>
      <c r="FL412" s="71" t="str">
        <f t="shared" si="5723"/>
        <v/>
      </c>
      <c r="FM412" s="71" t="str">
        <f t="shared" si="5724"/>
        <v/>
      </c>
      <c r="FN412" s="71" t="str">
        <f t="shared" si="5725"/>
        <v/>
      </c>
      <c r="FO412" s="71" t="str">
        <f t="shared" si="5726"/>
        <v/>
      </c>
      <c r="FP412" s="71" t="str">
        <f t="shared" si="5727"/>
        <v/>
      </c>
      <c r="FQ412" s="71" t="str">
        <f t="shared" si="5728"/>
        <v/>
      </c>
      <c r="FR412" s="71" t="str">
        <f t="shared" si="5729"/>
        <v/>
      </c>
      <c r="FS412" s="71" t="str">
        <f t="shared" si="5730"/>
        <v/>
      </c>
    </row>
    <row r="413" spans="1:175">
      <c r="CN413" s="69" t="str">
        <f t="shared" si="5655"/>
        <v>InitUnitState('',,,,,,,,,,)</v>
      </c>
      <c r="CO413" s="69" t="str">
        <f t="shared" si="5656"/>
        <v>InitUnitNormal('',,,,,,,,,,)</v>
      </c>
      <c r="CP413" s="69" t="str">
        <f t="shared" si="5657"/>
        <v>InitUnitMagic('',,,,,,,,,,)</v>
      </c>
      <c r="CQ413" s="69" t="str">
        <f t="shared" si="5658"/>
        <v>InitUnitAdd('',,,,,,,,,,)</v>
      </c>
      <c r="CR413" s="69" t="str">
        <f t="shared" si="5659"/>
        <v>InitEquipData('',,"",,,,,'','','','','','',"")</v>
      </c>
      <c r="CU413" s="70" t="str">
        <f t="shared" si="5660"/>
        <v>|n</v>
      </c>
      <c r="CW413" s="60"/>
      <c r="CX413" s="60"/>
      <c r="CY413" s="60"/>
      <c r="CZ413" s="60"/>
      <c r="DA413" s="60"/>
      <c r="DB413" s="71" t="str">
        <f t="shared" si="5661"/>
        <v/>
      </c>
      <c r="DC413" s="71" t="str">
        <f t="shared" si="5662"/>
        <v/>
      </c>
      <c r="DD413" s="71" t="str">
        <f t="shared" si="5663"/>
        <v/>
      </c>
      <c r="DE413" s="71" t="str">
        <f t="shared" si="5664"/>
        <v/>
      </c>
      <c r="DF413" s="71" t="str">
        <f t="shared" si="5665"/>
        <v/>
      </c>
      <c r="DG413" s="71" t="str">
        <f t="shared" si="5666"/>
        <v/>
      </c>
      <c r="DH413" s="71" t="str">
        <f t="shared" si="5667"/>
        <v/>
      </c>
      <c r="DI413" s="71" t="str">
        <f t="shared" si="5668"/>
        <v/>
      </c>
      <c r="DJ413" s="71" t="str">
        <f t="shared" si="5669"/>
        <v/>
      </c>
      <c r="DK413" s="71" t="str">
        <f t="shared" si="5670"/>
        <v/>
      </c>
      <c r="DL413" s="71" t="str">
        <f t="shared" si="5671"/>
        <v/>
      </c>
      <c r="DM413" s="71" t="str">
        <f t="shared" si="5672"/>
        <v/>
      </c>
      <c r="DN413" s="71" t="str">
        <f t="shared" si="5673"/>
        <v/>
      </c>
      <c r="DO413" s="71" t="str">
        <f t="shared" si="5674"/>
        <v/>
      </c>
      <c r="DP413" s="71" t="str">
        <f t="shared" si="5675"/>
        <v/>
      </c>
      <c r="DQ413" s="71" t="str">
        <f t="shared" si="5676"/>
        <v/>
      </c>
      <c r="DR413" s="71" t="str">
        <f t="shared" si="5677"/>
        <v/>
      </c>
      <c r="DS413" s="71" t="str">
        <f t="shared" si="5678"/>
        <v/>
      </c>
      <c r="DT413" s="71" t="str">
        <f t="shared" si="5679"/>
        <v/>
      </c>
      <c r="DU413" s="71" t="str">
        <f t="shared" si="5680"/>
        <v/>
      </c>
      <c r="DV413" s="71" t="str">
        <f t="shared" si="5681"/>
        <v/>
      </c>
      <c r="DW413" s="71" t="str">
        <f t="shared" si="5682"/>
        <v/>
      </c>
      <c r="DX413" s="71" t="str">
        <f t="shared" si="5683"/>
        <v/>
      </c>
      <c r="DY413" s="71" t="str">
        <f t="shared" si="5684"/>
        <v/>
      </c>
      <c r="DZ413" s="71" t="str">
        <f t="shared" si="5685"/>
        <v/>
      </c>
      <c r="EA413" s="71" t="str">
        <f t="shared" si="5686"/>
        <v/>
      </c>
      <c r="EB413" s="71" t="str">
        <f t="shared" si="5687"/>
        <v/>
      </c>
      <c r="EC413" s="71" t="str">
        <f t="shared" si="5688"/>
        <v/>
      </c>
      <c r="ED413" s="71" t="str">
        <f t="shared" si="5689"/>
        <v/>
      </c>
      <c r="EE413" s="71" t="str">
        <f t="shared" si="5690"/>
        <v/>
      </c>
      <c r="EF413" s="71" t="str">
        <f t="shared" si="5691"/>
        <v/>
      </c>
      <c r="EG413" s="71" t="str">
        <f t="shared" si="5692"/>
        <v/>
      </c>
      <c r="EH413" s="71" t="str">
        <f t="shared" si="5693"/>
        <v/>
      </c>
      <c r="EI413" s="71" t="str">
        <f t="shared" si="5694"/>
        <v/>
      </c>
      <c r="EJ413" s="71" t="str">
        <f t="shared" si="5695"/>
        <v/>
      </c>
      <c r="EK413" s="71" t="str">
        <f t="shared" si="5696"/>
        <v/>
      </c>
      <c r="EL413" s="71" t="str">
        <f t="shared" si="5697"/>
        <v/>
      </c>
      <c r="EM413" s="71" t="str">
        <f t="shared" si="5698"/>
        <v/>
      </c>
      <c r="EN413" s="71" t="str">
        <f t="shared" si="5699"/>
        <v/>
      </c>
      <c r="EO413" s="71" t="str">
        <f t="shared" si="5700"/>
        <v/>
      </c>
      <c r="EP413" s="71" t="str">
        <f t="shared" si="5701"/>
        <v/>
      </c>
      <c r="EQ413" s="71" t="str">
        <f t="shared" si="5702"/>
        <v/>
      </c>
      <c r="ER413" s="71" t="str">
        <f t="shared" si="5703"/>
        <v/>
      </c>
      <c r="ES413" s="71" t="str">
        <f t="shared" si="5704"/>
        <v/>
      </c>
      <c r="ET413" s="71" t="str">
        <f t="shared" si="5705"/>
        <v/>
      </c>
      <c r="EU413" s="71" t="str">
        <f t="shared" si="5706"/>
        <v/>
      </c>
      <c r="EV413" s="71" t="str">
        <f t="shared" si="5707"/>
        <v/>
      </c>
      <c r="EW413" s="71" t="str">
        <f t="shared" si="5708"/>
        <v/>
      </c>
      <c r="EX413" s="71" t="str">
        <f t="shared" si="5709"/>
        <v/>
      </c>
      <c r="EY413" s="71" t="str">
        <f t="shared" si="5710"/>
        <v/>
      </c>
      <c r="EZ413" s="71" t="str">
        <f t="shared" si="5711"/>
        <v/>
      </c>
      <c r="FA413" s="71" t="str">
        <f t="shared" si="5712"/>
        <v/>
      </c>
      <c r="FB413" s="71" t="str">
        <f t="shared" si="5713"/>
        <v/>
      </c>
      <c r="FC413" s="71" t="str">
        <f t="shared" si="5714"/>
        <v/>
      </c>
      <c r="FD413" s="71" t="str">
        <f t="shared" si="5715"/>
        <v/>
      </c>
      <c r="FE413" s="71" t="str">
        <f t="shared" si="5716"/>
        <v/>
      </c>
      <c r="FF413" s="71" t="str">
        <f t="shared" si="5717"/>
        <v/>
      </c>
      <c r="FG413" s="71" t="str">
        <f t="shared" si="5718"/>
        <v/>
      </c>
      <c r="FH413" s="71" t="str">
        <f t="shared" si="5719"/>
        <v/>
      </c>
      <c r="FI413" s="71" t="str">
        <f t="shared" si="5720"/>
        <v/>
      </c>
      <c r="FJ413" s="71" t="str">
        <f t="shared" si="5721"/>
        <v/>
      </c>
      <c r="FK413" s="71" t="str">
        <f t="shared" si="5722"/>
        <v/>
      </c>
      <c r="FL413" s="71" t="str">
        <f t="shared" si="5723"/>
        <v/>
      </c>
      <c r="FM413" s="71" t="str">
        <f t="shared" si="5724"/>
        <v/>
      </c>
      <c r="FN413" s="71" t="str">
        <f t="shared" si="5725"/>
        <v/>
      </c>
      <c r="FO413" s="71" t="str">
        <f t="shared" si="5726"/>
        <v/>
      </c>
      <c r="FP413" s="71" t="str">
        <f t="shared" si="5727"/>
        <v/>
      </c>
      <c r="FQ413" s="71" t="str">
        <f t="shared" si="5728"/>
        <v/>
      </c>
      <c r="FR413" s="71" t="str">
        <f t="shared" si="5729"/>
        <v/>
      </c>
      <c r="FS413" s="71" t="str">
        <f t="shared" si="5730"/>
        <v/>
      </c>
    </row>
    <row r="414" spans="1:175">
      <c r="CN414" s="69" t="str">
        <f t="shared" si="5655"/>
        <v>InitUnitState('',,,,,,,,,,)</v>
      </c>
      <c r="CO414" s="69" t="str">
        <f t="shared" si="5656"/>
        <v>InitUnitNormal('',,,,,,,,,,)</v>
      </c>
      <c r="CP414" s="69" t="str">
        <f t="shared" si="5657"/>
        <v>InitUnitMagic('',,,,,,,,,,)</v>
      </c>
      <c r="CQ414" s="69" t="str">
        <f t="shared" si="5658"/>
        <v>InitUnitAdd('',,,,,,,,,,)</v>
      </c>
      <c r="CR414" s="69" t="str">
        <f t="shared" si="5659"/>
        <v>InitEquipData('',,"",,,,,'','','','','','',"")</v>
      </c>
      <c r="CU414" s="70" t="str">
        <f t="shared" si="5660"/>
        <v>|n</v>
      </c>
      <c r="CW414" s="60"/>
      <c r="CX414" s="60"/>
      <c r="CY414" s="60"/>
      <c r="CZ414" s="60"/>
      <c r="DA414" s="60"/>
      <c r="DB414" s="71" t="str">
        <f t="shared" si="5661"/>
        <v/>
      </c>
      <c r="DC414" s="71" t="str">
        <f t="shared" si="5662"/>
        <v/>
      </c>
      <c r="DD414" s="71" t="str">
        <f t="shared" si="5663"/>
        <v/>
      </c>
      <c r="DE414" s="71" t="str">
        <f t="shared" si="5664"/>
        <v/>
      </c>
      <c r="DF414" s="71" t="str">
        <f t="shared" si="5665"/>
        <v/>
      </c>
      <c r="DG414" s="71" t="str">
        <f t="shared" si="5666"/>
        <v/>
      </c>
      <c r="DH414" s="71" t="str">
        <f t="shared" si="5667"/>
        <v/>
      </c>
      <c r="DI414" s="71" t="str">
        <f t="shared" si="5668"/>
        <v/>
      </c>
      <c r="DJ414" s="71" t="str">
        <f t="shared" si="5669"/>
        <v/>
      </c>
      <c r="DK414" s="71" t="str">
        <f t="shared" si="5670"/>
        <v/>
      </c>
      <c r="DL414" s="71" t="str">
        <f t="shared" si="5671"/>
        <v/>
      </c>
      <c r="DM414" s="71" t="str">
        <f t="shared" si="5672"/>
        <v/>
      </c>
      <c r="DN414" s="71" t="str">
        <f t="shared" si="5673"/>
        <v/>
      </c>
      <c r="DO414" s="71" t="str">
        <f t="shared" si="5674"/>
        <v/>
      </c>
      <c r="DP414" s="71" t="str">
        <f t="shared" si="5675"/>
        <v/>
      </c>
      <c r="DQ414" s="71" t="str">
        <f t="shared" si="5676"/>
        <v/>
      </c>
      <c r="DR414" s="71" t="str">
        <f t="shared" si="5677"/>
        <v/>
      </c>
      <c r="DS414" s="71" t="str">
        <f t="shared" si="5678"/>
        <v/>
      </c>
      <c r="DT414" s="71" t="str">
        <f t="shared" si="5679"/>
        <v/>
      </c>
      <c r="DU414" s="71" t="str">
        <f t="shared" si="5680"/>
        <v/>
      </c>
      <c r="DV414" s="71" t="str">
        <f t="shared" si="5681"/>
        <v/>
      </c>
      <c r="DW414" s="71" t="str">
        <f t="shared" si="5682"/>
        <v/>
      </c>
      <c r="DX414" s="71" t="str">
        <f t="shared" si="5683"/>
        <v/>
      </c>
      <c r="DY414" s="71" t="str">
        <f t="shared" si="5684"/>
        <v/>
      </c>
      <c r="DZ414" s="71" t="str">
        <f t="shared" si="5685"/>
        <v/>
      </c>
      <c r="EA414" s="71" t="str">
        <f t="shared" si="5686"/>
        <v/>
      </c>
      <c r="EB414" s="71" t="str">
        <f t="shared" si="5687"/>
        <v/>
      </c>
      <c r="EC414" s="71" t="str">
        <f t="shared" si="5688"/>
        <v/>
      </c>
      <c r="ED414" s="71" t="str">
        <f t="shared" si="5689"/>
        <v/>
      </c>
      <c r="EE414" s="71" t="str">
        <f t="shared" si="5690"/>
        <v/>
      </c>
      <c r="EF414" s="71" t="str">
        <f t="shared" si="5691"/>
        <v/>
      </c>
      <c r="EG414" s="71" t="str">
        <f t="shared" si="5692"/>
        <v/>
      </c>
      <c r="EH414" s="71" t="str">
        <f t="shared" si="5693"/>
        <v/>
      </c>
      <c r="EI414" s="71" t="str">
        <f t="shared" si="5694"/>
        <v/>
      </c>
      <c r="EJ414" s="71" t="str">
        <f t="shared" si="5695"/>
        <v/>
      </c>
      <c r="EK414" s="71" t="str">
        <f t="shared" si="5696"/>
        <v/>
      </c>
      <c r="EL414" s="71" t="str">
        <f t="shared" si="5697"/>
        <v/>
      </c>
      <c r="EM414" s="71" t="str">
        <f t="shared" si="5698"/>
        <v/>
      </c>
      <c r="EN414" s="71" t="str">
        <f t="shared" si="5699"/>
        <v/>
      </c>
      <c r="EO414" s="71" t="str">
        <f t="shared" si="5700"/>
        <v/>
      </c>
      <c r="EP414" s="71" t="str">
        <f t="shared" si="5701"/>
        <v/>
      </c>
      <c r="EQ414" s="71" t="str">
        <f t="shared" si="5702"/>
        <v/>
      </c>
      <c r="ER414" s="71" t="str">
        <f t="shared" si="5703"/>
        <v/>
      </c>
      <c r="ES414" s="71" t="str">
        <f t="shared" si="5704"/>
        <v/>
      </c>
      <c r="ET414" s="71" t="str">
        <f t="shared" si="5705"/>
        <v/>
      </c>
      <c r="EU414" s="71" t="str">
        <f t="shared" si="5706"/>
        <v/>
      </c>
      <c r="EV414" s="71" t="str">
        <f t="shared" si="5707"/>
        <v/>
      </c>
      <c r="EW414" s="71" t="str">
        <f t="shared" si="5708"/>
        <v/>
      </c>
      <c r="EX414" s="71" t="str">
        <f t="shared" si="5709"/>
        <v/>
      </c>
      <c r="EY414" s="71" t="str">
        <f t="shared" si="5710"/>
        <v/>
      </c>
      <c r="EZ414" s="71" t="str">
        <f t="shared" si="5711"/>
        <v/>
      </c>
      <c r="FA414" s="71" t="str">
        <f t="shared" si="5712"/>
        <v/>
      </c>
      <c r="FB414" s="71" t="str">
        <f t="shared" si="5713"/>
        <v/>
      </c>
      <c r="FC414" s="71" t="str">
        <f t="shared" si="5714"/>
        <v/>
      </c>
      <c r="FD414" s="71" t="str">
        <f t="shared" si="5715"/>
        <v/>
      </c>
      <c r="FE414" s="71" t="str">
        <f t="shared" si="5716"/>
        <v/>
      </c>
      <c r="FF414" s="71" t="str">
        <f t="shared" si="5717"/>
        <v/>
      </c>
      <c r="FG414" s="71" t="str">
        <f t="shared" si="5718"/>
        <v/>
      </c>
      <c r="FH414" s="71" t="str">
        <f t="shared" si="5719"/>
        <v/>
      </c>
      <c r="FI414" s="71" t="str">
        <f t="shared" si="5720"/>
        <v/>
      </c>
      <c r="FJ414" s="71" t="str">
        <f t="shared" si="5721"/>
        <v/>
      </c>
      <c r="FK414" s="71" t="str">
        <f t="shared" si="5722"/>
        <v/>
      </c>
      <c r="FL414" s="71" t="str">
        <f t="shared" si="5723"/>
        <v/>
      </c>
      <c r="FM414" s="71" t="str">
        <f t="shared" si="5724"/>
        <v/>
      </c>
      <c r="FN414" s="71" t="str">
        <f t="shared" si="5725"/>
        <v/>
      </c>
      <c r="FO414" s="71" t="str">
        <f t="shared" si="5726"/>
        <v/>
      </c>
      <c r="FP414" s="71" t="str">
        <f t="shared" si="5727"/>
        <v/>
      </c>
      <c r="FQ414" s="71" t="str">
        <f t="shared" si="5728"/>
        <v/>
      </c>
      <c r="FR414" s="71" t="str">
        <f t="shared" si="5729"/>
        <v/>
      </c>
      <c r="FS414" s="71" t="str">
        <f t="shared" si="5730"/>
        <v/>
      </c>
    </row>
    <row r="415" spans="1:175">
      <c r="CN415" s="69" t="str">
        <f t="shared" si="5655"/>
        <v>InitUnitState('',,,,,,,,,,)</v>
      </c>
      <c r="CO415" s="69" t="str">
        <f t="shared" si="5656"/>
        <v>InitUnitNormal('',,,,,,,,,,)</v>
      </c>
      <c r="CP415" s="69" t="str">
        <f t="shared" si="5657"/>
        <v>InitUnitMagic('',,,,,,,,,,)</v>
      </c>
      <c r="CQ415" s="69" t="str">
        <f t="shared" si="5658"/>
        <v>InitUnitAdd('',,,,,,,,,,)</v>
      </c>
      <c r="CR415" s="69" t="str">
        <f t="shared" si="5659"/>
        <v>InitEquipData('',,"",,,,,'','','','','','',"")</v>
      </c>
      <c r="CU415" s="70" t="str">
        <f t="shared" si="5660"/>
        <v>|n</v>
      </c>
      <c r="CW415" s="60"/>
      <c r="CX415" s="60"/>
      <c r="CY415" s="60"/>
      <c r="CZ415" s="60"/>
      <c r="DA415" s="60"/>
      <c r="DB415" s="71" t="str">
        <f t="shared" si="5661"/>
        <v/>
      </c>
      <c r="DC415" s="71" t="str">
        <f t="shared" si="5662"/>
        <v/>
      </c>
      <c r="DD415" s="71" t="str">
        <f t="shared" si="5663"/>
        <v/>
      </c>
      <c r="DE415" s="71" t="str">
        <f t="shared" si="5664"/>
        <v/>
      </c>
      <c r="DF415" s="71" t="str">
        <f t="shared" si="5665"/>
        <v/>
      </c>
      <c r="DG415" s="71" t="str">
        <f t="shared" si="5666"/>
        <v/>
      </c>
      <c r="DH415" s="71" t="str">
        <f t="shared" si="5667"/>
        <v/>
      </c>
      <c r="DI415" s="71" t="str">
        <f t="shared" si="5668"/>
        <v/>
      </c>
      <c r="DJ415" s="71" t="str">
        <f t="shared" si="5669"/>
        <v/>
      </c>
      <c r="DK415" s="71" t="str">
        <f t="shared" si="5670"/>
        <v/>
      </c>
      <c r="DL415" s="71" t="str">
        <f t="shared" si="5671"/>
        <v/>
      </c>
      <c r="DM415" s="71" t="str">
        <f t="shared" si="5672"/>
        <v/>
      </c>
      <c r="DN415" s="71" t="str">
        <f t="shared" si="5673"/>
        <v/>
      </c>
      <c r="DO415" s="71" t="str">
        <f t="shared" si="5674"/>
        <v/>
      </c>
      <c r="DP415" s="71" t="str">
        <f t="shared" si="5675"/>
        <v/>
      </c>
      <c r="DQ415" s="71" t="str">
        <f t="shared" si="5676"/>
        <v/>
      </c>
      <c r="DR415" s="71" t="str">
        <f t="shared" si="5677"/>
        <v/>
      </c>
      <c r="DS415" s="71" t="str">
        <f t="shared" si="5678"/>
        <v/>
      </c>
      <c r="DT415" s="71" t="str">
        <f t="shared" si="5679"/>
        <v/>
      </c>
      <c r="DU415" s="71" t="str">
        <f t="shared" si="5680"/>
        <v/>
      </c>
      <c r="DV415" s="71" t="str">
        <f t="shared" si="5681"/>
        <v/>
      </c>
      <c r="DW415" s="71" t="str">
        <f t="shared" si="5682"/>
        <v/>
      </c>
      <c r="DX415" s="71" t="str">
        <f t="shared" si="5683"/>
        <v/>
      </c>
      <c r="DY415" s="71" t="str">
        <f t="shared" si="5684"/>
        <v/>
      </c>
      <c r="DZ415" s="71" t="str">
        <f t="shared" si="5685"/>
        <v/>
      </c>
      <c r="EA415" s="71" t="str">
        <f t="shared" si="5686"/>
        <v/>
      </c>
      <c r="EB415" s="71" t="str">
        <f t="shared" si="5687"/>
        <v/>
      </c>
      <c r="EC415" s="71" t="str">
        <f t="shared" si="5688"/>
        <v/>
      </c>
      <c r="ED415" s="71" t="str">
        <f t="shared" si="5689"/>
        <v/>
      </c>
      <c r="EE415" s="71" t="str">
        <f t="shared" si="5690"/>
        <v/>
      </c>
      <c r="EF415" s="71" t="str">
        <f t="shared" si="5691"/>
        <v/>
      </c>
      <c r="EG415" s="71" t="str">
        <f t="shared" si="5692"/>
        <v/>
      </c>
      <c r="EH415" s="71" t="str">
        <f t="shared" si="5693"/>
        <v/>
      </c>
      <c r="EI415" s="71" t="str">
        <f t="shared" si="5694"/>
        <v/>
      </c>
      <c r="EJ415" s="71" t="str">
        <f t="shared" si="5695"/>
        <v/>
      </c>
      <c r="EK415" s="71" t="str">
        <f t="shared" si="5696"/>
        <v/>
      </c>
      <c r="EL415" s="71" t="str">
        <f t="shared" si="5697"/>
        <v/>
      </c>
      <c r="EM415" s="71" t="str">
        <f t="shared" si="5698"/>
        <v/>
      </c>
      <c r="EN415" s="71" t="str">
        <f t="shared" si="5699"/>
        <v/>
      </c>
      <c r="EO415" s="71" t="str">
        <f t="shared" si="5700"/>
        <v/>
      </c>
      <c r="EP415" s="71" t="str">
        <f t="shared" si="5701"/>
        <v/>
      </c>
      <c r="EQ415" s="71" t="str">
        <f t="shared" si="5702"/>
        <v/>
      </c>
      <c r="ER415" s="71" t="str">
        <f t="shared" si="5703"/>
        <v/>
      </c>
      <c r="ES415" s="71" t="str">
        <f t="shared" si="5704"/>
        <v/>
      </c>
      <c r="ET415" s="71" t="str">
        <f t="shared" si="5705"/>
        <v/>
      </c>
      <c r="EU415" s="71" t="str">
        <f t="shared" si="5706"/>
        <v/>
      </c>
      <c r="EV415" s="71" t="str">
        <f t="shared" si="5707"/>
        <v/>
      </c>
      <c r="EW415" s="71" t="str">
        <f t="shared" si="5708"/>
        <v/>
      </c>
      <c r="EX415" s="71" t="str">
        <f t="shared" si="5709"/>
        <v/>
      </c>
      <c r="EY415" s="71" t="str">
        <f t="shared" si="5710"/>
        <v/>
      </c>
      <c r="EZ415" s="71" t="str">
        <f t="shared" si="5711"/>
        <v/>
      </c>
      <c r="FA415" s="71" t="str">
        <f t="shared" si="5712"/>
        <v/>
      </c>
      <c r="FB415" s="71" t="str">
        <f t="shared" si="5713"/>
        <v/>
      </c>
      <c r="FC415" s="71" t="str">
        <f t="shared" si="5714"/>
        <v/>
      </c>
      <c r="FD415" s="71" t="str">
        <f t="shared" si="5715"/>
        <v/>
      </c>
      <c r="FE415" s="71" t="str">
        <f t="shared" si="5716"/>
        <v/>
      </c>
      <c r="FF415" s="71" t="str">
        <f t="shared" si="5717"/>
        <v/>
      </c>
      <c r="FG415" s="71" t="str">
        <f t="shared" si="5718"/>
        <v/>
      </c>
      <c r="FH415" s="71" t="str">
        <f t="shared" si="5719"/>
        <v/>
      </c>
      <c r="FI415" s="71" t="str">
        <f t="shared" si="5720"/>
        <v/>
      </c>
      <c r="FJ415" s="71" t="str">
        <f t="shared" si="5721"/>
        <v/>
      </c>
      <c r="FK415" s="71" t="str">
        <f t="shared" si="5722"/>
        <v/>
      </c>
      <c r="FL415" s="71" t="str">
        <f t="shared" si="5723"/>
        <v/>
      </c>
      <c r="FM415" s="71" t="str">
        <f t="shared" si="5724"/>
        <v/>
      </c>
      <c r="FN415" s="71" t="str">
        <f t="shared" si="5725"/>
        <v/>
      </c>
      <c r="FO415" s="71" t="str">
        <f t="shared" si="5726"/>
        <v/>
      </c>
      <c r="FP415" s="71" t="str">
        <f t="shared" si="5727"/>
        <v/>
      </c>
      <c r="FQ415" s="71" t="str">
        <f t="shared" si="5728"/>
        <v/>
      </c>
      <c r="FR415" s="71" t="str">
        <f t="shared" si="5729"/>
        <v/>
      </c>
      <c r="FS415" s="71" t="str">
        <f t="shared" si="5730"/>
        <v/>
      </c>
    </row>
    <row r="416" spans="1:175">
      <c r="CN416" s="69" t="str">
        <f t="shared" si="5655"/>
        <v>InitUnitState('',,,,,,,,,,)</v>
      </c>
      <c r="CO416" s="69" t="str">
        <f t="shared" si="5656"/>
        <v>InitUnitNormal('',,,,,,,,,,)</v>
      </c>
      <c r="CP416" s="69" t="str">
        <f t="shared" si="5657"/>
        <v>InitUnitMagic('',,,,,,,,,,)</v>
      </c>
      <c r="CQ416" s="69" t="str">
        <f t="shared" si="5658"/>
        <v>InitUnitAdd('',,,,,,,,,,)</v>
      </c>
      <c r="CR416" s="69" t="str">
        <f t="shared" si="5659"/>
        <v>InitEquipData('',,"",,,,,'','','','','','',"")</v>
      </c>
      <c r="CU416" s="70" t="str">
        <f t="shared" si="5660"/>
        <v>|n</v>
      </c>
      <c r="CW416" s="60"/>
      <c r="CX416" s="60"/>
      <c r="CY416" s="60"/>
      <c r="CZ416" s="60"/>
      <c r="DA416" s="60"/>
      <c r="DB416" s="71" t="str">
        <f t="shared" si="5661"/>
        <v/>
      </c>
      <c r="DC416" s="71" t="str">
        <f t="shared" si="5662"/>
        <v/>
      </c>
      <c r="DD416" s="71" t="str">
        <f t="shared" si="5663"/>
        <v/>
      </c>
      <c r="DE416" s="71" t="str">
        <f t="shared" si="5664"/>
        <v/>
      </c>
      <c r="DF416" s="71" t="str">
        <f t="shared" si="5665"/>
        <v/>
      </c>
      <c r="DG416" s="71" t="str">
        <f t="shared" si="5666"/>
        <v/>
      </c>
      <c r="DH416" s="71" t="str">
        <f t="shared" si="5667"/>
        <v/>
      </c>
      <c r="DI416" s="71" t="str">
        <f t="shared" si="5668"/>
        <v/>
      </c>
      <c r="DJ416" s="71" t="str">
        <f t="shared" si="5669"/>
        <v/>
      </c>
      <c r="DK416" s="71" t="str">
        <f t="shared" si="5670"/>
        <v/>
      </c>
      <c r="DL416" s="71" t="str">
        <f t="shared" si="5671"/>
        <v/>
      </c>
      <c r="DM416" s="71" t="str">
        <f t="shared" si="5672"/>
        <v/>
      </c>
      <c r="DN416" s="71" t="str">
        <f t="shared" si="5673"/>
        <v/>
      </c>
      <c r="DO416" s="71" t="str">
        <f t="shared" si="5674"/>
        <v/>
      </c>
      <c r="DP416" s="71" t="str">
        <f t="shared" si="5675"/>
        <v/>
      </c>
      <c r="DQ416" s="71" t="str">
        <f t="shared" si="5676"/>
        <v/>
      </c>
      <c r="DR416" s="71" t="str">
        <f t="shared" si="5677"/>
        <v/>
      </c>
      <c r="DS416" s="71" t="str">
        <f t="shared" si="5678"/>
        <v/>
      </c>
      <c r="DT416" s="71" t="str">
        <f t="shared" si="5679"/>
        <v/>
      </c>
      <c r="DU416" s="71" t="str">
        <f t="shared" si="5680"/>
        <v/>
      </c>
      <c r="DV416" s="71" t="str">
        <f t="shared" si="5681"/>
        <v/>
      </c>
      <c r="DW416" s="71" t="str">
        <f t="shared" si="5682"/>
        <v/>
      </c>
      <c r="DX416" s="71" t="str">
        <f t="shared" si="5683"/>
        <v/>
      </c>
      <c r="DY416" s="71" t="str">
        <f t="shared" si="5684"/>
        <v/>
      </c>
      <c r="DZ416" s="71" t="str">
        <f t="shared" si="5685"/>
        <v/>
      </c>
      <c r="EA416" s="71" t="str">
        <f t="shared" si="5686"/>
        <v/>
      </c>
      <c r="EB416" s="71" t="str">
        <f t="shared" si="5687"/>
        <v/>
      </c>
      <c r="EC416" s="71" t="str">
        <f t="shared" si="5688"/>
        <v/>
      </c>
      <c r="ED416" s="71" t="str">
        <f t="shared" si="5689"/>
        <v/>
      </c>
      <c r="EE416" s="71" t="str">
        <f t="shared" si="5690"/>
        <v/>
      </c>
      <c r="EF416" s="71" t="str">
        <f t="shared" si="5691"/>
        <v/>
      </c>
      <c r="EG416" s="71" t="str">
        <f t="shared" si="5692"/>
        <v/>
      </c>
      <c r="EH416" s="71" t="str">
        <f t="shared" si="5693"/>
        <v/>
      </c>
      <c r="EI416" s="71" t="str">
        <f t="shared" si="5694"/>
        <v/>
      </c>
      <c r="EJ416" s="71" t="str">
        <f t="shared" si="5695"/>
        <v/>
      </c>
      <c r="EK416" s="71" t="str">
        <f t="shared" si="5696"/>
        <v/>
      </c>
      <c r="EL416" s="71" t="str">
        <f t="shared" si="5697"/>
        <v/>
      </c>
      <c r="EM416" s="71" t="str">
        <f t="shared" si="5698"/>
        <v/>
      </c>
      <c r="EN416" s="71" t="str">
        <f t="shared" si="5699"/>
        <v/>
      </c>
      <c r="EO416" s="71" t="str">
        <f t="shared" si="5700"/>
        <v/>
      </c>
      <c r="EP416" s="71" t="str">
        <f t="shared" si="5701"/>
        <v/>
      </c>
      <c r="EQ416" s="71" t="str">
        <f t="shared" si="5702"/>
        <v/>
      </c>
      <c r="ER416" s="71" t="str">
        <f t="shared" si="5703"/>
        <v/>
      </c>
      <c r="ES416" s="71" t="str">
        <f t="shared" si="5704"/>
        <v/>
      </c>
      <c r="ET416" s="71" t="str">
        <f t="shared" si="5705"/>
        <v/>
      </c>
      <c r="EU416" s="71" t="str">
        <f t="shared" si="5706"/>
        <v/>
      </c>
      <c r="EV416" s="71" t="str">
        <f t="shared" si="5707"/>
        <v/>
      </c>
      <c r="EW416" s="71" t="str">
        <f t="shared" si="5708"/>
        <v/>
      </c>
      <c r="EX416" s="71" t="str">
        <f t="shared" si="5709"/>
        <v/>
      </c>
      <c r="EY416" s="71" t="str">
        <f t="shared" si="5710"/>
        <v/>
      </c>
      <c r="EZ416" s="71" t="str">
        <f t="shared" si="5711"/>
        <v/>
      </c>
      <c r="FA416" s="71" t="str">
        <f t="shared" si="5712"/>
        <v/>
      </c>
      <c r="FB416" s="71" t="str">
        <f t="shared" si="5713"/>
        <v/>
      </c>
      <c r="FC416" s="71" t="str">
        <f t="shared" si="5714"/>
        <v/>
      </c>
      <c r="FD416" s="71" t="str">
        <f t="shared" si="5715"/>
        <v/>
      </c>
      <c r="FE416" s="71" t="str">
        <f t="shared" si="5716"/>
        <v/>
      </c>
      <c r="FF416" s="71" t="str">
        <f t="shared" si="5717"/>
        <v/>
      </c>
      <c r="FG416" s="71" t="str">
        <f t="shared" si="5718"/>
        <v/>
      </c>
      <c r="FH416" s="71" t="str">
        <f t="shared" si="5719"/>
        <v/>
      </c>
      <c r="FI416" s="71" t="str">
        <f t="shared" si="5720"/>
        <v/>
      </c>
      <c r="FJ416" s="71" t="str">
        <f t="shared" si="5721"/>
        <v/>
      </c>
      <c r="FK416" s="71" t="str">
        <f t="shared" si="5722"/>
        <v/>
      </c>
      <c r="FL416" s="71" t="str">
        <f t="shared" si="5723"/>
        <v/>
      </c>
      <c r="FM416" s="71" t="str">
        <f t="shared" si="5724"/>
        <v/>
      </c>
      <c r="FN416" s="71" t="str">
        <f t="shared" si="5725"/>
        <v/>
      </c>
      <c r="FO416" s="71" t="str">
        <f t="shared" si="5726"/>
        <v/>
      </c>
      <c r="FP416" s="71" t="str">
        <f t="shared" si="5727"/>
        <v/>
      </c>
      <c r="FQ416" s="71" t="str">
        <f t="shared" si="5728"/>
        <v/>
      </c>
      <c r="FR416" s="71" t="str">
        <f t="shared" si="5729"/>
        <v/>
      </c>
      <c r="FS416" s="71" t="str">
        <f t="shared" si="5730"/>
        <v/>
      </c>
    </row>
    <row r="417" spans="92:175">
      <c r="CN417" s="69" t="str">
        <f t="shared" si="5655"/>
        <v>InitUnitState('',,,,,,,,,,)</v>
      </c>
      <c r="CO417" s="69" t="str">
        <f t="shared" si="5656"/>
        <v>InitUnitNormal('',,,,,,,,,,)</v>
      </c>
      <c r="CP417" s="69" t="str">
        <f t="shared" si="5657"/>
        <v>InitUnitMagic('',,,,,,,,,,)</v>
      </c>
      <c r="CQ417" s="69" t="str">
        <f t="shared" si="5658"/>
        <v>InitUnitAdd('',,,,,,,,,,)</v>
      </c>
      <c r="CR417" s="69" t="str">
        <f t="shared" si="5659"/>
        <v>InitEquipData('',,"",,,,,'','','','','','',"")</v>
      </c>
      <c r="CU417" s="70" t="str">
        <f t="shared" si="5660"/>
        <v>|n</v>
      </c>
      <c r="CW417" s="60"/>
      <c r="CX417" s="60"/>
      <c r="CY417" s="60"/>
      <c r="CZ417" s="60"/>
      <c r="DA417" s="60"/>
      <c r="DB417" s="71" t="str">
        <f t="shared" si="5661"/>
        <v/>
      </c>
      <c r="DC417" s="71" t="str">
        <f t="shared" si="5662"/>
        <v/>
      </c>
      <c r="DD417" s="71" t="str">
        <f t="shared" si="5663"/>
        <v/>
      </c>
      <c r="DE417" s="71" t="str">
        <f t="shared" si="5664"/>
        <v/>
      </c>
      <c r="DF417" s="71" t="str">
        <f t="shared" si="5665"/>
        <v/>
      </c>
      <c r="DG417" s="71" t="str">
        <f t="shared" si="5666"/>
        <v/>
      </c>
      <c r="DH417" s="71" t="str">
        <f t="shared" si="5667"/>
        <v/>
      </c>
      <c r="DI417" s="71" t="str">
        <f t="shared" si="5668"/>
        <v/>
      </c>
      <c r="DJ417" s="71" t="str">
        <f t="shared" si="5669"/>
        <v/>
      </c>
      <c r="DK417" s="71" t="str">
        <f t="shared" si="5670"/>
        <v/>
      </c>
      <c r="DL417" s="71" t="str">
        <f t="shared" si="5671"/>
        <v/>
      </c>
      <c r="DM417" s="71" t="str">
        <f t="shared" si="5672"/>
        <v/>
      </c>
      <c r="DN417" s="71" t="str">
        <f t="shared" si="5673"/>
        <v/>
      </c>
      <c r="DO417" s="71" t="str">
        <f t="shared" si="5674"/>
        <v/>
      </c>
      <c r="DP417" s="71" t="str">
        <f t="shared" si="5675"/>
        <v/>
      </c>
      <c r="DQ417" s="71" t="str">
        <f t="shared" si="5676"/>
        <v/>
      </c>
      <c r="DR417" s="71" t="str">
        <f t="shared" si="5677"/>
        <v/>
      </c>
      <c r="DS417" s="71" t="str">
        <f t="shared" si="5678"/>
        <v/>
      </c>
      <c r="DT417" s="71" t="str">
        <f t="shared" si="5679"/>
        <v/>
      </c>
      <c r="DU417" s="71" t="str">
        <f t="shared" si="5680"/>
        <v/>
      </c>
      <c r="DV417" s="71" t="str">
        <f t="shared" si="5681"/>
        <v/>
      </c>
      <c r="DW417" s="71" t="str">
        <f t="shared" si="5682"/>
        <v/>
      </c>
      <c r="DX417" s="71" t="str">
        <f t="shared" si="5683"/>
        <v/>
      </c>
      <c r="DY417" s="71" t="str">
        <f t="shared" si="5684"/>
        <v/>
      </c>
      <c r="DZ417" s="71" t="str">
        <f t="shared" si="5685"/>
        <v/>
      </c>
      <c r="EA417" s="71" t="str">
        <f t="shared" si="5686"/>
        <v/>
      </c>
      <c r="EB417" s="71" t="str">
        <f t="shared" si="5687"/>
        <v/>
      </c>
      <c r="EC417" s="71" t="str">
        <f t="shared" si="5688"/>
        <v/>
      </c>
      <c r="ED417" s="71" t="str">
        <f t="shared" si="5689"/>
        <v/>
      </c>
      <c r="EE417" s="71" t="str">
        <f t="shared" si="5690"/>
        <v/>
      </c>
      <c r="EF417" s="71" t="str">
        <f t="shared" si="5691"/>
        <v/>
      </c>
      <c r="EG417" s="71" t="str">
        <f t="shared" si="5692"/>
        <v/>
      </c>
      <c r="EH417" s="71" t="str">
        <f t="shared" si="5693"/>
        <v/>
      </c>
      <c r="EI417" s="71" t="str">
        <f t="shared" si="5694"/>
        <v/>
      </c>
      <c r="EJ417" s="71" t="str">
        <f t="shared" si="5695"/>
        <v/>
      </c>
      <c r="EK417" s="71" t="str">
        <f t="shared" si="5696"/>
        <v/>
      </c>
      <c r="EL417" s="71" t="str">
        <f t="shared" si="5697"/>
        <v/>
      </c>
      <c r="EM417" s="71" t="str">
        <f t="shared" si="5698"/>
        <v/>
      </c>
      <c r="EN417" s="71" t="str">
        <f t="shared" si="5699"/>
        <v/>
      </c>
      <c r="EO417" s="71" t="str">
        <f t="shared" si="5700"/>
        <v/>
      </c>
      <c r="EP417" s="71" t="str">
        <f t="shared" si="5701"/>
        <v/>
      </c>
      <c r="EQ417" s="71" t="str">
        <f t="shared" si="5702"/>
        <v/>
      </c>
      <c r="ER417" s="71" t="str">
        <f t="shared" si="5703"/>
        <v/>
      </c>
      <c r="ES417" s="71" t="str">
        <f t="shared" si="5704"/>
        <v/>
      </c>
      <c r="ET417" s="71" t="str">
        <f t="shared" si="5705"/>
        <v/>
      </c>
      <c r="EU417" s="71" t="str">
        <f t="shared" si="5706"/>
        <v/>
      </c>
      <c r="EV417" s="71" t="str">
        <f t="shared" si="5707"/>
        <v/>
      </c>
      <c r="EW417" s="71" t="str">
        <f t="shared" si="5708"/>
        <v/>
      </c>
      <c r="EX417" s="71" t="str">
        <f t="shared" si="5709"/>
        <v/>
      </c>
      <c r="EY417" s="71" t="str">
        <f t="shared" si="5710"/>
        <v/>
      </c>
      <c r="EZ417" s="71" t="str">
        <f t="shared" si="5711"/>
        <v/>
      </c>
      <c r="FA417" s="71" t="str">
        <f t="shared" si="5712"/>
        <v/>
      </c>
      <c r="FB417" s="71" t="str">
        <f t="shared" si="5713"/>
        <v/>
      </c>
      <c r="FC417" s="71" t="str">
        <f t="shared" si="5714"/>
        <v/>
      </c>
      <c r="FD417" s="71" t="str">
        <f t="shared" si="5715"/>
        <v/>
      </c>
      <c r="FE417" s="71" t="str">
        <f t="shared" si="5716"/>
        <v/>
      </c>
      <c r="FF417" s="71" t="str">
        <f t="shared" si="5717"/>
        <v/>
      </c>
      <c r="FG417" s="71" t="str">
        <f t="shared" si="5718"/>
        <v/>
      </c>
      <c r="FH417" s="71" t="str">
        <f t="shared" si="5719"/>
        <v/>
      </c>
      <c r="FI417" s="71" t="str">
        <f t="shared" si="5720"/>
        <v/>
      </c>
      <c r="FJ417" s="71" t="str">
        <f t="shared" si="5721"/>
        <v/>
      </c>
      <c r="FK417" s="71" t="str">
        <f t="shared" si="5722"/>
        <v/>
      </c>
      <c r="FL417" s="71" t="str">
        <f t="shared" si="5723"/>
        <v/>
      </c>
      <c r="FM417" s="71" t="str">
        <f t="shared" si="5724"/>
        <v/>
      </c>
      <c r="FN417" s="71" t="str">
        <f t="shared" si="5725"/>
        <v/>
      </c>
      <c r="FO417" s="71" t="str">
        <f t="shared" si="5726"/>
        <v/>
      </c>
      <c r="FP417" s="71" t="str">
        <f t="shared" si="5727"/>
        <v/>
      </c>
      <c r="FQ417" s="71" t="str">
        <f t="shared" si="5728"/>
        <v/>
      </c>
      <c r="FR417" s="71" t="str">
        <f t="shared" si="5729"/>
        <v/>
      </c>
      <c r="FS417" s="71" t="str">
        <f t="shared" si="5730"/>
        <v/>
      </c>
    </row>
    <row r="418" spans="92:175">
      <c r="CN418" s="69" t="str">
        <f t="shared" si="5655"/>
        <v>InitUnitState('',,,,,,,,,,)</v>
      </c>
      <c r="CO418" s="69" t="str">
        <f t="shared" si="5656"/>
        <v>InitUnitNormal('',,,,,,,,,,)</v>
      </c>
      <c r="CP418" s="69" t="str">
        <f t="shared" si="5657"/>
        <v>InitUnitMagic('',,,,,,,,,,)</v>
      </c>
      <c r="CQ418" s="69" t="str">
        <f t="shared" si="5658"/>
        <v>InitUnitAdd('',,,,,,,,,,)</v>
      </c>
      <c r="CR418" s="69" t="str">
        <f t="shared" si="5659"/>
        <v>InitEquipData('',,"",,,,,'','','','','','',"")</v>
      </c>
      <c r="CU418" s="70" t="str">
        <f t="shared" si="5660"/>
        <v>|n</v>
      </c>
      <c r="CW418" s="60"/>
      <c r="CX418" s="60"/>
      <c r="CY418" s="60"/>
      <c r="CZ418" s="60"/>
      <c r="DA418" s="60"/>
      <c r="DB418" s="71" t="str">
        <f t="shared" si="5661"/>
        <v/>
      </c>
      <c r="DC418" s="71" t="str">
        <f t="shared" si="5662"/>
        <v/>
      </c>
      <c r="DD418" s="71" t="str">
        <f t="shared" si="5663"/>
        <v/>
      </c>
      <c r="DE418" s="71" t="str">
        <f t="shared" si="5664"/>
        <v/>
      </c>
      <c r="DF418" s="71" t="str">
        <f t="shared" si="5665"/>
        <v/>
      </c>
      <c r="DG418" s="71" t="str">
        <f t="shared" si="5666"/>
        <v/>
      </c>
      <c r="DH418" s="71" t="str">
        <f t="shared" si="5667"/>
        <v/>
      </c>
      <c r="DI418" s="71" t="str">
        <f t="shared" si="5668"/>
        <v/>
      </c>
      <c r="DJ418" s="71" t="str">
        <f t="shared" si="5669"/>
        <v/>
      </c>
      <c r="DK418" s="71" t="str">
        <f t="shared" si="5670"/>
        <v/>
      </c>
      <c r="DL418" s="71" t="str">
        <f t="shared" si="5671"/>
        <v/>
      </c>
      <c r="DM418" s="71" t="str">
        <f t="shared" si="5672"/>
        <v/>
      </c>
      <c r="DN418" s="71" t="str">
        <f t="shared" si="5673"/>
        <v/>
      </c>
      <c r="DO418" s="71" t="str">
        <f t="shared" si="5674"/>
        <v/>
      </c>
      <c r="DP418" s="71" t="str">
        <f t="shared" si="5675"/>
        <v/>
      </c>
      <c r="DQ418" s="71" t="str">
        <f t="shared" si="5676"/>
        <v/>
      </c>
      <c r="DR418" s="71" t="str">
        <f t="shared" si="5677"/>
        <v/>
      </c>
      <c r="DS418" s="71" t="str">
        <f t="shared" si="5678"/>
        <v/>
      </c>
      <c r="DT418" s="71" t="str">
        <f t="shared" si="5679"/>
        <v/>
      </c>
      <c r="DU418" s="71" t="str">
        <f t="shared" si="5680"/>
        <v/>
      </c>
      <c r="DV418" s="71" t="str">
        <f t="shared" si="5681"/>
        <v/>
      </c>
      <c r="DW418" s="71" t="str">
        <f t="shared" si="5682"/>
        <v/>
      </c>
      <c r="DX418" s="71" t="str">
        <f t="shared" si="5683"/>
        <v/>
      </c>
      <c r="DY418" s="71" t="str">
        <f t="shared" si="5684"/>
        <v/>
      </c>
      <c r="DZ418" s="71" t="str">
        <f t="shared" si="5685"/>
        <v/>
      </c>
      <c r="EA418" s="71" t="str">
        <f t="shared" si="5686"/>
        <v/>
      </c>
      <c r="EB418" s="71" t="str">
        <f t="shared" si="5687"/>
        <v/>
      </c>
      <c r="EC418" s="71" t="str">
        <f t="shared" si="5688"/>
        <v/>
      </c>
      <c r="ED418" s="71" t="str">
        <f t="shared" si="5689"/>
        <v/>
      </c>
      <c r="EE418" s="71" t="str">
        <f t="shared" si="5690"/>
        <v/>
      </c>
      <c r="EF418" s="71" t="str">
        <f t="shared" si="5691"/>
        <v/>
      </c>
      <c r="EG418" s="71" t="str">
        <f t="shared" si="5692"/>
        <v/>
      </c>
      <c r="EH418" s="71" t="str">
        <f t="shared" si="5693"/>
        <v/>
      </c>
      <c r="EI418" s="71" t="str">
        <f t="shared" si="5694"/>
        <v/>
      </c>
      <c r="EJ418" s="71" t="str">
        <f t="shared" si="5695"/>
        <v/>
      </c>
      <c r="EK418" s="71" t="str">
        <f t="shared" si="5696"/>
        <v/>
      </c>
      <c r="EL418" s="71" t="str">
        <f t="shared" si="5697"/>
        <v/>
      </c>
      <c r="EM418" s="71" t="str">
        <f t="shared" si="5698"/>
        <v/>
      </c>
      <c r="EN418" s="71" t="str">
        <f t="shared" si="5699"/>
        <v/>
      </c>
      <c r="EO418" s="71" t="str">
        <f t="shared" si="5700"/>
        <v/>
      </c>
      <c r="EP418" s="71" t="str">
        <f t="shared" si="5701"/>
        <v/>
      </c>
      <c r="EQ418" s="71" t="str">
        <f t="shared" si="5702"/>
        <v/>
      </c>
      <c r="ER418" s="71" t="str">
        <f t="shared" si="5703"/>
        <v/>
      </c>
      <c r="ES418" s="71" t="str">
        <f t="shared" si="5704"/>
        <v/>
      </c>
      <c r="ET418" s="71" t="str">
        <f t="shared" si="5705"/>
        <v/>
      </c>
      <c r="EU418" s="71" t="str">
        <f t="shared" si="5706"/>
        <v/>
      </c>
      <c r="EV418" s="71" t="str">
        <f t="shared" si="5707"/>
        <v/>
      </c>
      <c r="EW418" s="71" t="str">
        <f t="shared" si="5708"/>
        <v/>
      </c>
      <c r="EX418" s="71" t="str">
        <f t="shared" si="5709"/>
        <v/>
      </c>
      <c r="EY418" s="71" t="str">
        <f t="shared" si="5710"/>
        <v/>
      </c>
      <c r="EZ418" s="71" t="str">
        <f t="shared" si="5711"/>
        <v/>
      </c>
      <c r="FA418" s="71" t="str">
        <f t="shared" si="5712"/>
        <v/>
      </c>
      <c r="FB418" s="71" t="str">
        <f t="shared" si="5713"/>
        <v/>
      </c>
      <c r="FC418" s="71" t="str">
        <f t="shared" si="5714"/>
        <v/>
      </c>
      <c r="FD418" s="71" t="str">
        <f t="shared" si="5715"/>
        <v/>
      </c>
      <c r="FE418" s="71" t="str">
        <f t="shared" si="5716"/>
        <v/>
      </c>
      <c r="FF418" s="71" t="str">
        <f t="shared" si="5717"/>
        <v/>
      </c>
      <c r="FG418" s="71" t="str">
        <f t="shared" si="5718"/>
        <v/>
      </c>
      <c r="FH418" s="71" t="str">
        <f t="shared" si="5719"/>
        <v/>
      </c>
      <c r="FI418" s="71" t="str">
        <f t="shared" si="5720"/>
        <v/>
      </c>
      <c r="FJ418" s="71" t="str">
        <f t="shared" si="5721"/>
        <v/>
      </c>
      <c r="FK418" s="71" t="str">
        <f t="shared" si="5722"/>
        <v/>
      </c>
      <c r="FL418" s="71" t="str">
        <f t="shared" si="5723"/>
        <v/>
      </c>
      <c r="FM418" s="71" t="str">
        <f t="shared" si="5724"/>
        <v/>
      </c>
      <c r="FN418" s="71" t="str">
        <f t="shared" si="5725"/>
        <v/>
      </c>
      <c r="FO418" s="71" t="str">
        <f t="shared" si="5726"/>
        <v/>
      </c>
      <c r="FP418" s="71" t="str">
        <f t="shared" si="5727"/>
        <v/>
      </c>
      <c r="FQ418" s="71" t="str">
        <f t="shared" si="5728"/>
        <v/>
      </c>
      <c r="FR418" s="71" t="str">
        <f t="shared" si="5729"/>
        <v/>
      </c>
      <c r="FS418" s="71" t="str">
        <f t="shared" si="5730"/>
        <v/>
      </c>
    </row>
    <row r="419" spans="92:175">
      <c r="CN419" s="69" t="str">
        <f t="shared" si="5655"/>
        <v>InitUnitState('',,,,,,,,,,)</v>
      </c>
      <c r="CO419" s="69" t="str">
        <f t="shared" si="5656"/>
        <v>InitUnitNormal('',,,,,,,,,,)</v>
      </c>
      <c r="CP419" s="69" t="str">
        <f t="shared" si="5657"/>
        <v>InitUnitMagic('',,,,,,,,,,)</v>
      </c>
      <c r="CQ419" s="69" t="str">
        <f t="shared" si="5658"/>
        <v>InitUnitAdd('',,,,,,,,,,)</v>
      </c>
      <c r="CR419" s="69" t="str">
        <f t="shared" si="5659"/>
        <v>InitEquipData('',,"",,,,,'','','','','','',"")</v>
      </c>
      <c r="CU419" s="70" t="str">
        <f t="shared" si="5660"/>
        <v>|n</v>
      </c>
      <c r="CW419" s="60"/>
      <c r="CX419" s="60"/>
      <c r="CY419" s="60"/>
      <c r="CZ419" s="60"/>
      <c r="DA419" s="60"/>
      <c r="DB419" s="71" t="str">
        <f t="shared" si="5661"/>
        <v/>
      </c>
      <c r="DC419" s="71" t="str">
        <f t="shared" si="5662"/>
        <v/>
      </c>
      <c r="DD419" s="71" t="str">
        <f t="shared" si="5663"/>
        <v/>
      </c>
      <c r="DE419" s="71" t="str">
        <f t="shared" si="5664"/>
        <v/>
      </c>
      <c r="DF419" s="71" t="str">
        <f t="shared" si="5665"/>
        <v/>
      </c>
      <c r="DG419" s="71" t="str">
        <f t="shared" si="5666"/>
        <v/>
      </c>
      <c r="DH419" s="71" t="str">
        <f t="shared" si="5667"/>
        <v/>
      </c>
      <c r="DI419" s="71" t="str">
        <f t="shared" si="5668"/>
        <v/>
      </c>
      <c r="DJ419" s="71" t="str">
        <f t="shared" si="5669"/>
        <v/>
      </c>
      <c r="DK419" s="71" t="str">
        <f t="shared" si="5670"/>
        <v/>
      </c>
      <c r="DL419" s="71" t="str">
        <f t="shared" si="5671"/>
        <v/>
      </c>
      <c r="DM419" s="71" t="str">
        <f t="shared" si="5672"/>
        <v/>
      </c>
      <c r="DN419" s="71" t="str">
        <f t="shared" si="5673"/>
        <v/>
      </c>
      <c r="DO419" s="71" t="str">
        <f t="shared" si="5674"/>
        <v/>
      </c>
      <c r="DP419" s="71" t="str">
        <f t="shared" si="5675"/>
        <v/>
      </c>
      <c r="DQ419" s="71" t="str">
        <f t="shared" si="5676"/>
        <v/>
      </c>
      <c r="DR419" s="71" t="str">
        <f t="shared" si="5677"/>
        <v/>
      </c>
      <c r="DS419" s="71" t="str">
        <f t="shared" si="5678"/>
        <v/>
      </c>
      <c r="DT419" s="71" t="str">
        <f t="shared" si="5679"/>
        <v/>
      </c>
      <c r="DU419" s="71" t="str">
        <f t="shared" si="5680"/>
        <v/>
      </c>
      <c r="DV419" s="71" t="str">
        <f t="shared" si="5681"/>
        <v/>
      </c>
      <c r="DW419" s="71" t="str">
        <f t="shared" si="5682"/>
        <v/>
      </c>
      <c r="DX419" s="71" t="str">
        <f t="shared" si="5683"/>
        <v/>
      </c>
      <c r="DY419" s="71" t="str">
        <f t="shared" si="5684"/>
        <v/>
      </c>
      <c r="DZ419" s="71" t="str">
        <f t="shared" si="5685"/>
        <v/>
      </c>
      <c r="EA419" s="71" t="str">
        <f t="shared" si="5686"/>
        <v/>
      </c>
      <c r="EB419" s="71" t="str">
        <f t="shared" si="5687"/>
        <v/>
      </c>
      <c r="EC419" s="71" t="str">
        <f t="shared" si="5688"/>
        <v/>
      </c>
      <c r="ED419" s="71" t="str">
        <f t="shared" si="5689"/>
        <v/>
      </c>
      <c r="EE419" s="71" t="str">
        <f t="shared" si="5690"/>
        <v/>
      </c>
      <c r="EF419" s="71" t="str">
        <f t="shared" si="5691"/>
        <v/>
      </c>
      <c r="EG419" s="71" t="str">
        <f t="shared" si="5692"/>
        <v/>
      </c>
      <c r="EH419" s="71" t="str">
        <f t="shared" si="5693"/>
        <v/>
      </c>
      <c r="EI419" s="71" t="str">
        <f t="shared" si="5694"/>
        <v/>
      </c>
      <c r="EJ419" s="71" t="str">
        <f t="shared" si="5695"/>
        <v/>
      </c>
      <c r="EK419" s="71" t="str">
        <f t="shared" si="5696"/>
        <v/>
      </c>
      <c r="EL419" s="71" t="str">
        <f t="shared" si="5697"/>
        <v/>
      </c>
      <c r="EM419" s="71" t="str">
        <f t="shared" si="5698"/>
        <v/>
      </c>
      <c r="EN419" s="71" t="str">
        <f t="shared" si="5699"/>
        <v/>
      </c>
      <c r="EO419" s="71" t="str">
        <f t="shared" si="5700"/>
        <v/>
      </c>
      <c r="EP419" s="71" t="str">
        <f t="shared" si="5701"/>
        <v/>
      </c>
      <c r="EQ419" s="71" t="str">
        <f t="shared" si="5702"/>
        <v/>
      </c>
      <c r="ER419" s="71" t="str">
        <f t="shared" si="5703"/>
        <v/>
      </c>
      <c r="ES419" s="71" t="str">
        <f t="shared" si="5704"/>
        <v/>
      </c>
      <c r="ET419" s="71" t="str">
        <f t="shared" si="5705"/>
        <v/>
      </c>
      <c r="EU419" s="71" t="str">
        <f t="shared" si="5706"/>
        <v/>
      </c>
      <c r="EV419" s="71" t="str">
        <f t="shared" si="5707"/>
        <v/>
      </c>
      <c r="EW419" s="71" t="str">
        <f t="shared" si="5708"/>
        <v/>
      </c>
      <c r="EX419" s="71" t="str">
        <f t="shared" si="5709"/>
        <v/>
      </c>
      <c r="EY419" s="71" t="str">
        <f t="shared" si="5710"/>
        <v/>
      </c>
      <c r="EZ419" s="71" t="str">
        <f t="shared" si="5711"/>
        <v/>
      </c>
      <c r="FA419" s="71" t="str">
        <f t="shared" si="5712"/>
        <v/>
      </c>
      <c r="FB419" s="71" t="str">
        <f t="shared" si="5713"/>
        <v/>
      </c>
      <c r="FC419" s="71" t="str">
        <f t="shared" si="5714"/>
        <v/>
      </c>
      <c r="FD419" s="71" t="str">
        <f t="shared" si="5715"/>
        <v/>
      </c>
      <c r="FE419" s="71" t="str">
        <f t="shared" si="5716"/>
        <v/>
      </c>
      <c r="FF419" s="71" t="str">
        <f t="shared" si="5717"/>
        <v/>
      </c>
      <c r="FG419" s="71" t="str">
        <f t="shared" si="5718"/>
        <v/>
      </c>
      <c r="FH419" s="71" t="str">
        <f t="shared" si="5719"/>
        <v/>
      </c>
      <c r="FI419" s="71" t="str">
        <f t="shared" si="5720"/>
        <v/>
      </c>
      <c r="FJ419" s="71" t="str">
        <f t="shared" si="5721"/>
        <v/>
      </c>
      <c r="FK419" s="71" t="str">
        <f t="shared" si="5722"/>
        <v/>
      </c>
      <c r="FL419" s="71" t="str">
        <f t="shared" si="5723"/>
        <v/>
      </c>
      <c r="FM419" s="71" t="str">
        <f t="shared" si="5724"/>
        <v/>
      </c>
      <c r="FN419" s="71" t="str">
        <f t="shared" si="5725"/>
        <v/>
      </c>
      <c r="FO419" s="71" t="str">
        <f t="shared" si="5726"/>
        <v/>
      </c>
      <c r="FP419" s="71" t="str">
        <f t="shared" si="5727"/>
        <v/>
      </c>
      <c r="FQ419" s="71" t="str">
        <f t="shared" si="5728"/>
        <v/>
      </c>
      <c r="FR419" s="71" t="str">
        <f t="shared" si="5729"/>
        <v/>
      </c>
      <c r="FS419" s="71" t="str">
        <f t="shared" si="5730"/>
        <v/>
      </c>
    </row>
    <row r="420" spans="92:175">
      <c r="CN420" s="69" t="str">
        <f t="shared" si="5655"/>
        <v>InitUnitState('',,,,,,,,,,)</v>
      </c>
      <c r="CO420" s="69" t="str">
        <f t="shared" si="5656"/>
        <v>InitUnitNormal('',,,,,,,,,,)</v>
      </c>
      <c r="CP420" s="69" t="str">
        <f t="shared" si="5657"/>
        <v>InitUnitMagic('',,,,,,,,,,)</v>
      </c>
      <c r="CQ420" s="69" t="str">
        <f t="shared" si="5658"/>
        <v>InitUnitAdd('',,,,,,,,,,)</v>
      </c>
      <c r="CR420" s="69" t="str">
        <f t="shared" si="5659"/>
        <v>InitEquipData('',,"",,,,,'','','','','','',"")</v>
      </c>
      <c r="CU420" s="70" t="str">
        <f t="shared" si="5660"/>
        <v>|n</v>
      </c>
      <c r="CW420" s="60"/>
      <c r="CX420" s="60"/>
      <c r="CY420" s="60"/>
      <c r="CZ420" s="60"/>
      <c r="DA420" s="60"/>
      <c r="DB420" s="71" t="str">
        <f t="shared" si="5661"/>
        <v/>
      </c>
      <c r="DC420" s="71" t="str">
        <f t="shared" si="5662"/>
        <v/>
      </c>
      <c r="DD420" s="71" t="str">
        <f t="shared" si="5663"/>
        <v/>
      </c>
      <c r="DE420" s="71" t="str">
        <f t="shared" si="5664"/>
        <v/>
      </c>
      <c r="DF420" s="71" t="str">
        <f t="shared" si="5665"/>
        <v/>
      </c>
      <c r="DG420" s="71" t="str">
        <f t="shared" si="5666"/>
        <v/>
      </c>
      <c r="DH420" s="71" t="str">
        <f t="shared" si="5667"/>
        <v/>
      </c>
      <c r="DI420" s="71" t="str">
        <f t="shared" si="5668"/>
        <v/>
      </c>
      <c r="DJ420" s="71" t="str">
        <f t="shared" si="5669"/>
        <v/>
      </c>
      <c r="DK420" s="71" t="str">
        <f t="shared" si="5670"/>
        <v/>
      </c>
      <c r="DL420" s="71" t="str">
        <f t="shared" si="5671"/>
        <v/>
      </c>
      <c r="DM420" s="71" t="str">
        <f t="shared" si="5672"/>
        <v/>
      </c>
      <c r="DN420" s="71" t="str">
        <f t="shared" si="5673"/>
        <v/>
      </c>
      <c r="DO420" s="71" t="str">
        <f t="shared" si="5674"/>
        <v/>
      </c>
      <c r="DP420" s="71" t="str">
        <f t="shared" si="5675"/>
        <v/>
      </c>
      <c r="DQ420" s="71" t="str">
        <f t="shared" si="5676"/>
        <v/>
      </c>
      <c r="DR420" s="71" t="str">
        <f t="shared" si="5677"/>
        <v/>
      </c>
      <c r="DS420" s="71" t="str">
        <f t="shared" si="5678"/>
        <v/>
      </c>
      <c r="DT420" s="71" t="str">
        <f t="shared" si="5679"/>
        <v/>
      </c>
      <c r="DU420" s="71" t="str">
        <f t="shared" si="5680"/>
        <v/>
      </c>
      <c r="DV420" s="71" t="str">
        <f t="shared" si="5681"/>
        <v/>
      </c>
      <c r="DW420" s="71" t="str">
        <f t="shared" si="5682"/>
        <v/>
      </c>
      <c r="DX420" s="71" t="str">
        <f t="shared" si="5683"/>
        <v/>
      </c>
      <c r="DY420" s="71" t="str">
        <f t="shared" si="5684"/>
        <v/>
      </c>
      <c r="DZ420" s="71" t="str">
        <f t="shared" si="5685"/>
        <v/>
      </c>
      <c r="EA420" s="71" t="str">
        <f t="shared" si="5686"/>
        <v/>
      </c>
      <c r="EB420" s="71" t="str">
        <f t="shared" si="5687"/>
        <v/>
      </c>
      <c r="EC420" s="71" t="str">
        <f t="shared" si="5688"/>
        <v/>
      </c>
      <c r="ED420" s="71" t="str">
        <f t="shared" si="5689"/>
        <v/>
      </c>
      <c r="EE420" s="71" t="str">
        <f t="shared" si="5690"/>
        <v/>
      </c>
      <c r="EF420" s="71" t="str">
        <f t="shared" si="5691"/>
        <v/>
      </c>
      <c r="EG420" s="71" t="str">
        <f t="shared" si="5692"/>
        <v/>
      </c>
      <c r="EH420" s="71" t="str">
        <f t="shared" si="5693"/>
        <v/>
      </c>
      <c r="EI420" s="71" t="str">
        <f t="shared" si="5694"/>
        <v/>
      </c>
      <c r="EJ420" s="71" t="str">
        <f t="shared" si="5695"/>
        <v/>
      </c>
      <c r="EK420" s="71" t="str">
        <f t="shared" si="5696"/>
        <v/>
      </c>
      <c r="EL420" s="71" t="str">
        <f t="shared" si="5697"/>
        <v/>
      </c>
      <c r="EM420" s="71" t="str">
        <f t="shared" si="5698"/>
        <v/>
      </c>
      <c r="EN420" s="71" t="str">
        <f t="shared" si="5699"/>
        <v/>
      </c>
      <c r="EO420" s="71" t="str">
        <f t="shared" si="5700"/>
        <v/>
      </c>
      <c r="EP420" s="71" t="str">
        <f t="shared" si="5701"/>
        <v/>
      </c>
      <c r="EQ420" s="71" t="str">
        <f t="shared" si="5702"/>
        <v/>
      </c>
      <c r="ER420" s="71" t="str">
        <f t="shared" si="5703"/>
        <v/>
      </c>
      <c r="ES420" s="71" t="str">
        <f t="shared" si="5704"/>
        <v/>
      </c>
      <c r="ET420" s="71" t="str">
        <f t="shared" si="5705"/>
        <v/>
      </c>
      <c r="EU420" s="71" t="str">
        <f t="shared" si="5706"/>
        <v/>
      </c>
      <c r="EV420" s="71" t="str">
        <f t="shared" si="5707"/>
        <v/>
      </c>
      <c r="EW420" s="71" t="str">
        <f t="shared" si="5708"/>
        <v/>
      </c>
      <c r="EX420" s="71" t="str">
        <f t="shared" si="5709"/>
        <v/>
      </c>
      <c r="EY420" s="71" t="str">
        <f t="shared" si="5710"/>
        <v/>
      </c>
      <c r="EZ420" s="71" t="str">
        <f t="shared" si="5711"/>
        <v/>
      </c>
      <c r="FA420" s="71" t="str">
        <f t="shared" si="5712"/>
        <v/>
      </c>
      <c r="FB420" s="71" t="str">
        <f t="shared" si="5713"/>
        <v/>
      </c>
      <c r="FC420" s="71" t="str">
        <f t="shared" si="5714"/>
        <v/>
      </c>
      <c r="FD420" s="71" t="str">
        <f t="shared" si="5715"/>
        <v/>
      </c>
      <c r="FE420" s="71" t="str">
        <f t="shared" si="5716"/>
        <v/>
      </c>
      <c r="FF420" s="71" t="str">
        <f t="shared" si="5717"/>
        <v/>
      </c>
      <c r="FG420" s="71" t="str">
        <f t="shared" si="5718"/>
        <v/>
      </c>
      <c r="FH420" s="71" t="str">
        <f t="shared" si="5719"/>
        <v/>
      </c>
      <c r="FI420" s="71" t="str">
        <f t="shared" si="5720"/>
        <v/>
      </c>
      <c r="FJ420" s="71" t="str">
        <f t="shared" si="5721"/>
        <v/>
      </c>
      <c r="FK420" s="71" t="str">
        <f t="shared" si="5722"/>
        <v/>
      </c>
      <c r="FL420" s="71" t="str">
        <f t="shared" si="5723"/>
        <v/>
      </c>
      <c r="FM420" s="71" t="str">
        <f t="shared" si="5724"/>
        <v/>
      </c>
      <c r="FN420" s="71" t="str">
        <f t="shared" si="5725"/>
        <v/>
      </c>
      <c r="FO420" s="71" t="str">
        <f t="shared" si="5726"/>
        <v/>
      </c>
      <c r="FP420" s="71" t="str">
        <f t="shared" si="5727"/>
        <v/>
      </c>
      <c r="FQ420" s="71" t="str">
        <f t="shared" si="5728"/>
        <v/>
      </c>
      <c r="FR420" s="71" t="str">
        <f t="shared" si="5729"/>
        <v/>
      </c>
      <c r="FS420" s="71" t="str">
        <f t="shared" si="5730"/>
        <v/>
      </c>
    </row>
    <row r="421" spans="92:175">
      <c r="CN421" s="69" t="str">
        <f t="shared" si="5655"/>
        <v>InitUnitState('',,,,,,,,,,)</v>
      </c>
      <c r="CO421" s="69" t="str">
        <f t="shared" si="5656"/>
        <v>InitUnitNormal('',,,,,,,,,,)</v>
      </c>
      <c r="CP421" s="69" t="str">
        <f t="shared" si="5657"/>
        <v>InitUnitMagic('',,,,,,,,,,)</v>
      </c>
      <c r="CQ421" s="69" t="str">
        <f t="shared" si="5658"/>
        <v>InitUnitAdd('',,,,,,,,,,)</v>
      </c>
      <c r="CR421" s="69" t="str">
        <f t="shared" si="5659"/>
        <v>InitEquipData('',,"",,,,,'','','','','','',"")</v>
      </c>
      <c r="CU421" s="70" t="str">
        <f t="shared" ref="CU421:CU459" si="5731">CONCATENATE(DB421,DC421,DD421,DE421,DF421,DG421,DH421,DI421,DJ421,DK421,DL421,DM421,DN421,DO421,DP421,DQ421,DR421,DS421,DT421,DU421,DV421,DW421,DX421,DY421,DZ421,EA421,EB421,EC421,ED421,EE421,EF421,EG421,EH421,EI421,EJ421,EK421,EL421,EM421,EN421,EO421,EP421&amp;"|n")</f>
        <v>|n</v>
      </c>
      <c r="CW421" s="60"/>
      <c r="CX421" s="60"/>
      <c r="CY421" s="60"/>
      <c r="CZ421" s="60"/>
      <c r="DA421" s="60"/>
      <c r="DB421" s="71" t="str">
        <f t="shared" si="5661"/>
        <v/>
      </c>
      <c r="DC421" s="71" t="str">
        <f t="shared" si="5662"/>
        <v/>
      </c>
      <c r="DD421" s="71" t="str">
        <f t="shared" si="5663"/>
        <v/>
      </c>
      <c r="DE421" s="71" t="str">
        <f t="shared" si="5664"/>
        <v/>
      </c>
      <c r="DF421" s="71" t="str">
        <f t="shared" si="5665"/>
        <v/>
      </c>
      <c r="DG421" s="71" t="str">
        <f t="shared" si="5666"/>
        <v/>
      </c>
      <c r="DH421" s="71" t="str">
        <f t="shared" si="5667"/>
        <v/>
      </c>
      <c r="DI421" s="71" t="str">
        <f t="shared" si="5668"/>
        <v/>
      </c>
      <c r="DJ421" s="71" t="str">
        <f t="shared" si="5669"/>
        <v/>
      </c>
      <c r="DK421" s="71" t="str">
        <f t="shared" si="5670"/>
        <v/>
      </c>
      <c r="DL421" s="71" t="str">
        <f t="shared" si="5671"/>
        <v/>
      </c>
      <c r="DM421" s="71" t="str">
        <f t="shared" si="5672"/>
        <v/>
      </c>
      <c r="DN421" s="71" t="str">
        <f t="shared" si="5673"/>
        <v/>
      </c>
      <c r="DO421" s="71" t="str">
        <f t="shared" si="5674"/>
        <v/>
      </c>
      <c r="DP421" s="71" t="str">
        <f t="shared" si="5675"/>
        <v/>
      </c>
      <c r="DQ421" s="71" t="str">
        <f t="shared" si="5676"/>
        <v/>
      </c>
      <c r="DR421" s="71" t="str">
        <f t="shared" si="5677"/>
        <v/>
      </c>
      <c r="DS421" s="71" t="str">
        <f t="shared" si="5678"/>
        <v/>
      </c>
      <c r="DT421" s="71" t="str">
        <f t="shared" si="5679"/>
        <v/>
      </c>
      <c r="DU421" s="71" t="str">
        <f t="shared" si="5680"/>
        <v/>
      </c>
      <c r="DV421" s="71" t="str">
        <f t="shared" si="5681"/>
        <v/>
      </c>
      <c r="DW421" s="71" t="str">
        <f t="shared" si="5682"/>
        <v/>
      </c>
      <c r="DX421" s="71" t="str">
        <f t="shared" si="5683"/>
        <v/>
      </c>
      <c r="DY421" s="71" t="str">
        <f t="shared" si="5684"/>
        <v/>
      </c>
      <c r="DZ421" s="71" t="str">
        <f t="shared" si="5685"/>
        <v/>
      </c>
      <c r="EA421" s="71" t="str">
        <f t="shared" si="5686"/>
        <v/>
      </c>
      <c r="EB421" s="71" t="str">
        <f t="shared" si="5687"/>
        <v/>
      </c>
      <c r="EC421" s="71" t="str">
        <f t="shared" si="5688"/>
        <v/>
      </c>
      <c r="ED421" s="71" t="str">
        <f t="shared" si="5689"/>
        <v/>
      </c>
      <c r="EE421" s="71" t="str">
        <f t="shared" si="5690"/>
        <v/>
      </c>
      <c r="EF421" s="71" t="str">
        <f t="shared" si="5691"/>
        <v/>
      </c>
      <c r="EG421" s="71" t="str">
        <f t="shared" si="5692"/>
        <v/>
      </c>
      <c r="EH421" s="71" t="str">
        <f t="shared" si="5693"/>
        <v/>
      </c>
      <c r="EI421" s="71" t="str">
        <f t="shared" si="5694"/>
        <v/>
      </c>
      <c r="EJ421" s="71" t="str">
        <f t="shared" si="5695"/>
        <v/>
      </c>
      <c r="EK421" s="71" t="str">
        <f t="shared" si="5696"/>
        <v/>
      </c>
      <c r="EL421" s="71" t="str">
        <f t="shared" si="5697"/>
        <v/>
      </c>
      <c r="EM421" s="71" t="str">
        <f t="shared" si="5698"/>
        <v/>
      </c>
      <c r="EN421" s="71" t="str">
        <f t="shared" si="5699"/>
        <v/>
      </c>
      <c r="EO421" s="71" t="str">
        <f t="shared" si="5700"/>
        <v/>
      </c>
      <c r="EP421" s="71" t="str">
        <f t="shared" si="5701"/>
        <v/>
      </c>
      <c r="EQ421" s="71" t="str">
        <f t="shared" si="5702"/>
        <v/>
      </c>
      <c r="ER421" s="71" t="str">
        <f t="shared" si="5703"/>
        <v/>
      </c>
      <c r="ES421" s="71" t="str">
        <f t="shared" si="5704"/>
        <v/>
      </c>
      <c r="ET421" s="71" t="str">
        <f t="shared" si="5705"/>
        <v/>
      </c>
      <c r="EU421" s="71" t="str">
        <f t="shared" si="5706"/>
        <v/>
      </c>
      <c r="EV421" s="71" t="str">
        <f t="shared" si="5707"/>
        <v/>
      </c>
      <c r="EW421" s="71" t="str">
        <f t="shared" si="5708"/>
        <v/>
      </c>
      <c r="EX421" s="71" t="str">
        <f t="shared" si="5709"/>
        <v/>
      </c>
      <c r="EY421" s="71" t="str">
        <f t="shared" si="5710"/>
        <v/>
      </c>
      <c r="EZ421" s="71" t="str">
        <f t="shared" si="5711"/>
        <v/>
      </c>
      <c r="FA421" s="71" t="str">
        <f t="shared" si="5712"/>
        <v/>
      </c>
      <c r="FB421" s="71" t="str">
        <f t="shared" si="5713"/>
        <v/>
      </c>
      <c r="FC421" s="71" t="str">
        <f t="shared" si="5714"/>
        <v/>
      </c>
      <c r="FD421" s="71" t="str">
        <f t="shared" si="5715"/>
        <v/>
      </c>
      <c r="FE421" s="71" t="str">
        <f t="shared" si="5716"/>
        <v/>
      </c>
      <c r="FF421" s="71" t="str">
        <f t="shared" si="5717"/>
        <v/>
      </c>
      <c r="FG421" s="71" t="str">
        <f t="shared" si="5718"/>
        <v/>
      </c>
      <c r="FH421" s="71" t="str">
        <f t="shared" si="5719"/>
        <v/>
      </c>
      <c r="FI421" s="71" t="str">
        <f t="shared" si="5720"/>
        <v/>
      </c>
      <c r="FJ421" s="71" t="str">
        <f t="shared" si="5721"/>
        <v/>
      </c>
      <c r="FK421" s="71" t="str">
        <f t="shared" si="5722"/>
        <v/>
      </c>
      <c r="FL421" s="71" t="str">
        <f t="shared" si="5723"/>
        <v/>
      </c>
      <c r="FM421" s="71" t="str">
        <f t="shared" si="5724"/>
        <v/>
      </c>
      <c r="FN421" s="71" t="str">
        <f t="shared" si="5725"/>
        <v/>
      </c>
      <c r="FO421" s="71" t="str">
        <f t="shared" si="5726"/>
        <v/>
      </c>
      <c r="FP421" s="71" t="str">
        <f t="shared" si="5727"/>
        <v/>
      </c>
      <c r="FQ421" s="71" t="str">
        <f t="shared" si="5728"/>
        <v/>
      </c>
      <c r="FR421" s="71" t="str">
        <f t="shared" si="5729"/>
        <v/>
      </c>
      <c r="FS421" s="71" t="str">
        <f t="shared" si="5730"/>
        <v/>
      </c>
    </row>
    <row r="422" spans="92:175">
      <c r="CN422" s="69" t="str">
        <f t="shared" si="5655"/>
        <v>InitUnitState('',,,,,,,,,,)</v>
      </c>
      <c r="CO422" s="69" t="str">
        <f t="shared" si="5656"/>
        <v>InitUnitNormal('',,,,,,,,,,)</v>
      </c>
      <c r="CP422" s="69" t="str">
        <f t="shared" si="5657"/>
        <v>InitUnitMagic('',,,,,,,,,,)</v>
      </c>
      <c r="CQ422" s="69" t="str">
        <f t="shared" si="5658"/>
        <v>InitUnitAdd('',,,,,,,,,,)</v>
      </c>
      <c r="CR422" s="69" t="str">
        <f t="shared" si="5659"/>
        <v>InitEquipData('',,"",,,,,'','','','','','',"")</v>
      </c>
      <c r="CU422" s="70" t="str">
        <f t="shared" si="5731"/>
        <v>|n</v>
      </c>
      <c r="CW422" s="60"/>
      <c r="CX422" s="60"/>
      <c r="CY422" s="60"/>
      <c r="CZ422" s="60"/>
      <c r="DA422" s="60"/>
      <c r="DB422" s="71" t="str">
        <f t="shared" si="5661"/>
        <v/>
      </c>
      <c r="DC422" s="71" t="str">
        <f t="shared" si="5662"/>
        <v/>
      </c>
      <c r="DD422" s="71" t="str">
        <f t="shared" si="5663"/>
        <v/>
      </c>
      <c r="DE422" s="71" t="str">
        <f t="shared" si="5664"/>
        <v/>
      </c>
      <c r="DF422" s="71" t="str">
        <f t="shared" si="5665"/>
        <v/>
      </c>
      <c r="DG422" s="71" t="str">
        <f t="shared" si="5666"/>
        <v/>
      </c>
      <c r="DH422" s="71" t="str">
        <f t="shared" si="5667"/>
        <v/>
      </c>
      <c r="DI422" s="71" t="str">
        <f t="shared" si="5668"/>
        <v/>
      </c>
      <c r="DJ422" s="71" t="str">
        <f t="shared" si="5669"/>
        <v/>
      </c>
      <c r="DK422" s="71" t="str">
        <f t="shared" si="5670"/>
        <v/>
      </c>
      <c r="DL422" s="71" t="str">
        <f t="shared" si="5671"/>
        <v/>
      </c>
      <c r="DM422" s="71" t="str">
        <f t="shared" si="5672"/>
        <v/>
      </c>
      <c r="DN422" s="71" t="str">
        <f t="shared" si="5673"/>
        <v/>
      </c>
      <c r="DO422" s="71" t="str">
        <f t="shared" si="5674"/>
        <v/>
      </c>
      <c r="DP422" s="71" t="str">
        <f t="shared" si="5675"/>
        <v/>
      </c>
      <c r="DQ422" s="71" t="str">
        <f t="shared" si="5676"/>
        <v/>
      </c>
      <c r="DR422" s="71" t="str">
        <f t="shared" si="5677"/>
        <v/>
      </c>
      <c r="DS422" s="71" t="str">
        <f t="shared" si="5678"/>
        <v/>
      </c>
      <c r="DT422" s="71" t="str">
        <f t="shared" si="5679"/>
        <v/>
      </c>
      <c r="DU422" s="71" t="str">
        <f t="shared" si="5680"/>
        <v/>
      </c>
      <c r="DV422" s="71" t="str">
        <f t="shared" si="5681"/>
        <v/>
      </c>
      <c r="DW422" s="71" t="str">
        <f t="shared" si="5682"/>
        <v/>
      </c>
      <c r="DX422" s="71" t="str">
        <f t="shared" si="5683"/>
        <v/>
      </c>
      <c r="DY422" s="71" t="str">
        <f t="shared" si="5684"/>
        <v/>
      </c>
      <c r="DZ422" s="71" t="str">
        <f t="shared" si="5685"/>
        <v/>
      </c>
      <c r="EA422" s="71" t="str">
        <f t="shared" si="5686"/>
        <v/>
      </c>
      <c r="EB422" s="71" t="str">
        <f t="shared" si="5687"/>
        <v/>
      </c>
      <c r="EC422" s="71" t="str">
        <f t="shared" si="5688"/>
        <v/>
      </c>
      <c r="ED422" s="71" t="str">
        <f t="shared" si="5689"/>
        <v/>
      </c>
      <c r="EE422" s="71" t="str">
        <f t="shared" si="5690"/>
        <v/>
      </c>
      <c r="EF422" s="71" t="str">
        <f t="shared" si="5691"/>
        <v/>
      </c>
      <c r="EG422" s="71" t="str">
        <f t="shared" si="5692"/>
        <v/>
      </c>
      <c r="EH422" s="71" t="str">
        <f t="shared" si="5693"/>
        <v/>
      </c>
      <c r="EI422" s="71" t="str">
        <f t="shared" si="5694"/>
        <v/>
      </c>
      <c r="EJ422" s="71" t="str">
        <f t="shared" si="5695"/>
        <v/>
      </c>
      <c r="EK422" s="71" t="str">
        <f t="shared" si="5696"/>
        <v/>
      </c>
      <c r="EL422" s="71" t="str">
        <f t="shared" si="5697"/>
        <v/>
      </c>
      <c r="EM422" s="71" t="str">
        <f t="shared" si="5698"/>
        <v/>
      </c>
      <c r="EN422" s="71" t="str">
        <f t="shared" si="5699"/>
        <v/>
      </c>
      <c r="EO422" s="71" t="str">
        <f t="shared" si="5700"/>
        <v/>
      </c>
      <c r="EP422" s="71" t="str">
        <f t="shared" si="5701"/>
        <v/>
      </c>
      <c r="EQ422" s="71" t="str">
        <f t="shared" si="5702"/>
        <v/>
      </c>
      <c r="ER422" s="71" t="str">
        <f t="shared" si="5703"/>
        <v/>
      </c>
      <c r="ES422" s="71" t="str">
        <f t="shared" si="5704"/>
        <v/>
      </c>
      <c r="ET422" s="71" t="str">
        <f t="shared" si="5705"/>
        <v/>
      </c>
      <c r="EU422" s="71" t="str">
        <f t="shared" si="5706"/>
        <v/>
      </c>
      <c r="EV422" s="71" t="str">
        <f t="shared" si="5707"/>
        <v/>
      </c>
      <c r="EW422" s="71" t="str">
        <f t="shared" si="5708"/>
        <v/>
      </c>
      <c r="EX422" s="71" t="str">
        <f t="shared" si="5709"/>
        <v/>
      </c>
      <c r="EY422" s="71" t="str">
        <f t="shared" si="5710"/>
        <v/>
      </c>
      <c r="EZ422" s="71" t="str">
        <f t="shared" si="5711"/>
        <v/>
      </c>
      <c r="FA422" s="71" t="str">
        <f t="shared" si="5712"/>
        <v/>
      </c>
      <c r="FB422" s="71" t="str">
        <f t="shared" si="5713"/>
        <v/>
      </c>
      <c r="FC422" s="71" t="str">
        <f t="shared" si="5714"/>
        <v/>
      </c>
      <c r="FD422" s="71" t="str">
        <f t="shared" si="5715"/>
        <v/>
      </c>
      <c r="FE422" s="71" t="str">
        <f t="shared" si="5716"/>
        <v/>
      </c>
      <c r="FF422" s="71" t="str">
        <f t="shared" si="5717"/>
        <v/>
      </c>
      <c r="FG422" s="71" t="str">
        <f t="shared" si="5718"/>
        <v/>
      </c>
      <c r="FH422" s="71" t="str">
        <f t="shared" si="5719"/>
        <v/>
      </c>
      <c r="FI422" s="71" t="str">
        <f t="shared" si="5720"/>
        <v/>
      </c>
      <c r="FJ422" s="71" t="str">
        <f t="shared" si="5721"/>
        <v/>
      </c>
      <c r="FK422" s="71" t="str">
        <f t="shared" si="5722"/>
        <v/>
      </c>
      <c r="FL422" s="71" t="str">
        <f t="shared" si="5723"/>
        <v/>
      </c>
      <c r="FM422" s="71" t="str">
        <f t="shared" si="5724"/>
        <v/>
      </c>
      <c r="FN422" s="71" t="str">
        <f t="shared" si="5725"/>
        <v/>
      </c>
      <c r="FO422" s="71" t="str">
        <f t="shared" si="5726"/>
        <v/>
      </c>
      <c r="FP422" s="71" t="str">
        <f t="shared" si="5727"/>
        <v/>
      </c>
      <c r="FQ422" s="71" t="str">
        <f t="shared" si="5728"/>
        <v/>
      </c>
      <c r="FR422" s="71" t="str">
        <f t="shared" si="5729"/>
        <v/>
      </c>
      <c r="FS422" s="71" t="str">
        <f t="shared" si="5730"/>
        <v/>
      </c>
    </row>
    <row r="423" spans="92:175">
      <c r="CN423" s="69" t="str">
        <f t="shared" si="5655"/>
        <v>InitUnitState('',,,,,,,,,,)</v>
      </c>
      <c r="CO423" s="69" t="str">
        <f t="shared" si="5656"/>
        <v>InitUnitNormal('',,,,,,,,,,)</v>
      </c>
      <c r="CP423" s="69" t="str">
        <f t="shared" si="5657"/>
        <v>InitUnitMagic('',,,,,,,,,,)</v>
      </c>
      <c r="CQ423" s="69" t="str">
        <f t="shared" si="5658"/>
        <v>InitUnitAdd('',,,,,,,,,,)</v>
      </c>
      <c r="CR423" s="69" t="str">
        <f t="shared" si="5659"/>
        <v>InitEquipData('',,"",,,,,'','','','','','',"")</v>
      </c>
      <c r="CU423" s="70" t="str">
        <f t="shared" si="5731"/>
        <v>|n</v>
      </c>
      <c r="CW423" s="60"/>
      <c r="CX423" s="60"/>
      <c r="CY423" s="60"/>
      <c r="CZ423" s="60"/>
      <c r="DA423" s="60"/>
      <c r="DB423" s="71" t="str">
        <f t="shared" si="5661"/>
        <v/>
      </c>
      <c r="DC423" s="71" t="str">
        <f t="shared" si="5662"/>
        <v/>
      </c>
      <c r="DD423" s="71" t="str">
        <f t="shared" si="5663"/>
        <v/>
      </c>
      <c r="DE423" s="71" t="str">
        <f t="shared" si="5664"/>
        <v/>
      </c>
      <c r="DF423" s="71" t="str">
        <f t="shared" si="5665"/>
        <v/>
      </c>
      <c r="DG423" s="71" t="str">
        <f t="shared" si="5666"/>
        <v/>
      </c>
      <c r="DH423" s="71" t="str">
        <f t="shared" si="5667"/>
        <v/>
      </c>
      <c r="DI423" s="71" t="str">
        <f t="shared" si="5668"/>
        <v/>
      </c>
      <c r="DJ423" s="71" t="str">
        <f t="shared" si="5669"/>
        <v/>
      </c>
      <c r="DK423" s="71" t="str">
        <f t="shared" si="5670"/>
        <v/>
      </c>
      <c r="DL423" s="71" t="str">
        <f t="shared" si="5671"/>
        <v/>
      </c>
      <c r="DM423" s="71" t="str">
        <f t="shared" si="5672"/>
        <v/>
      </c>
      <c r="DN423" s="71" t="str">
        <f t="shared" si="5673"/>
        <v/>
      </c>
      <c r="DO423" s="71" t="str">
        <f t="shared" si="5674"/>
        <v/>
      </c>
      <c r="DP423" s="71" t="str">
        <f t="shared" si="5675"/>
        <v/>
      </c>
      <c r="DQ423" s="71" t="str">
        <f t="shared" si="5676"/>
        <v/>
      </c>
      <c r="DR423" s="71" t="str">
        <f t="shared" si="5677"/>
        <v/>
      </c>
      <c r="DS423" s="71" t="str">
        <f t="shared" si="5678"/>
        <v/>
      </c>
      <c r="DT423" s="71" t="str">
        <f t="shared" si="5679"/>
        <v/>
      </c>
      <c r="DU423" s="71" t="str">
        <f t="shared" si="5680"/>
        <v/>
      </c>
      <c r="DV423" s="71" t="str">
        <f t="shared" si="5681"/>
        <v/>
      </c>
      <c r="DW423" s="71" t="str">
        <f t="shared" si="5682"/>
        <v/>
      </c>
      <c r="DX423" s="71" t="str">
        <f t="shared" si="5683"/>
        <v/>
      </c>
      <c r="DY423" s="71" t="str">
        <f t="shared" si="5684"/>
        <v/>
      </c>
      <c r="DZ423" s="71" t="str">
        <f t="shared" si="5685"/>
        <v/>
      </c>
      <c r="EA423" s="71" t="str">
        <f t="shared" si="5686"/>
        <v/>
      </c>
      <c r="EB423" s="71" t="str">
        <f t="shared" si="5687"/>
        <v/>
      </c>
      <c r="EC423" s="71" t="str">
        <f t="shared" si="5688"/>
        <v/>
      </c>
      <c r="ED423" s="71" t="str">
        <f t="shared" si="5689"/>
        <v/>
      </c>
      <c r="EE423" s="71" t="str">
        <f t="shared" si="5690"/>
        <v/>
      </c>
      <c r="EF423" s="71" t="str">
        <f t="shared" si="5691"/>
        <v/>
      </c>
      <c r="EG423" s="71" t="str">
        <f t="shared" si="5692"/>
        <v/>
      </c>
      <c r="EH423" s="71" t="str">
        <f t="shared" si="5693"/>
        <v/>
      </c>
      <c r="EI423" s="71" t="str">
        <f t="shared" si="5694"/>
        <v/>
      </c>
      <c r="EJ423" s="71" t="str">
        <f t="shared" si="5695"/>
        <v/>
      </c>
      <c r="EK423" s="71" t="str">
        <f t="shared" si="5696"/>
        <v/>
      </c>
      <c r="EL423" s="71" t="str">
        <f t="shared" si="5697"/>
        <v/>
      </c>
      <c r="EM423" s="71" t="str">
        <f t="shared" si="5698"/>
        <v/>
      </c>
      <c r="EN423" s="71" t="str">
        <f t="shared" si="5699"/>
        <v/>
      </c>
      <c r="EO423" s="71" t="str">
        <f t="shared" si="5700"/>
        <v/>
      </c>
      <c r="EP423" s="71" t="str">
        <f t="shared" si="5701"/>
        <v/>
      </c>
      <c r="EQ423" s="71" t="str">
        <f t="shared" si="5702"/>
        <v/>
      </c>
      <c r="ER423" s="71" t="str">
        <f t="shared" si="5703"/>
        <v/>
      </c>
      <c r="ES423" s="71" t="str">
        <f t="shared" si="5704"/>
        <v/>
      </c>
      <c r="ET423" s="71" t="str">
        <f t="shared" si="5705"/>
        <v/>
      </c>
      <c r="EU423" s="71" t="str">
        <f t="shared" si="5706"/>
        <v/>
      </c>
      <c r="EV423" s="71" t="str">
        <f t="shared" si="5707"/>
        <v/>
      </c>
      <c r="EW423" s="71" t="str">
        <f t="shared" si="5708"/>
        <v/>
      </c>
      <c r="EX423" s="71" t="str">
        <f t="shared" si="5709"/>
        <v/>
      </c>
      <c r="EY423" s="71" t="str">
        <f t="shared" si="5710"/>
        <v/>
      </c>
      <c r="EZ423" s="71" t="str">
        <f t="shared" si="5711"/>
        <v/>
      </c>
      <c r="FA423" s="71" t="str">
        <f t="shared" si="5712"/>
        <v/>
      </c>
      <c r="FB423" s="71" t="str">
        <f t="shared" si="5713"/>
        <v/>
      </c>
      <c r="FC423" s="71" t="str">
        <f t="shared" si="5714"/>
        <v/>
      </c>
      <c r="FD423" s="71" t="str">
        <f t="shared" si="5715"/>
        <v/>
      </c>
      <c r="FE423" s="71" t="str">
        <f t="shared" si="5716"/>
        <v/>
      </c>
      <c r="FF423" s="71" t="str">
        <f t="shared" si="5717"/>
        <v/>
      </c>
      <c r="FG423" s="71" t="str">
        <f t="shared" si="5718"/>
        <v/>
      </c>
      <c r="FH423" s="71" t="str">
        <f t="shared" si="5719"/>
        <v/>
      </c>
      <c r="FI423" s="71" t="str">
        <f t="shared" si="5720"/>
        <v/>
      </c>
      <c r="FJ423" s="71" t="str">
        <f t="shared" si="5721"/>
        <v/>
      </c>
      <c r="FK423" s="71" t="str">
        <f t="shared" si="5722"/>
        <v/>
      </c>
      <c r="FL423" s="71" t="str">
        <f t="shared" si="5723"/>
        <v/>
      </c>
      <c r="FM423" s="71" t="str">
        <f t="shared" si="5724"/>
        <v/>
      </c>
      <c r="FN423" s="71" t="str">
        <f t="shared" si="5725"/>
        <v/>
      </c>
      <c r="FO423" s="71" t="str">
        <f t="shared" si="5726"/>
        <v/>
      </c>
      <c r="FP423" s="71" t="str">
        <f t="shared" si="5727"/>
        <v/>
      </c>
      <c r="FQ423" s="71" t="str">
        <f t="shared" si="5728"/>
        <v/>
      </c>
      <c r="FR423" s="71" t="str">
        <f t="shared" si="5729"/>
        <v/>
      </c>
      <c r="FS423" s="71" t="str">
        <f t="shared" si="5730"/>
        <v/>
      </c>
    </row>
    <row r="424" spans="92:175">
      <c r="CN424" s="69" t="str">
        <f t="shared" si="5655"/>
        <v>InitUnitState('',,,,,,,,,,)</v>
      </c>
      <c r="CO424" s="69" t="str">
        <f t="shared" si="5656"/>
        <v>InitUnitNormal('',,,,,,,,,,)</v>
      </c>
      <c r="CP424" s="69" t="str">
        <f t="shared" si="5657"/>
        <v>InitUnitMagic('',,,,,,,,,,)</v>
      </c>
      <c r="CQ424" s="69" t="str">
        <f t="shared" si="5658"/>
        <v>InitUnitAdd('',,,,,,,,,,)</v>
      </c>
      <c r="CR424" s="69" t="str">
        <f t="shared" si="5659"/>
        <v>InitEquipData('',,"",,,,,'','','','','','',"")</v>
      </c>
      <c r="CU424" s="70" t="str">
        <f t="shared" si="5731"/>
        <v>|n</v>
      </c>
      <c r="CW424" s="60"/>
      <c r="CX424" s="60"/>
      <c r="CY424" s="60"/>
      <c r="CZ424" s="60"/>
      <c r="DA424" s="60"/>
      <c r="DB424" s="71" t="str">
        <f t="shared" si="5661"/>
        <v/>
      </c>
      <c r="DC424" s="71" t="str">
        <f t="shared" si="5662"/>
        <v/>
      </c>
      <c r="DD424" s="71" t="str">
        <f t="shared" si="5663"/>
        <v/>
      </c>
      <c r="DE424" s="71" t="str">
        <f t="shared" si="5664"/>
        <v/>
      </c>
      <c r="DF424" s="71" t="str">
        <f t="shared" si="5665"/>
        <v/>
      </c>
      <c r="DG424" s="71" t="str">
        <f t="shared" si="5666"/>
        <v/>
      </c>
      <c r="DH424" s="71" t="str">
        <f t="shared" si="5667"/>
        <v/>
      </c>
      <c r="DI424" s="71" t="str">
        <f t="shared" si="5668"/>
        <v/>
      </c>
      <c r="DJ424" s="71" t="str">
        <f t="shared" si="5669"/>
        <v/>
      </c>
      <c r="DK424" s="71" t="str">
        <f t="shared" si="5670"/>
        <v/>
      </c>
      <c r="DL424" s="71" t="str">
        <f t="shared" si="5671"/>
        <v/>
      </c>
      <c r="DM424" s="71" t="str">
        <f t="shared" si="5672"/>
        <v/>
      </c>
      <c r="DN424" s="71" t="str">
        <f t="shared" si="5673"/>
        <v/>
      </c>
      <c r="DO424" s="71" t="str">
        <f t="shared" si="5674"/>
        <v/>
      </c>
      <c r="DP424" s="71" t="str">
        <f t="shared" si="5675"/>
        <v/>
      </c>
      <c r="DQ424" s="71" t="str">
        <f t="shared" si="5676"/>
        <v/>
      </c>
      <c r="DR424" s="71" t="str">
        <f t="shared" si="5677"/>
        <v/>
      </c>
      <c r="DS424" s="71" t="str">
        <f t="shared" si="5678"/>
        <v/>
      </c>
      <c r="DT424" s="71" t="str">
        <f t="shared" si="5679"/>
        <v/>
      </c>
      <c r="DU424" s="71" t="str">
        <f t="shared" si="5680"/>
        <v/>
      </c>
      <c r="DV424" s="71" t="str">
        <f t="shared" si="5681"/>
        <v/>
      </c>
      <c r="DW424" s="71" t="str">
        <f t="shared" si="5682"/>
        <v/>
      </c>
      <c r="DX424" s="71" t="str">
        <f t="shared" si="5683"/>
        <v/>
      </c>
      <c r="DY424" s="71" t="str">
        <f t="shared" si="5684"/>
        <v/>
      </c>
      <c r="DZ424" s="71" t="str">
        <f t="shared" si="5685"/>
        <v/>
      </c>
      <c r="EA424" s="71" t="str">
        <f t="shared" si="5686"/>
        <v/>
      </c>
      <c r="EB424" s="71" t="str">
        <f t="shared" si="5687"/>
        <v/>
      </c>
      <c r="EC424" s="71" t="str">
        <f t="shared" si="5688"/>
        <v/>
      </c>
      <c r="ED424" s="71" t="str">
        <f t="shared" si="5689"/>
        <v/>
      </c>
      <c r="EE424" s="71" t="str">
        <f t="shared" si="5690"/>
        <v/>
      </c>
      <c r="EF424" s="71" t="str">
        <f t="shared" si="5691"/>
        <v/>
      </c>
      <c r="EG424" s="71" t="str">
        <f t="shared" si="5692"/>
        <v/>
      </c>
      <c r="EH424" s="71" t="str">
        <f t="shared" si="5693"/>
        <v/>
      </c>
      <c r="EI424" s="71" t="str">
        <f t="shared" si="5694"/>
        <v/>
      </c>
      <c r="EJ424" s="71" t="str">
        <f t="shared" si="5695"/>
        <v/>
      </c>
      <c r="EK424" s="71" t="str">
        <f t="shared" si="5696"/>
        <v/>
      </c>
      <c r="EL424" s="71" t="str">
        <f t="shared" si="5697"/>
        <v/>
      </c>
      <c r="EM424" s="71" t="str">
        <f t="shared" si="5698"/>
        <v/>
      </c>
      <c r="EN424" s="71" t="str">
        <f t="shared" si="5699"/>
        <v/>
      </c>
      <c r="EO424" s="71" t="str">
        <f t="shared" si="5700"/>
        <v/>
      </c>
      <c r="EP424" s="71" t="str">
        <f t="shared" si="5701"/>
        <v/>
      </c>
      <c r="EQ424" s="71" t="str">
        <f t="shared" si="5702"/>
        <v/>
      </c>
      <c r="ER424" s="71" t="str">
        <f t="shared" si="5703"/>
        <v/>
      </c>
      <c r="ES424" s="71" t="str">
        <f t="shared" si="5704"/>
        <v/>
      </c>
      <c r="ET424" s="71" t="str">
        <f t="shared" si="5705"/>
        <v/>
      </c>
      <c r="EU424" s="71" t="str">
        <f t="shared" si="5706"/>
        <v/>
      </c>
      <c r="EV424" s="71" t="str">
        <f t="shared" si="5707"/>
        <v/>
      </c>
      <c r="EW424" s="71" t="str">
        <f t="shared" si="5708"/>
        <v/>
      </c>
      <c r="EX424" s="71" t="str">
        <f t="shared" si="5709"/>
        <v/>
      </c>
      <c r="EY424" s="71" t="str">
        <f t="shared" si="5710"/>
        <v/>
      </c>
      <c r="EZ424" s="71" t="str">
        <f t="shared" si="5711"/>
        <v/>
      </c>
      <c r="FA424" s="71" t="str">
        <f t="shared" si="5712"/>
        <v/>
      </c>
      <c r="FB424" s="71" t="str">
        <f t="shared" si="5713"/>
        <v/>
      </c>
      <c r="FC424" s="71" t="str">
        <f t="shared" si="5714"/>
        <v/>
      </c>
      <c r="FD424" s="71" t="str">
        <f t="shared" si="5715"/>
        <v/>
      </c>
      <c r="FE424" s="71" t="str">
        <f t="shared" si="5716"/>
        <v/>
      </c>
      <c r="FF424" s="71" t="str">
        <f t="shared" si="5717"/>
        <v/>
      </c>
      <c r="FG424" s="71" t="str">
        <f t="shared" si="5718"/>
        <v/>
      </c>
      <c r="FH424" s="71" t="str">
        <f t="shared" si="5719"/>
        <v/>
      </c>
      <c r="FI424" s="71" t="str">
        <f t="shared" si="5720"/>
        <v/>
      </c>
      <c r="FJ424" s="71" t="str">
        <f t="shared" si="5721"/>
        <v/>
      </c>
      <c r="FK424" s="71" t="str">
        <f t="shared" si="5722"/>
        <v/>
      </c>
      <c r="FL424" s="71" t="str">
        <f t="shared" si="5723"/>
        <v/>
      </c>
      <c r="FM424" s="71" t="str">
        <f t="shared" si="5724"/>
        <v/>
      </c>
      <c r="FN424" s="71" t="str">
        <f t="shared" si="5725"/>
        <v/>
      </c>
      <c r="FO424" s="71" t="str">
        <f t="shared" si="5726"/>
        <v/>
      </c>
      <c r="FP424" s="71" t="str">
        <f t="shared" si="5727"/>
        <v/>
      </c>
      <c r="FQ424" s="71" t="str">
        <f t="shared" si="5728"/>
        <v/>
      </c>
      <c r="FR424" s="71" t="str">
        <f t="shared" si="5729"/>
        <v/>
      </c>
      <c r="FS424" s="71" t="str">
        <f t="shared" si="5730"/>
        <v/>
      </c>
    </row>
    <row r="425" spans="92:175">
      <c r="CN425" s="69" t="str">
        <f t="shared" si="5655"/>
        <v>InitUnitState('',,,,,,,,,,)</v>
      </c>
      <c r="CO425" s="69" t="str">
        <f t="shared" si="5656"/>
        <v>InitUnitNormal('',,,,,,,,,,)</v>
      </c>
      <c r="CP425" s="69" t="str">
        <f t="shared" si="5657"/>
        <v>InitUnitMagic('',,,,,,,,,,)</v>
      </c>
      <c r="CQ425" s="69" t="str">
        <f t="shared" si="5658"/>
        <v>InitUnitAdd('',,,,,,,,,,)</v>
      </c>
      <c r="CR425" s="69" t="str">
        <f t="shared" si="5659"/>
        <v>InitEquipData('',,"",,,,,'','','','','','',"")</v>
      </c>
      <c r="CU425" s="70" t="str">
        <f t="shared" si="5731"/>
        <v>|n</v>
      </c>
      <c r="CW425" s="60"/>
      <c r="CX425" s="60"/>
      <c r="CY425" s="60"/>
      <c r="CZ425" s="60"/>
      <c r="DA425" s="60"/>
      <c r="DB425" s="71" t="str">
        <f t="shared" si="5661"/>
        <v/>
      </c>
      <c r="DC425" s="71" t="str">
        <f t="shared" si="5662"/>
        <v/>
      </c>
      <c r="DD425" s="71" t="str">
        <f t="shared" si="5663"/>
        <v/>
      </c>
      <c r="DE425" s="71" t="str">
        <f t="shared" si="5664"/>
        <v/>
      </c>
      <c r="DF425" s="71" t="str">
        <f t="shared" si="5665"/>
        <v/>
      </c>
      <c r="DG425" s="71" t="str">
        <f t="shared" si="5666"/>
        <v/>
      </c>
      <c r="DH425" s="71" t="str">
        <f t="shared" si="5667"/>
        <v/>
      </c>
      <c r="DI425" s="71" t="str">
        <f t="shared" si="5668"/>
        <v/>
      </c>
      <c r="DJ425" s="71" t="str">
        <f t="shared" si="5669"/>
        <v/>
      </c>
      <c r="DK425" s="71" t="str">
        <f t="shared" si="5670"/>
        <v/>
      </c>
      <c r="DL425" s="71" t="str">
        <f t="shared" si="5671"/>
        <v/>
      </c>
      <c r="DM425" s="71" t="str">
        <f t="shared" si="5672"/>
        <v/>
      </c>
      <c r="DN425" s="71" t="str">
        <f t="shared" si="5673"/>
        <v/>
      </c>
      <c r="DO425" s="71" t="str">
        <f t="shared" si="5674"/>
        <v/>
      </c>
      <c r="DP425" s="71" t="str">
        <f t="shared" si="5675"/>
        <v/>
      </c>
      <c r="DQ425" s="71" t="str">
        <f t="shared" si="5676"/>
        <v/>
      </c>
      <c r="DR425" s="71" t="str">
        <f t="shared" si="5677"/>
        <v/>
      </c>
      <c r="DS425" s="71" t="str">
        <f t="shared" si="5678"/>
        <v/>
      </c>
      <c r="DT425" s="71" t="str">
        <f t="shared" si="5679"/>
        <v/>
      </c>
      <c r="DU425" s="71" t="str">
        <f t="shared" si="5680"/>
        <v/>
      </c>
      <c r="DV425" s="71" t="str">
        <f t="shared" si="5681"/>
        <v/>
      </c>
      <c r="DW425" s="71" t="str">
        <f t="shared" si="5682"/>
        <v/>
      </c>
      <c r="DX425" s="71" t="str">
        <f t="shared" si="5683"/>
        <v/>
      </c>
      <c r="DY425" s="71" t="str">
        <f t="shared" si="5684"/>
        <v/>
      </c>
      <c r="DZ425" s="71" t="str">
        <f t="shared" si="5685"/>
        <v/>
      </c>
      <c r="EA425" s="71" t="str">
        <f t="shared" si="5686"/>
        <v/>
      </c>
      <c r="EB425" s="71" t="str">
        <f t="shared" si="5687"/>
        <v/>
      </c>
      <c r="EC425" s="71" t="str">
        <f t="shared" si="5688"/>
        <v/>
      </c>
      <c r="ED425" s="71" t="str">
        <f t="shared" si="5689"/>
        <v/>
      </c>
      <c r="EE425" s="71" t="str">
        <f t="shared" si="5690"/>
        <v/>
      </c>
      <c r="EF425" s="71" t="str">
        <f t="shared" si="5691"/>
        <v/>
      </c>
      <c r="EG425" s="71" t="str">
        <f t="shared" si="5692"/>
        <v/>
      </c>
      <c r="EH425" s="71" t="str">
        <f t="shared" si="5693"/>
        <v/>
      </c>
      <c r="EI425" s="71" t="str">
        <f t="shared" si="5694"/>
        <v/>
      </c>
      <c r="EJ425" s="71" t="str">
        <f t="shared" si="5695"/>
        <v/>
      </c>
      <c r="EK425" s="71" t="str">
        <f t="shared" si="5696"/>
        <v/>
      </c>
      <c r="EL425" s="71" t="str">
        <f t="shared" si="5697"/>
        <v/>
      </c>
      <c r="EM425" s="71" t="str">
        <f t="shared" si="5698"/>
        <v/>
      </c>
      <c r="EN425" s="71" t="str">
        <f t="shared" si="5699"/>
        <v/>
      </c>
      <c r="EO425" s="71" t="str">
        <f t="shared" si="5700"/>
        <v/>
      </c>
      <c r="EP425" s="71" t="str">
        <f t="shared" si="5701"/>
        <v/>
      </c>
      <c r="EQ425" s="71" t="str">
        <f t="shared" si="5702"/>
        <v/>
      </c>
      <c r="ER425" s="71" t="str">
        <f t="shared" si="5703"/>
        <v/>
      </c>
      <c r="ES425" s="71" t="str">
        <f t="shared" si="5704"/>
        <v/>
      </c>
      <c r="ET425" s="71" t="str">
        <f t="shared" si="5705"/>
        <v/>
      </c>
      <c r="EU425" s="71" t="str">
        <f t="shared" si="5706"/>
        <v/>
      </c>
      <c r="EV425" s="71" t="str">
        <f t="shared" si="5707"/>
        <v/>
      </c>
      <c r="EW425" s="71" t="str">
        <f t="shared" si="5708"/>
        <v/>
      </c>
      <c r="EX425" s="71" t="str">
        <f t="shared" si="5709"/>
        <v/>
      </c>
      <c r="EY425" s="71" t="str">
        <f t="shared" si="5710"/>
        <v/>
      </c>
      <c r="EZ425" s="71" t="str">
        <f t="shared" si="5711"/>
        <v/>
      </c>
      <c r="FA425" s="71" t="str">
        <f t="shared" si="5712"/>
        <v/>
      </c>
      <c r="FB425" s="71" t="str">
        <f t="shared" si="5713"/>
        <v/>
      </c>
      <c r="FC425" s="71" t="str">
        <f t="shared" si="5714"/>
        <v/>
      </c>
      <c r="FD425" s="71" t="str">
        <f t="shared" si="5715"/>
        <v/>
      </c>
      <c r="FE425" s="71" t="str">
        <f t="shared" si="5716"/>
        <v/>
      </c>
      <c r="FF425" s="71" t="str">
        <f t="shared" si="5717"/>
        <v/>
      </c>
      <c r="FG425" s="71" t="str">
        <f t="shared" si="5718"/>
        <v/>
      </c>
      <c r="FH425" s="71" t="str">
        <f t="shared" si="5719"/>
        <v/>
      </c>
      <c r="FI425" s="71" t="str">
        <f t="shared" si="5720"/>
        <v/>
      </c>
      <c r="FJ425" s="71" t="str">
        <f t="shared" si="5721"/>
        <v/>
      </c>
      <c r="FK425" s="71" t="str">
        <f t="shared" si="5722"/>
        <v/>
      </c>
      <c r="FL425" s="71" t="str">
        <f t="shared" si="5723"/>
        <v/>
      </c>
      <c r="FM425" s="71" t="str">
        <f t="shared" si="5724"/>
        <v/>
      </c>
      <c r="FN425" s="71" t="str">
        <f t="shared" si="5725"/>
        <v/>
      </c>
      <c r="FO425" s="71" t="str">
        <f t="shared" si="5726"/>
        <v/>
      </c>
      <c r="FP425" s="71" t="str">
        <f t="shared" si="5727"/>
        <v/>
      </c>
      <c r="FQ425" s="71" t="str">
        <f t="shared" si="5728"/>
        <v/>
      </c>
      <c r="FR425" s="71" t="str">
        <f t="shared" si="5729"/>
        <v/>
      </c>
      <c r="FS425" s="71" t="str">
        <f t="shared" si="5730"/>
        <v/>
      </c>
    </row>
    <row r="426" spans="92:175">
      <c r="CN426" s="69" t="str">
        <f t="shared" si="5655"/>
        <v>InitUnitState('',,,,,,,,,,)</v>
      </c>
      <c r="CO426" s="69" t="str">
        <f t="shared" si="5656"/>
        <v>InitUnitNormal('',,,,,,,,,,)</v>
      </c>
      <c r="CP426" s="69" t="str">
        <f t="shared" si="5657"/>
        <v>InitUnitMagic('',,,,,,,,,,)</v>
      </c>
      <c r="CQ426" s="69" t="str">
        <f t="shared" si="5658"/>
        <v>InitUnitAdd('',,,,,,,,,,)</v>
      </c>
      <c r="CR426" s="69" t="str">
        <f t="shared" si="5659"/>
        <v>InitEquipData('',,"",,,,,'','','','','','',"")</v>
      </c>
      <c r="CU426" s="70" t="str">
        <f t="shared" si="5731"/>
        <v>|n</v>
      </c>
      <c r="CW426" s="60"/>
      <c r="CX426" s="60"/>
      <c r="CY426" s="60"/>
      <c r="CZ426" s="60"/>
      <c r="DA426" s="60"/>
      <c r="DB426" s="71" t="str">
        <f t="shared" si="5661"/>
        <v/>
      </c>
      <c r="DC426" s="71" t="str">
        <f t="shared" si="5662"/>
        <v/>
      </c>
      <c r="DD426" s="71" t="str">
        <f t="shared" si="5663"/>
        <v/>
      </c>
      <c r="DE426" s="71" t="str">
        <f t="shared" si="5664"/>
        <v/>
      </c>
      <c r="DF426" s="71" t="str">
        <f t="shared" si="5665"/>
        <v/>
      </c>
      <c r="DG426" s="71" t="str">
        <f t="shared" si="5666"/>
        <v/>
      </c>
      <c r="DH426" s="71" t="str">
        <f t="shared" si="5667"/>
        <v/>
      </c>
      <c r="DI426" s="71" t="str">
        <f t="shared" si="5668"/>
        <v/>
      </c>
      <c r="DJ426" s="71" t="str">
        <f t="shared" si="5669"/>
        <v/>
      </c>
      <c r="DK426" s="71" t="str">
        <f t="shared" si="5670"/>
        <v/>
      </c>
      <c r="DL426" s="71" t="str">
        <f t="shared" si="5671"/>
        <v/>
      </c>
      <c r="DM426" s="71" t="str">
        <f t="shared" si="5672"/>
        <v/>
      </c>
      <c r="DN426" s="71" t="str">
        <f t="shared" si="5673"/>
        <v/>
      </c>
      <c r="DO426" s="71" t="str">
        <f t="shared" si="5674"/>
        <v/>
      </c>
      <c r="DP426" s="71" t="str">
        <f t="shared" si="5675"/>
        <v/>
      </c>
      <c r="DQ426" s="71" t="str">
        <f t="shared" si="5676"/>
        <v/>
      </c>
      <c r="DR426" s="71" t="str">
        <f t="shared" si="5677"/>
        <v/>
      </c>
      <c r="DS426" s="71" t="str">
        <f t="shared" si="5678"/>
        <v/>
      </c>
      <c r="DT426" s="71" t="str">
        <f t="shared" si="5679"/>
        <v/>
      </c>
      <c r="DU426" s="71" t="str">
        <f t="shared" si="5680"/>
        <v/>
      </c>
      <c r="DV426" s="71" t="str">
        <f t="shared" si="5681"/>
        <v/>
      </c>
      <c r="DW426" s="71" t="str">
        <f t="shared" si="5682"/>
        <v/>
      </c>
      <c r="DX426" s="71" t="str">
        <f t="shared" si="5683"/>
        <v/>
      </c>
      <c r="DY426" s="71" t="str">
        <f t="shared" si="5684"/>
        <v/>
      </c>
      <c r="DZ426" s="71" t="str">
        <f t="shared" si="5685"/>
        <v/>
      </c>
      <c r="EA426" s="71" t="str">
        <f t="shared" si="5686"/>
        <v/>
      </c>
      <c r="EB426" s="71" t="str">
        <f t="shared" si="5687"/>
        <v/>
      </c>
      <c r="EC426" s="71" t="str">
        <f t="shared" si="5688"/>
        <v/>
      </c>
      <c r="ED426" s="71" t="str">
        <f t="shared" si="5689"/>
        <v/>
      </c>
      <c r="EE426" s="71" t="str">
        <f t="shared" si="5690"/>
        <v/>
      </c>
      <c r="EF426" s="71" t="str">
        <f t="shared" si="5691"/>
        <v/>
      </c>
      <c r="EG426" s="71" t="str">
        <f t="shared" si="5692"/>
        <v/>
      </c>
      <c r="EH426" s="71" t="str">
        <f t="shared" si="5693"/>
        <v/>
      </c>
      <c r="EI426" s="71" t="str">
        <f t="shared" si="5694"/>
        <v/>
      </c>
      <c r="EJ426" s="71" t="str">
        <f t="shared" si="5695"/>
        <v/>
      </c>
      <c r="EK426" s="71" t="str">
        <f t="shared" si="5696"/>
        <v/>
      </c>
      <c r="EL426" s="71" t="str">
        <f t="shared" si="5697"/>
        <v/>
      </c>
      <c r="EM426" s="71" t="str">
        <f t="shared" si="5698"/>
        <v/>
      </c>
      <c r="EN426" s="71" t="str">
        <f t="shared" si="5699"/>
        <v/>
      </c>
      <c r="EO426" s="71" t="str">
        <f t="shared" si="5700"/>
        <v/>
      </c>
      <c r="EP426" s="71" t="str">
        <f t="shared" si="5701"/>
        <v/>
      </c>
      <c r="EQ426" s="71" t="str">
        <f t="shared" si="5702"/>
        <v/>
      </c>
      <c r="ER426" s="71" t="str">
        <f t="shared" si="5703"/>
        <v/>
      </c>
      <c r="ES426" s="71" t="str">
        <f t="shared" si="5704"/>
        <v/>
      </c>
      <c r="ET426" s="71" t="str">
        <f t="shared" si="5705"/>
        <v/>
      </c>
      <c r="EU426" s="71" t="str">
        <f t="shared" si="5706"/>
        <v/>
      </c>
      <c r="EV426" s="71" t="str">
        <f t="shared" si="5707"/>
        <v/>
      </c>
      <c r="EW426" s="71" t="str">
        <f t="shared" si="5708"/>
        <v/>
      </c>
      <c r="EX426" s="71" t="str">
        <f t="shared" si="5709"/>
        <v/>
      </c>
      <c r="EY426" s="71" t="str">
        <f t="shared" si="5710"/>
        <v/>
      </c>
      <c r="EZ426" s="71" t="str">
        <f t="shared" si="5711"/>
        <v/>
      </c>
      <c r="FA426" s="71" t="str">
        <f t="shared" si="5712"/>
        <v/>
      </c>
      <c r="FB426" s="71" t="str">
        <f t="shared" si="5713"/>
        <v/>
      </c>
      <c r="FC426" s="71" t="str">
        <f t="shared" si="5714"/>
        <v/>
      </c>
      <c r="FD426" s="71" t="str">
        <f t="shared" si="5715"/>
        <v/>
      </c>
      <c r="FE426" s="71" t="str">
        <f t="shared" si="5716"/>
        <v/>
      </c>
      <c r="FF426" s="71" t="str">
        <f t="shared" si="5717"/>
        <v/>
      </c>
      <c r="FG426" s="71" t="str">
        <f t="shared" si="5718"/>
        <v/>
      </c>
      <c r="FH426" s="71" t="str">
        <f t="shared" si="5719"/>
        <v/>
      </c>
      <c r="FI426" s="71" t="str">
        <f t="shared" si="5720"/>
        <v/>
      </c>
      <c r="FJ426" s="71" t="str">
        <f t="shared" si="5721"/>
        <v/>
      </c>
      <c r="FK426" s="71" t="str">
        <f t="shared" si="5722"/>
        <v/>
      </c>
      <c r="FL426" s="71" t="str">
        <f t="shared" si="5723"/>
        <v/>
      </c>
      <c r="FM426" s="71" t="str">
        <f t="shared" si="5724"/>
        <v/>
      </c>
      <c r="FN426" s="71" t="str">
        <f t="shared" si="5725"/>
        <v/>
      </c>
      <c r="FO426" s="71" t="str">
        <f t="shared" si="5726"/>
        <v/>
      </c>
      <c r="FP426" s="71" t="str">
        <f t="shared" si="5727"/>
        <v/>
      </c>
      <c r="FQ426" s="71" t="str">
        <f t="shared" si="5728"/>
        <v/>
      </c>
      <c r="FR426" s="71" t="str">
        <f t="shared" si="5729"/>
        <v/>
      </c>
      <c r="FS426" s="71" t="str">
        <f t="shared" si="5730"/>
        <v/>
      </c>
    </row>
    <row r="427" spans="92:175">
      <c r="CN427" s="69" t="str">
        <f t="shared" si="5655"/>
        <v>InitUnitState('',,,,,,,,,,)</v>
      </c>
      <c r="CO427" s="69" t="str">
        <f t="shared" si="5656"/>
        <v>InitUnitNormal('',,,,,,,,,,)</v>
      </c>
      <c r="CP427" s="69" t="str">
        <f t="shared" si="5657"/>
        <v>InitUnitMagic('',,,,,,,,,,)</v>
      </c>
      <c r="CQ427" s="69" t="str">
        <f t="shared" si="5658"/>
        <v>InitUnitAdd('',,,,,,,,,,)</v>
      </c>
      <c r="CR427" s="69" t="str">
        <f t="shared" si="5659"/>
        <v>InitEquipData('',,"",,,,,'','','','','','',"")</v>
      </c>
      <c r="CU427" s="70" t="str">
        <f t="shared" si="5731"/>
        <v>|n</v>
      </c>
      <c r="CW427" s="60"/>
      <c r="CX427" s="60"/>
      <c r="CY427" s="60"/>
      <c r="CZ427" s="60"/>
      <c r="DA427" s="60"/>
      <c r="DB427" s="71" t="str">
        <f t="shared" si="5661"/>
        <v/>
      </c>
      <c r="DC427" s="71" t="str">
        <f t="shared" si="5662"/>
        <v/>
      </c>
      <c r="DD427" s="71" t="str">
        <f t="shared" si="5663"/>
        <v/>
      </c>
      <c r="DE427" s="71" t="str">
        <f t="shared" si="5664"/>
        <v/>
      </c>
      <c r="DF427" s="71" t="str">
        <f t="shared" si="5665"/>
        <v/>
      </c>
      <c r="DG427" s="71" t="str">
        <f t="shared" si="5666"/>
        <v/>
      </c>
      <c r="DH427" s="71" t="str">
        <f t="shared" si="5667"/>
        <v/>
      </c>
      <c r="DI427" s="71" t="str">
        <f t="shared" si="5668"/>
        <v/>
      </c>
      <c r="DJ427" s="71" t="str">
        <f t="shared" si="5669"/>
        <v/>
      </c>
      <c r="DK427" s="71" t="str">
        <f t="shared" si="5670"/>
        <v/>
      </c>
      <c r="DL427" s="71" t="str">
        <f t="shared" si="5671"/>
        <v/>
      </c>
      <c r="DM427" s="71" t="str">
        <f t="shared" si="5672"/>
        <v/>
      </c>
      <c r="DN427" s="71" t="str">
        <f t="shared" si="5673"/>
        <v/>
      </c>
      <c r="DO427" s="71" t="str">
        <f t="shared" si="5674"/>
        <v/>
      </c>
      <c r="DP427" s="71" t="str">
        <f t="shared" si="5675"/>
        <v/>
      </c>
      <c r="DQ427" s="71" t="str">
        <f t="shared" si="5676"/>
        <v/>
      </c>
      <c r="DR427" s="71" t="str">
        <f t="shared" si="5677"/>
        <v/>
      </c>
      <c r="DS427" s="71" t="str">
        <f t="shared" si="5678"/>
        <v/>
      </c>
      <c r="DT427" s="71" t="str">
        <f t="shared" si="5679"/>
        <v/>
      </c>
      <c r="DU427" s="71" t="str">
        <f t="shared" si="5680"/>
        <v/>
      </c>
      <c r="DV427" s="71" t="str">
        <f t="shared" si="5681"/>
        <v/>
      </c>
      <c r="DW427" s="71" t="str">
        <f t="shared" si="5682"/>
        <v/>
      </c>
      <c r="DX427" s="71" t="str">
        <f t="shared" si="5683"/>
        <v/>
      </c>
      <c r="DY427" s="71" t="str">
        <f t="shared" si="5684"/>
        <v/>
      </c>
      <c r="DZ427" s="71" t="str">
        <f t="shared" si="5685"/>
        <v/>
      </c>
      <c r="EA427" s="71" t="str">
        <f t="shared" si="5686"/>
        <v/>
      </c>
      <c r="EB427" s="71" t="str">
        <f t="shared" si="5687"/>
        <v/>
      </c>
      <c r="EC427" s="71" t="str">
        <f t="shared" si="5688"/>
        <v/>
      </c>
      <c r="ED427" s="71" t="str">
        <f t="shared" si="5689"/>
        <v/>
      </c>
      <c r="EE427" s="71" t="str">
        <f t="shared" si="5690"/>
        <v/>
      </c>
      <c r="EF427" s="71" t="str">
        <f t="shared" si="5691"/>
        <v/>
      </c>
      <c r="EG427" s="71" t="str">
        <f t="shared" si="5692"/>
        <v/>
      </c>
      <c r="EH427" s="71" t="str">
        <f t="shared" si="5693"/>
        <v/>
      </c>
      <c r="EI427" s="71" t="str">
        <f t="shared" si="5694"/>
        <v/>
      </c>
      <c r="EJ427" s="71" t="str">
        <f t="shared" si="5695"/>
        <v/>
      </c>
      <c r="EK427" s="71" t="str">
        <f t="shared" si="5696"/>
        <v/>
      </c>
      <c r="EL427" s="71" t="str">
        <f t="shared" si="5697"/>
        <v/>
      </c>
      <c r="EM427" s="71" t="str">
        <f t="shared" si="5698"/>
        <v/>
      </c>
      <c r="EN427" s="71" t="str">
        <f t="shared" si="5699"/>
        <v/>
      </c>
      <c r="EO427" s="71" t="str">
        <f t="shared" si="5700"/>
        <v/>
      </c>
      <c r="EP427" s="71" t="str">
        <f t="shared" si="5701"/>
        <v/>
      </c>
      <c r="EQ427" s="71" t="str">
        <f t="shared" si="5702"/>
        <v/>
      </c>
      <c r="ER427" s="71" t="str">
        <f t="shared" si="5703"/>
        <v/>
      </c>
      <c r="ES427" s="71" t="str">
        <f t="shared" si="5704"/>
        <v/>
      </c>
      <c r="ET427" s="71" t="str">
        <f t="shared" si="5705"/>
        <v/>
      </c>
      <c r="EU427" s="71" t="str">
        <f t="shared" si="5706"/>
        <v/>
      </c>
      <c r="EV427" s="71" t="str">
        <f t="shared" si="5707"/>
        <v/>
      </c>
      <c r="EW427" s="71" t="str">
        <f t="shared" si="5708"/>
        <v/>
      </c>
      <c r="EX427" s="71" t="str">
        <f t="shared" si="5709"/>
        <v/>
      </c>
      <c r="EY427" s="71" t="str">
        <f t="shared" si="5710"/>
        <v/>
      </c>
      <c r="EZ427" s="71" t="str">
        <f t="shared" si="5711"/>
        <v/>
      </c>
      <c r="FA427" s="71" t="str">
        <f t="shared" si="5712"/>
        <v/>
      </c>
      <c r="FB427" s="71" t="str">
        <f t="shared" si="5713"/>
        <v/>
      </c>
      <c r="FC427" s="71" t="str">
        <f t="shared" si="5714"/>
        <v/>
      </c>
      <c r="FD427" s="71" t="str">
        <f t="shared" si="5715"/>
        <v/>
      </c>
      <c r="FE427" s="71" t="str">
        <f t="shared" si="5716"/>
        <v/>
      </c>
      <c r="FF427" s="71" t="str">
        <f t="shared" si="5717"/>
        <v/>
      </c>
      <c r="FG427" s="71" t="str">
        <f t="shared" si="5718"/>
        <v/>
      </c>
      <c r="FH427" s="71" t="str">
        <f t="shared" si="5719"/>
        <v/>
      </c>
      <c r="FI427" s="71" t="str">
        <f t="shared" si="5720"/>
        <v/>
      </c>
      <c r="FJ427" s="71" t="str">
        <f t="shared" si="5721"/>
        <v/>
      </c>
      <c r="FK427" s="71" t="str">
        <f t="shared" si="5722"/>
        <v/>
      </c>
      <c r="FL427" s="71" t="str">
        <f t="shared" si="5723"/>
        <v/>
      </c>
      <c r="FM427" s="71" t="str">
        <f t="shared" si="5724"/>
        <v/>
      </c>
      <c r="FN427" s="71" t="str">
        <f t="shared" si="5725"/>
        <v/>
      </c>
      <c r="FO427" s="71" t="str">
        <f t="shared" si="5726"/>
        <v/>
      </c>
      <c r="FP427" s="71" t="str">
        <f t="shared" si="5727"/>
        <v/>
      </c>
      <c r="FQ427" s="71" t="str">
        <f t="shared" si="5728"/>
        <v/>
      </c>
      <c r="FR427" s="71" t="str">
        <f t="shared" si="5729"/>
        <v/>
      </c>
      <c r="FS427" s="71" t="str">
        <f t="shared" si="5730"/>
        <v/>
      </c>
    </row>
    <row r="428" spans="92:175">
      <c r="CN428" s="69" t="str">
        <f t="shared" si="5655"/>
        <v>InitUnitState('',,,,,,,,,,)</v>
      </c>
      <c r="CO428" s="69" t="str">
        <f t="shared" si="5656"/>
        <v>InitUnitNormal('',,,,,,,,,,)</v>
      </c>
      <c r="CP428" s="69" t="str">
        <f t="shared" si="5657"/>
        <v>InitUnitMagic('',,,,,,,,,,)</v>
      </c>
      <c r="CQ428" s="69" t="str">
        <f t="shared" si="5658"/>
        <v>InitUnitAdd('',,,,,,,,,,)</v>
      </c>
      <c r="CR428" s="69" t="str">
        <f t="shared" si="5659"/>
        <v>InitEquipData('',,"",,,,,'','','','','','',"")</v>
      </c>
      <c r="CU428" s="70" t="str">
        <f t="shared" si="5731"/>
        <v>|n</v>
      </c>
      <c r="CW428" s="60"/>
      <c r="CX428" s="60"/>
      <c r="CY428" s="60"/>
      <c r="CZ428" s="60"/>
      <c r="DA428" s="60"/>
      <c r="DB428" s="71" t="str">
        <f t="shared" si="5661"/>
        <v/>
      </c>
      <c r="DC428" s="71" t="str">
        <f t="shared" si="5662"/>
        <v/>
      </c>
      <c r="DD428" s="71" t="str">
        <f t="shared" si="5663"/>
        <v/>
      </c>
      <c r="DE428" s="71" t="str">
        <f t="shared" si="5664"/>
        <v/>
      </c>
      <c r="DF428" s="71" t="str">
        <f t="shared" si="5665"/>
        <v/>
      </c>
      <c r="DG428" s="71" t="str">
        <f t="shared" si="5666"/>
        <v/>
      </c>
      <c r="DH428" s="71" t="str">
        <f t="shared" si="5667"/>
        <v/>
      </c>
      <c r="DI428" s="71" t="str">
        <f t="shared" si="5668"/>
        <v/>
      </c>
      <c r="DJ428" s="71" t="str">
        <f t="shared" si="5669"/>
        <v/>
      </c>
      <c r="DK428" s="71" t="str">
        <f t="shared" si="5670"/>
        <v/>
      </c>
      <c r="DL428" s="71" t="str">
        <f t="shared" si="5671"/>
        <v/>
      </c>
      <c r="DM428" s="71" t="str">
        <f t="shared" si="5672"/>
        <v/>
      </c>
      <c r="DN428" s="71" t="str">
        <f t="shared" si="5673"/>
        <v/>
      </c>
      <c r="DO428" s="71" t="str">
        <f t="shared" si="5674"/>
        <v/>
      </c>
      <c r="DP428" s="71" t="str">
        <f t="shared" si="5675"/>
        <v/>
      </c>
      <c r="DQ428" s="71" t="str">
        <f t="shared" si="5676"/>
        <v/>
      </c>
      <c r="DR428" s="71" t="str">
        <f t="shared" si="5677"/>
        <v/>
      </c>
      <c r="DS428" s="71" t="str">
        <f t="shared" si="5678"/>
        <v/>
      </c>
      <c r="DT428" s="71" t="str">
        <f t="shared" si="5679"/>
        <v/>
      </c>
      <c r="DU428" s="71" t="str">
        <f t="shared" si="5680"/>
        <v/>
      </c>
      <c r="DV428" s="71" t="str">
        <f t="shared" si="5681"/>
        <v/>
      </c>
      <c r="DW428" s="71" t="str">
        <f t="shared" si="5682"/>
        <v/>
      </c>
      <c r="DX428" s="71" t="str">
        <f t="shared" si="5683"/>
        <v/>
      </c>
      <c r="DY428" s="71" t="str">
        <f t="shared" si="5684"/>
        <v/>
      </c>
      <c r="DZ428" s="71" t="str">
        <f t="shared" si="5685"/>
        <v/>
      </c>
      <c r="EA428" s="71" t="str">
        <f t="shared" si="5686"/>
        <v/>
      </c>
      <c r="EB428" s="71" t="str">
        <f t="shared" si="5687"/>
        <v/>
      </c>
      <c r="EC428" s="71" t="str">
        <f t="shared" si="5688"/>
        <v/>
      </c>
      <c r="ED428" s="71" t="str">
        <f t="shared" si="5689"/>
        <v/>
      </c>
      <c r="EE428" s="71" t="str">
        <f t="shared" si="5690"/>
        <v/>
      </c>
      <c r="EF428" s="71" t="str">
        <f t="shared" si="5691"/>
        <v/>
      </c>
      <c r="EG428" s="71" t="str">
        <f t="shared" si="5692"/>
        <v/>
      </c>
      <c r="EH428" s="71" t="str">
        <f t="shared" si="5693"/>
        <v/>
      </c>
      <c r="EI428" s="71" t="str">
        <f t="shared" si="5694"/>
        <v/>
      </c>
      <c r="EJ428" s="71" t="str">
        <f t="shared" si="5695"/>
        <v/>
      </c>
      <c r="EK428" s="71" t="str">
        <f t="shared" si="5696"/>
        <v/>
      </c>
      <c r="EL428" s="71" t="str">
        <f t="shared" si="5697"/>
        <v/>
      </c>
      <c r="EM428" s="71" t="str">
        <f t="shared" si="5698"/>
        <v/>
      </c>
      <c r="EN428" s="71" t="str">
        <f t="shared" si="5699"/>
        <v/>
      </c>
      <c r="EO428" s="71" t="str">
        <f t="shared" si="5700"/>
        <v/>
      </c>
      <c r="EP428" s="71" t="str">
        <f t="shared" si="5701"/>
        <v/>
      </c>
      <c r="EQ428" s="71" t="str">
        <f t="shared" si="5702"/>
        <v/>
      </c>
      <c r="ER428" s="71" t="str">
        <f t="shared" si="5703"/>
        <v/>
      </c>
      <c r="ES428" s="71" t="str">
        <f t="shared" si="5704"/>
        <v/>
      </c>
      <c r="ET428" s="71" t="str">
        <f t="shared" si="5705"/>
        <v/>
      </c>
      <c r="EU428" s="71" t="str">
        <f t="shared" si="5706"/>
        <v/>
      </c>
      <c r="EV428" s="71" t="str">
        <f t="shared" si="5707"/>
        <v/>
      </c>
      <c r="EW428" s="71" t="str">
        <f t="shared" si="5708"/>
        <v/>
      </c>
      <c r="EX428" s="71" t="str">
        <f t="shared" si="5709"/>
        <v/>
      </c>
      <c r="EY428" s="71" t="str">
        <f t="shared" si="5710"/>
        <v/>
      </c>
      <c r="EZ428" s="71" t="str">
        <f t="shared" si="5711"/>
        <v/>
      </c>
      <c r="FA428" s="71" t="str">
        <f t="shared" si="5712"/>
        <v/>
      </c>
      <c r="FB428" s="71" t="str">
        <f t="shared" si="5713"/>
        <v/>
      </c>
      <c r="FC428" s="71" t="str">
        <f t="shared" si="5714"/>
        <v/>
      </c>
      <c r="FD428" s="71" t="str">
        <f t="shared" si="5715"/>
        <v/>
      </c>
      <c r="FE428" s="71" t="str">
        <f t="shared" si="5716"/>
        <v/>
      </c>
      <c r="FF428" s="71" t="str">
        <f t="shared" si="5717"/>
        <v/>
      </c>
      <c r="FG428" s="71" t="str">
        <f t="shared" si="5718"/>
        <v/>
      </c>
      <c r="FH428" s="71" t="str">
        <f t="shared" si="5719"/>
        <v/>
      </c>
      <c r="FI428" s="71" t="str">
        <f t="shared" si="5720"/>
        <v/>
      </c>
      <c r="FJ428" s="71" t="str">
        <f t="shared" si="5721"/>
        <v/>
      </c>
      <c r="FK428" s="71" t="str">
        <f t="shared" si="5722"/>
        <v/>
      </c>
      <c r="FL428" s="71" t="str">
        <f t="shared" si="5723"/>
        <v/>
      </c>
      <c r="FM428" s="71" t="str">
        <f t="shared" si="5724"/>
        <v/>
      </c>
      <c r="FN428" s="71" t="str">
        <f t="shared" si="5725"/>
        <v/>
      </c>
      <c r="FO428" s="71" t="str">
        <f t="shared" si="5726"/>
        <v/>
      </c>
      <c r="FP428" s="71" t="str">
        <f t="shared" si="5727"/>
        <v/>
      </c>
      <c r="FQ428" s="71" t="str">
        <f t="shared" si="5728"/>
        <v/>
      </c>
      <c r="FR428" s="71" t="str">
        <f t="shared" si="5729"/>
        <v/>
      </c>
      <c r="FS428" s="71" t="str">
        <f t="shared" si="5730"/>
        <v/>
      </c>
    </row>
    <row r="429" spans="92:175">
      <c r="CN429" s="69" t="str">
        <f t="shared" si="5655"/>
        <v>InitUnitState('',,,,,,,,,,)</v>
      </c>
      <c r="CO429" s="69" t="str">
        <f t="shared" si="5656"/>
        <v>InitUnitNormal('',,,,,,,,,,)</v>
      </c>
      <c r="CP429" s="69" t="str">
        <f t="shared" si="5657"/>
        <v>InitUnitMagic('',,,,,,,,,,)</v>
      </c>
      <c r="CQ429" s="69" t="str">
        <f t="shared" si="5658"/>
        <v>InitUnitAdd('',,,,,,,,,,)</v>
      </c>
      <c r="CR429" s="69" t="str">
        <f t="shared" si="5659"/>
        <v>InitEquipData('',,"",,,,,'','','','','','',"")</v>
      </c>
      <c r="CU429" s="70" t="str">
        <f t="shared" si="57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655"/>
        <v>InitUnitState('',,,,,,,,,,)</v>
      </c>
      <c r="CO430" s="69" t="str">
        <f t="shared" si="5656"/>
        <v>InitUnitNormal('',,,,,,,,,,)</v>
      </c>
      <c r="CP430" s="69" t="str">
        <f t="shared" si="5657"/>
        <v>InitUnitMagic('',,,,,,,,,,)</v>
      </c>
      <c r="CQ430" s="69" t="str">
        <f t="shared" si="5658"/>
        <v>InitUnitAdd('',,,,,,,,,,)</v>
      </c>
      <c r="CR430" s="69" t="str">
        <f t="shared" si="5659"/>
        <v>InitEquipData('',,"",,,,,'','','','','','',"")</v>
      </c>
      <c r="CU430" s="70" t="str">
        <f t="shared" si="57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655"/>
        <v>InitUnitState('',,,,,,,,,,)</v>
      </c>
      <c r="CO431" s="69" t="str">
        <f t="shared" si="5656"/>
        <v>InitUnitNormal('',,,,,,,,,,)</v>
      </c>
      <c r="CP431" s="69" t="str">
        <f t="shared" si="5657"/>
        <v>InitUnitMagic('',,,,,,,,,,)</v>
      </c>
      <c r="CQ431" s="69" t="str">
        <f t="shared" si="5658"/>
        <v>InitUnitAdd('',,,,,,,,,,)</v>
      </c>
      <c r="CR431" s="69" t="str">
        <f t="shared" si="5659"/>
        <v>InitEquipData('',,"",,,,,'','','','','','',"")</v>
      </c>
      <c r="CU431" s="70" t="str">
        <f t="shared" si="57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655"/>
        <v>InitUnitState('',,,,,,,,,,)</v>
      </c>
      <c r="CO432" s="69" t="str">
        <f t="shared" si="5656"/>
        <v>InitUnitNormal('',,,,,,,,,,)</v>
      </c>
      <c r="CP432" s="69" t="str">
        <f t="shared" si="5657"/>
        <v>InitUnitMagic('',,,,,,,,,,)</v>
      </c>
      <c r="CQ432" s="69" t="str">
        <f t="shared" si="5658"/>
        <v>InitUnitAdd('',,,,,,,,,,)</v>
      </c>
      <c r="CR432" s="69" t="str">
        <f t="shared" si="5659"/>
        <v>InitEquipData('',,"",,,,,'','','','','','',"")</v>
      </c>
      <c r="CU432" s="70" t="str">
        <f t="shared" si="57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655"/>
        <v>InitUnitState('',,,,,,,,,,)</v>
      </c>
      <c r="CO433" s="69" t="str">
        <f t="shared" si="5656"/>
        <v>InitUnitNormal('',,,,,,,,,,)</v>
      </c>
      <c r="CP433" s="69" t="str">
        <f t="shared" si="5657"/>
        <v>InitUnitMagic('',,,,,,,,,,)</v>
      </c>
      <c r="CQ433" s="69" t="str">
        <f t="shared" si="5658"/>
        <v>InitUnitAdd('',,,,,,,,,,)</v>
      </c>
      <c r="CR433" s="69" t="str">
        <f t="shared" si="5659"/>
        <v>InitEquipData('',,"",,,,,'','','','','','',"")</v>
      </c>
      <c r="CU433" s="70" t="str">
        <f t="shared" si="57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655"/>
        <v>InitUnitState('',,,,,,,,,,)</v>
      </c>
      <c r="CO434" s="69" t="str">
        <f t="shared" si="5656"/>
        <v>InitUnitNormal('',,,,,,,,,,)</v>
      </c>
      <c r="CP434" s="69" t="str">
        <f t="shared" si="5657"/>
        <v>InitUnitMagic('',,,,,,,,,,)</v>
      </c>
      <c r="CQ434" s="69" t="str">
        <f t="shared" si="5658"/>
        <v>InitUnitAdd('',,,,,,,,,,)</v>
      </c>
      <c r="CR434" s="69" t="str">
        <f t="shared" si="5659"/>
        <v>InitEquipData('',,"",,,,,'','','','','','',"")</v>
      </c>
      <c r="CU434" s="70" t="str">
        <f t="shared" si="57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655"/>
        <v>InitUnitState('',,,,,,,,,,)</v>
      </c>
      <c r="CO435" s="69" t="str">
        <f t="shared" si="5656"/>
        <v>InitUnitNormal('',,,,,,,,,,)</v>
      </c>
      <c r="CP435" s="69" t="str">
        <f t="shared" si="5657"/>
        <v>InitUnitMagic('',,,,,,,,,,)</v>
      </c>
      <c r="CQ435" s="69" t="str">
        <f t="shared" si="5658"/>
        <v>InitUnitAdd('',,,,,,,,,,)</v>
      </c>
      <c r="CR435" s="69" t="str">
        <f t="shared" si="5659"/>
        <v>InitEquipData('',,"",,,,,'','','','','','',"")</v>
      </c>
      <c r="CU435" s="70" t="str">
        <f t="shared" si="57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655"/>
        <v>InitUnitState('',,,,,,,,,,)</v>
      </c>
      <c r="CO436" s="69" t="str">
        <f t="shared" si="5656"/>
        <v>InitUnitNormal('',,,,,,,,,,)</v>
      </c>
      <c r="CP436" s="69" t="str">
        <f t="shared" si="5657"/>
        <v>InitUnitMagic('',,,,,,,,,,)</v>
      </c>
      <c r="CQ436" s="69" t="str">
        <f t="shared" si="5658"/>
        <v>InitUnitAdd('',,,,,,,,,,)</v>
      </c>
      <c r="CR436" s="69" t="str">
        <f t="shared" si="5659"/>
        <v>InitEquipData('',,"",,,,,'','','','','','',"")</v>
      </c>
      <c r="CU436" s="70" t="str">
        <f t="shared" si="57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655"/>
        <v>InitUnitState('',,,,,,,,,,)</v>
      </c>
      <c r="CO437" s="69" t="str">
        <f t="shared" si="5656"/>
        <v>InitUnitNormal('',,,,,,,,,,)</v>
      </c>
      <c r="CP437" s="69" t="str">
        <f t="shared" si="5657"/>
        <v>InitUnitMagic('',,,,,,,,,,)</v>
      </c>
      <c r="CQ437" s="69" t="str">
        <f t="shared" si="5658"/>
        <v>InitUnitAdd('',,,,,,,,,,)</v>
      </c>
      <c r="CR437" s="69" t="str">
        <f t="shared" si="5659"/>
        <v>InitEquipData('',,"",,,,,'','','','','','',"")</v>
      </c>
      <c r="CU437" s="70" t="str">
        <f t="shared" si="57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655"/>
        <v>InitUnitState('',,,,,,,,,,)</v>
      </c>
      <c r="CO438" s="69" t="str">
        <f t="shared" si="5656"/>
        <v>InitUnitNormal('',,,,,,,,,,)</v>
      </c>
      <c r="CP438" s="69" t="str">
        <f t="shared" si="5657"/>
        <v>InitUnitMagic('',,,,,,,,,,)</v>
      </c>
      <c r="CQ438" s="69" t="str">
        <f t="shared" si="5658"/>
        <v>InitUnitAdd('',,,,,,,,,,)</v>
      </c>
      <c r="CR438" s="69" t="str">
        <f t="shared" si="5659"/>
        <v>InitEquipData('',,"",,,,,'','','','','','',"")</v>
      </c>
      <c r="CU438" s="70" t="str">
        <f t="shared" si="57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655"/>
        <v>InitUnitState('',,,,,,,,,,)</v>
      </c>
      <c r="CO439" s="69" t="str">
        <f t="shared" si="5656"/>
        <v>InitUnitNormal('',,,,,,,,,,)</v>
      </c>
      <c r="CP439" s="69" t="str">
        <f t="shared" si="5657"/>
        <v>InitUnitMagic('',,,,,,,,,,)</v>
      </c>
      <c r="CQ439" s="69" t="str">
        <f t="shared" si="5658"/>
        <v>InitUnitAdd('',,,,,,,,,,)</v>
      </c>
      <c r="CR439" s="69" t="str">
        <f t="shared" si="5659"/>
        <v>InitEquipData('',,"",,,,,'','','','','','',"")</v>
      </c>
      <c r="CU439" s="70" t="str">
        <f t="shared" si="57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ref="CN440:CN459" si="5732">"InitUnitState('"&amp;B440&amp;"',"&amp;V440&amp;","&amp;W440&amp;","&amp;X440&amp;","&amp;Y440&amp;","&amp;Z440&amp;","&amp;AA440&amp;","&amp;AB440&amp;","&amp;AC440&amp;","&amp;AD440&amp;","&amp;AE440&amp;")"</f>
        <v>InitUnitState('',,,,,,,,,,)</v>
      </c>
      <c r="CO440" s="69" t="str">
        <f t="shared" ref="CO440:CO459" si="5733">"InitUnitNormal('"&amp;B440&amp;"',"&amp;AF440&amp;","&amp;AG440&amp;","&amp;AH440&amp;","&amp;AI440&amp;","&amp;AJ440&amp;","&amp;AK440&amp;","&amp;AL440&amp;","&amp;AM440&amp;","&amp;AN440&amp;","&amp;AO440&amp;")"</f>
        <v>InitUnitNormal('',,,,,,,,,,)</v>
      </c>
      <c r="CP440" s="69" t="str">
        <f t="shared" ref="CP440:CP459" si="5734">"InitUnitMagic('"&amp;B440&amp;"',"&amp;AP440&amp;","&amp;AQ440&amp;","&amp;AR440&amp;","&amp;AS440&amp;","&amp;AT440&amp;","&amp;AU440&amp;","&amp;AV440&amp;","&amp;AW440&amp;","&amp;BI440&amp;","&amp;BJ440&amp;")"</f>
        <v>InitUnitMagic('',,,,,,,,,,)</v>
      </c>
      <c r="CQ440" s="69" t="str">
        <f t="shared" ref="CQ440:CQ459" si="5735">"InitUnitAdd('"&amp;B440&amp;"',"&amp;BK440&amp;","&amp;BL440&amp;","&amp;BM440&amp;","&amp;BN440&amp;","&amp;BO440&amp;","&amp;BP440&amp;","&amp;BQ440&amp;","&amp;BR440&amp;","&amp;BS440&amp;","&amp;BT440&amp;")"</f>
        <v>InitUnitAdd('',,,,,,,,,,)</v>
      </c>
      <c r="CR440" s="69" t="str">
        <f t="shared" ref="CR440:CR459" si="5736">"InitEquipData('"&amp;B440&amp;"',"&amp;D440&amp;","&amp;CR$1&amp;A440&amp;CR$1&amp;","&amp;E440&amp;","&amp;I440&amp;","&amp;F440&amp;","&amp;G440&amp;",'"&amp;J440&amp;"','"&amp;K440&amp;"','"&amp;L440&amp;"','"&amp;M440&amp;"','"&amp;N440&amp;"','"&amp;O440&amp;"',"&amp;CR$1&amp;U441&amp;CR$1&amp;")"</f>
        <v>InitEquipData('',,"",,,,,'','','','','','',"")</v>
      </c>
      <c r="CU440" s="70" t="str">
        <f t="shared" si="57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732"/>
        <v>InitUnitState('',,,,,,,,,,)</v>
      </c>
      <c r="CO441" s="69" t="str">
        <f t="shared" si="5733"/>
        <v>InitUnitNormal('',,,,,,,,,,)</v>
      </c>
      <c r="CP441" s="69" t="str">
        <f t="shared" si="5734"/>
        <v>InitUnitMagic('',,,,,,,,,,)</v>
      </c>
      <c r="CQ441" s="69" t="str">
        <f t="shared" si="5735"/>
        <v>InitUnitAdd('',,,,,,,,,,)</v>
      </c>
      <c r="CR441" s="69" t="str">
        <f t="shared" si="5736"/>
        <v>InitEquipData('',,"",,,,,'','','','','','',"")</v>
      </c>
      <c r="CU441" s="70" t="str">
        <f t="shared" si="57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732"/>
        <v>InitUnitState('',,,,,,,,,,)</v>
      </c>
      <c r="CO442" s="69" t="str">
        <f t="shared" si="5733"/>
        <v>InitUnitNormal('',,,,,,,,,,)</v>
      </c>
      <c r="CP442" s="69" t="str">
        <f t="shared" si="5734"/>
        <v>InitUnitMagic('',,,,,,,,,,)</v>
      </c>
      <c r="CQ442" s="69" t="str">
        <f t="shared" si="5735"/>
        <v>InitUnitAdd('',,,,,,,,,,)</v>
      </c>
      <c r="CR442" s="69" t="str">
        <f t="shared" si="5736"/>
        <v>InitEquipData('',,"",,,,,'','','','','','',"")</v>
      </c>
      <c r="CU442" s="70" t="str">
        <f t="shared" si="57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732"/>
        <v>InitUnitState('',,,,,,,,,,)</v>
      </c>
      <c r="CO443" s="69" t="str">
        <f t="shared" si="5733"/>
        <v>InitUnitNormal('',,,,,,,,,,)</v>
      </c>
      <c r="CP443" s="69" t="str">
        <f t="shared" si="5734"/>
        <v>InitUnitMagic('',,,,,,,,,,)</v>
      </c>
      <c r="CQ443" s="69" t="str">
        <f t="shared" si="5735"/>
        <v>InitUnitAdd('',,,,,,,,,,)</v>
      </c>
      <c r="CR443" s="69" t="str">
        <f t="shared" si="5736"/>
        <v>InitEquipData('',,"",,,,,'','','','','','',"")</v>
      </c>
      <c r="CU443" s="70" t="str">
        <f t="shared" si="57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732"/>
        <v>InitUnitState('',,,,,,,,,,)</v>
      </c>
      <c r="CO444" s="69" t="str">
        <f t="shared" si="5733"/>
        <v>InitUnitNormal('',,,,,,,,,,)</v>
      </c>
      <c r="CP444" s="69" t="str">
        <f t="shared" si="5734"/>
        <v>InitUnitMagic('',,,,,,,,,,)</v>
      </c>
      <c r="CQ444" s="69" t="str">
        <f t="shared" si="5735"/>
        <v>InitUnitAdd('',,,,,,,,,,)</v>
      </c>
      <c r="CR444" s="69" t="str">
        <f t="shared" si="5736"/>
        <v>InitEquipData('',,"",,,,,'','','','','','',"")</v>
      </c>
      <c r="CU444" s="70" t="str">
        <f t="shared" si="57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732"/>
        <v>InitUnitState('',,,,,,,,,,)</v>
      </c>
      <c r="CO445" s="69" t="str">
        <f t="shared" si="5733"/>
        <v>InitUnitNormal('',,,,,,,,,,)</v>
      </c>
      <c r="CP445" s="69" t="str">
        <f t="shared" si="5734"/>
        <v>InitUnitMagic('',,,,,,,,,,)</v>
      </c>
      <c r="CQ445" s="69" t="str">
        <f t="shared" si="5735"/>
        <v>InitUnitAdd('',,,,,,,,,,)</v>
      </c>
      <c r="CR445" s="69" t="str">
        <f t="shared" si="5736"/>
        <v>InitEquipData('',,"",,,,,'','','','','','',"")</v>
      </c>
      <c r="CU445" s="70" t="str">
        <f t="shared" si="57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732"/>
        <v>InitUnitState('',,,,,,,,,,)</v>
      </c>
      <c r="CO446" s="69" t="str">
        <f t="shared" si="5733"/>
        <v>InitUnitNormal('',,,,,,,,,,)</v>
      </c>
      <c r="CP446" s="69" t="str">
        <f t="shared" si="5734"/>
        <v>InitUnitMagic('',,,,,,,,,,)</v>
      </c>
      <c r="CQ446" s="69" t="str">
        <f t="shared" si="5735"/>
        <v>InitUnitAdd('',,,,,,,,,,)</v>
      </c>
      <c r="CR446" s="69" t="str">
        <f t="shared" si="5736"/>
        <v>InitEquipData('',,"",,,,,'','','','','','',"")</v>
      </c>
      <c r="CU446" s="70" t="str">
        <f t="shared" si="57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732"/>
        <v>InitUnitState('',,,,,,,,,,)</v>
      </c>
      <c r="CO447" s="69" t="str">
        <f t="shared" si="5733"/>
        <v>InitUnitNormal('',,,,,,,,,,)</v>
      </c>
      <c r="CP447" s="69" t="str">
        <f t="shared" si="5734"/>
        <v>InitUnitMagic('',,,,,,,,,,)</v>
      </c>
      <c r="CQ447" s="69" t="str">
        <f t="shared" si="5735"/>
        <v>InitUnitAdd('',,,,,,,,,,)</v>
      </c>
      <c r="CR447" s="69" t="str">
        <f t="shared" si="5736"/>
        <v>InitEquipData('',,"",,,,,'','','','','','',"")</v>
      </c>
      <c r="CU447" s="70" t="str">
        <f t="shared" si="57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732"/>
        <v>InitUnitState('',,,,,,,,,,)</v>
      </c>
      <c r="CO448" s="69" t="str">
        <f t="shared" si="5733"/>
        <v>InitUnitNormal('',,,,,,,,,,)</v>
      </c>
      <c r="CP448" s="69" t="str">
        <f t="shared" si="5734"/>
        <v>InitUnitMagic('',,,,,,,,,,)</v>
      </c>
      <c r="CQ448" s="69" t="str">
        <f t="shared" si="5735"/>
        <v>InitUnitAdd('',,,,,,,,,,)</v>
      </c>
      <c r="CR448" s="69" t="str">
        <f t="shared" si="5736"/>
        <v>InitEquipData('',,"",,,,,'','','','','','',"")</v>
      </c>
      <c r="CU448" s="70" t="str">
        <f t="shared" si="57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732"/>
        <v>InitUnitState('',,,,,,,,,,)</v>
      </c>
      <c r="CO449" s="69" t="str">
        <f t="shared" si="5733"/>
        <v>InitUnitNormal('',,,,,,,,,,)</v>
      </c>
      <c r="CP449" s="69" t="str">
        <f t="shared" si="5734"/>
        <v>InitUnitMagic('',,,,,,,,,,)</v>
      </c>
      <c r="CQ449" s="69" t="str">
        <f t="shared" si="5735"/>
        <v>InitUnitAdd('',,,,,,,,,,)</v>
      </c>
      <c r="CR449" s="69" t="str">
        <f t="shared" si="5736"/>
        <v>InitEquipData('',,"",,,,,'','','','','','',"")</v>
      </c>
      <c r="CU449" s="70" t="str">
        <f t="shared" si="57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732"/>
        <v>InitUnitState('',,,,,,,,,,)</v>
      </c>
      <c r="CO450" s="69" t="str">
        <f t="shared" si="5733"/>
        <v>InitUnitNormal('',,,,,,,,,,)</v>
      </c>
      <c r="CP450" s="69" t="str">
        <f t="shared" si="5734"/>
        <v>InitUnitMagic('',,,,,,,,,,)</v>
      </c>
      <c r="CQ450" s="69" t="str">
        <f t="shared" si="5735"/>
        <v>InitUnitAdd('',,,,,,,,,,)</v>
      </c>
      <c r="CR450" s="69" t="str">
        <f t="shared" si="5736"/>
        <v>InitEquipData('',,"",,,,,'','','','','','',"")</v>
      </c>
      <c r="CU450" s="70" t="str">
        <f t="shared" si="57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732"/>
        <v>InitUnitState('',,,,,,,,,,)</v>
      </c>
      <c r="CO451" s="69" t="str">
        <f t="shared" si="5733"/>
        <v>InitUnitNormal('',,,,,,,,,,)</v>
      </c>
      <c r="CP451" s="69" t="str">
        <f t="shared" si="5734"/>
        <v>InitUnitMagic('',,,,,,,,,,)</v>
      </c>
      <c r="CQ451" s="69" t="str">
        <f t="shared" si="5735"/>
        <v>InitUnitAdd('',,,,,,,,,,)</v>
      </c>
      <c r="CR451" s="69" t="str">
        <f t="shared" si="5736"/>
        <v>InitEquipData('',,"",,,,,'','','','','','',"")</v>
      </c>
      <c r="CU451" s="70" t="str">
        <f t="shared" si="57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732"/>
        <v>InitUnitState('',,,,,,,,,,)</v>
      </c>
      <c r="CO452" s="69" t="str">
        <f t="shared" si="5733"/>
        <v>InitUnitNormal('',,,,,,,,,,)</v>
      </c>
      <c r="CP452" s="69" t="str">
        <f t="shared" si="5734"/>
        <v>InitUnitMagic('',,,,,,,,,,)</v>
      </c>
      <c r="CQ452" s="69" t="str">
        <f t="shared" si="5735"/>
        <v>InitUnitAdd('',,,,,,,,,,)</v>
      </c>
      <c r="CR452" s="69" t="str">
        <f t="shared" si="5736"/>
        <v>InitEquipData('',,"",,,,,'','','','','','',"")</v>
      </c>
      <c r="CU452" s="70" t="str">
        <f t="shared" si="57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732"/>
        <v>InitUnitState('',,,,,,,,,,)</v>
      </c>
      <c r="CO453" s="69" t="str">
        <f t="shared" si="5733"/>
        <v>InitUnitNormal('',,,,,,,,,,)</v>
      </c>
      <c r="CP453" s="69" t="str">
        <f t="shared" si="5734"/>
        <v>InitUnitMagic('',,,,,,,,,,)</v>
      </c>
      <c r="CQ453" s="69" t="str">
        <f t="shared" si="5735"/>
        <v>InitUnitAdd('',,,,,,,,,,)</v>
      </c>
      <c r="CR453" s="69" t="str">
        <f t="shared" si="5736"/>
        <v>InitEquipData('',,"",,,,,'','','','','','',"")</v>
      </c>
      <c r="CU453" s="70" t="str">
        <f t="shared" si="5731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732"/>
        <v>InitUnitState('',,,,,,,,,,)</v>
      </c>
      <c r="CO454" s="69" t="str">
        <f t="shared" si="5733"/>
        <v>InitUnitNormal('',,,,,,,,,,)</v>
      </c>
      <c r="CP454" s="69" t="str">
        <f t="shared" si="5734"/>
        <v>InitUnitMagic('',,,,,,,,,,)</v>
      </c>
      <c r="CQ454" s="69" t="str">
        <f t="shared" si="5735"/>
        <v>InitUnitAdd('',,,,,,,,,,)</v>
      </c>
      <c r="CR454" s="69" t="str">
        <f t="shared" si="5736"/>
        <v>InitEquipData('',,"",,,,,'','','','','','',"")</v>
      </c>
      <c r="CU454" s="70" t="str">
        <f t="shared" si="5731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69" t="str">
        <f t="shared" si="5732"/>
        <v>InitUnitState('',,,,,,,,,,)</v>
      </c>
      <c r="CO455" s="69" t="str">
        <f t="shared" si="5733"/>
        <v>InitUnitNormal('',,,,,,,,,,)</v>
      </c>
      <c r="CP455" s="69" t="str">
        <f t="shared" si="5734"/>
        <v>InitUnitMagic('',,,,,,,,,,)</v>
      </c>
      <c r="CQ455" s="69" t="str">
        <f t="shared" si="5735"/>
        <v>InitUnitAdd('',,,,,,,,,,)</v>
      </c>
      <c r="CR455" s="69" t="str">
        <f t="shared" si="5736"/>
        <v>InitEquipData('',,"",,,,,'','','','','','',"")</v>
      </c>
      <c r="CU455" s="70" t="str">
        <f t="shared" si="5731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69" t="str">
        <f t="shared" si="5732"/>
        <v>InitUnitState('',,,,,,,,,,)</v>
      </c>
      <c r="CO456" s="69" t="str">
        <f t="shared" si="5733"/>
        <v>InitUnitNormal('',,,,,,,,,,)</v>
      </c>
      <c r="CP456" s="69" t="str">
        <f t="shared" si="5734"/>
        <v>InitUnitMagic('',,,,,,,,,,)</v>
      </c>
      <c r="CQ456" s="69" t="str">
        <f t="shared" si="5735"/>
        <v>InitUnitAdd('',,,,,,,,,,)</v>
      </c>
      <c r="CR456" s="69" t="str">
        <f t="shared" si="5736"/>
        <v>InitEquipData('',,"",,,,,'','','','','','',"")</v>
      </c>
      <c r="CU456" s="70" t="str">
        <f t="shared" si="5731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69" t="str">
        <f t="shared" si="5732"/>
        <v>InitUnitState('',,,,,,,,,,)</v>
      </c>
      <c r="CO457" s="69" t="str">
        <f t="shared" si="5733"/>
        <v>InitUnitNormal('',,,,,,,,,,)</v>
      </c>
      <c r="CP457" s="69" t="str">
        <f t="shared" si="5734"/>
        <v>InitUnitMagic('',,,,,,,,,,)</v>
      </c>
      <c r="CQ457" s="69" t="str">
        <f t="shared" si="5735"/>
        <v>InitUnitAdd('',,,,,,,,,,)</v>
      </c>
      <c r="CR457" s="69" t="str">
        <f t="shared" si="5736"/>
        <v>InitEquipData('',,"",,,,,'','','','','','',"")</v>
      </c>
      <c r="CU457" s="70" t="str">
        <f t="shared" si="5731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69" t="str">
        <f t="shared" si="5732"/>
        <v>InitUnitState('',,,,,,,,,,)</v>
      </c>
      <c r="CO458" s="69" t="str">
        <f t="shared" si="5733"/>
        <v>InitUnitNormal('',,,,,,,,,,)</v>
      </c>
      <c r="CP458" s="69" t="str">
        <f t="shared" si="5734"/>
        <v>InitUnitMagic('',,,,,,,,,,)</v>
      </c>
      <c r="CQ458" s="69" t="str">
        <f t="shared" si="5735"/>
        <v>InitUnitAdd('',,,,,,,,,,)</v>
      </c>
      <c r="CR458" s="69" t="str">
        <f t="shared" si="5736"/>
        <v>InitEquipData('',,"",,,,,'','','','','','',"")</v>
      </c>
      <c r="CU458" s="70" t="str">
        <f t="shared" si="5731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69" t="str">
        <f t="shared" si="5732"/>
        <v>InitUnitState('',,,,,,,,,,)</v>
      </c>
      <c r="CO459" s="69" t="str">
        <f t="shared" si="5733"/>
        <v>InitUnitNormal('',,,,,,,,,,)</v>
      </c>
      <c r="CP459" s="69" t="str">
        <f t="shared" si="5734"/>
        <v>InitUnitMagic('',,,,,,,,,,)</v>
      </c>
      <c r="CQ459" s="69" t="str">
        <f t="shared" si="5735"/>
        <v>InitUnitAdd('',,,,,,,,,,)</v>
      </c>
      <c r="CR459" s="69" t="str">
        <f t="shared" si="5736"/>
        <v>InitEquipData('',,"",,,,,'','','','','','',"")</v>
      </c>
      <c r="CU459" s="70" t="str">
        <f t="shared" si="5731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1161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物品!A189</f>
        <v>0</v>
      </c>
      <c r="B173" s="55" t="str">
        <f>"'"&amp;物品!B189&amp;"'"</f>
        <v>'IP01'</v>
      </c>
      <c r="C173" s="55">
        <f>物品!J189</f>
        <v>0</v>
      </c>
      <c r="D173" s="55">
        <f>物品!K189</f>
        <v>0</v>
      </c>
      <c r="E173" s="55">
        <f>物品!L189</f>
        <v>0</v>
      </c>
      <c r="F173" s="55">
        <f>物品!M189</f>
        <v>0</v>
      </c>
      <c r="G173" s="55">
        <f>物品!N189</f>
        <v>0</v>
      </c>
      <c r="H173" s="55">
        <f>物品!O189</f>
        <v>0</v>
      </c>
      <c r="I173" s="55">
        <f>IF(物品!J189=0,0,"'"&amp;物品!J189&amp;"'")</f>
        <v>0</v>
      </c>
      <c r="J173" s="55">
        <f>IF(物品!K189=0,0,"'"&amp;物品!K189&amp;"'")</f>
        <v>0</v>
      </c>
      <c r="K173" s="55">
        <f>IF(物品!L189=0,0,"'"&amp;物品!L189&amp;"'")</f>
        <v>0</v>
      </c>
      <c r="L173" s="55">
        <f>IF(物品!M189=0,0,"'"&amp;物品!M189&amp;"'")</f>
        <v>0</v>
      </c>
      <c r="M173" s="55">
        <f>IF(物品!N189=0,0,"'"&amp;物品!N189&amp;"'")</f>
        <v>0</v>
      </c>
      <c r="N173" s="55">
        <f>IF(物品!O189=0,0,"'"&amp;物品!O189&amp;"'")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物品!A190</f>
        <v>0</v>
      </c>
      <c r="B174" s="55" t="str">
        <f>"'"&amp;物品!B190&amp;"'"</f>
        <v>'IP02'</v>
      </c>
      <c r="C174" s="55">
        <f>物品!J190</f>
        <v>0</v>
      </c>
      <c r="D174" s="55">
        <f>物品!K190</f>
        <v>0</v>
      </c>
      <c r="E174" s="55">
        <f>物品!L190</f>
        <v>0</v>
      </c>
      <c r="F174" s="55">
        <f>物品!M190</f>
        <v>0</v>
      </c>
      <c r="G174" s="55">
        <f>物品!N190</f>
        <v>0</v>
      </c>
      <c r="H174" s="55">
        <f>物品!O190</f>
        <v>0</v>
      </c>
      <c r="I174" s="55">
        <f>IF(物品!J190=0,0,"'"&amp;物品!J190&amp;"'")</f>
        <v>0</v>
      </c>
      <c r="J174" s="55">
        <f>IF(物品!K190=0,0,"'"&amp;物品!K190&amp;"'")</f>
        <v>0</v>
      </c>
      <c r="K174" s="55">
        <f>IF(物品!L190=0,0,"'"&amp;物品!L190&amp;"'")</f>
        <v>0</v>
      </c>
      <c r="L174" s="55">
        <f>IF(物品!M190=0,0,"'"&amp;物品!M190&amp;"'")</f>
        <v>0</v>
      </c>
      <c r="M174" s="55">
        <f>IF(物品!N190=0,0,"'"&amp;物品!N190&amp;"'")</f>
        <v>0</v>
      </c>
      <c r="N174" s="55">
        <f>IF(物品!O190=0,0,"'"&amp;物品!O190&amp;"'")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物品!A191</f>
        <v>0</v>
      </c>
      <c r="B175" s="55" t="str">
        <f>"'"&amp;物品!B191&amp;"'"</f>
        <v>'IP03'</v>
      </c>
      <c r="C175" s="55">
        <f>物品!J191</f>
        <v>0</v>
      </c>
      <c r="D175" s="55">
        <f>物品!K191</f>
        <v>0</v>
      </c>
      <c r="E175" s="55">
        <f>物品!L191</f>
        <v>0</v>
      </c>
      <c r="F175" s="55">
        <f>物品!M191</f>
        <v>0</v>
      </c>
      <c r="G175" s="55">
        <f>物品!N191</f>
        <v>0</v>
      </c>
      <c r="H175" s="55">
        <f>物品!O191</f>
        <v>0</v>
      </c>
      <c r="I175" s="55">
        <f>IF(物品!J191=0,0,"'"&amp;物品!J191&amp;"'")</f>
        <v>0</v>
      </c>
      <c r="J175" s="55">
        <f>IF(物品!K191=0,0,"'"&amp;物品!K191&amp;"'")</f>
        <v>0</v>
      </c>
      <c r="K175" s="55">
        <f>IF(物品!L191=0,0,"'"&amp;物品!L191&amp;"'")</f>
        <v>0</v>
      </c>
      <c r="L175" s="55">
        <f>IF(物品!M191=0,0,"'"&amp;物品!M191&amp;"'")</f>
        <v>0</v>
      </c>
      <c r="M175" s="55">
        <f>IF(物品!N191=0,0,"'"&amp;物品!N191&amp;"'")</f>
        <v>0</v>
      </c>
      <c r="N175" s="55">
        <f>IF(物品!O191=0,0,"'"&amp;物品!O191&amp;"'")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物品!A199</f>
        <v>0</v>
      </c>
      <c r="B176" s="55" t="str">
        <f>"'"&amp;物品!B199&amp;"'"</f>
        <v>'IT01'</v>
      </c>
      <c r="C176" s="55">
        <f>物品!J199</f>
        <v>0</v>
      </c>
      <c r="D176" s="55">
        <f>物品!K199</f>
        <v>0</v>
      </c>
      <c r="E176" s="55">
        <f>物品!L199</f>
        <v>0</v>
      </c>
      <c r="F176" s="55">
        <f>物品!M199</f>
        <v>0</v>
      </c>
      <c r="G176" s="55">
        <f>物品!N199</f>
        <v>0</v>
      </c>
      <c r="H176" s="55">
        <f>物品!O199</f>
        <v>0</v>
      </c>
      <c r="I176" s="55">
        <f>IF(物品!J199=0,0,"'"&amp;物品!J199&amp;"'")</f>
        <v>0</v>
      </c>
      <c r="J176" s="55">
        <f>IF(物品!K199=0,0,"'"&amp;物品!K199&amp;"'")</f>
        <v>0</v>
      </c>
      <c r="K176" s="55">
        <f>IF(物品!L199=0,0,"'"&amp;物品!L199&amp;"'")</f>
        <v>0</v>
      </c>
      <c r="L176" s="55">
        <f>IF(物品!M199=0,0,"'"&amp;物品!M199&amp;"'")</f>
        <v>0</v>
      </c>
      <c r="M176" s="55">
        <f>IF(物品!N199=0,0,"'"&amp;物品!N199&amp;"'")</f>
        <v>0</v>
      </c>
      <c r="N176" s="55">
        <f>IF(物品!O199=0,0,"'"&amp;物品!O199&amp;"'")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物品!A200</f>
        <v>0</v>
      </c>
      <c r="B177" s="55" t="str">
        <f>"'"&amp;物品!B200&amp;"'"</f>
        <v>'IT02'</v>
      </c>
      <c r="C177" s="55">
        <f>物品!J200</f>
        <v>0</v>
      </c>
      <c r="D177" s="55">
        <f>物品!K200</f>
        <v>0</v>
      </c>
      <c r="E177" s="55">
        <f>物品!L200</f>
        <v>0</v>
      </c>
      <c r="F177" s="55">
        <f>物品!M200</f>
        <v>0</v>
      </c>
      <c r="G177" s="55">
        <f>物品!N200</f>
        <v>0</v>
      </c>
      <c r="H177" s="55">
        <f>物品!O200</f>
        <v>0</v>
      </c>
      <c r="I177" s="55">
        <f>IF(物品!J200=0,0,"'"&amp;物品!J200&amp;"'")</f>
        <v>0</v>
      </c>
      <c r="J177" s="55">
        <f>IF(物品!K200=0,0,"'"&amp;物品!K200&amp;"'")</f>
        <v>0</v>
      </c>
      <c r="K177" s="55">
        <f>IF(物品!L200=0,0,"'"&amp;物品!L200&amp;"'")</f>
        <v>0</v>
      </c>
      <c r="L177" s="55">
        <f>IF(物品!M200=0,0,"'"&amp;物品!M200&amp;"'")</f>
        <v>0</v>
      </c>
      <c r="M177" s="55">
        <f>IF(物品!N200=0,0,"'"&amp;物品!N200&amp;"'")</f>
        <v>0</v>
      </c>
      <c r="N177" s="55">
        <f>IF(物品!O200=0,0,"'"&amp;物品!O200&amp;"'")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物品!A201</f>
        <v>0</v>
      </c>
      <c r="B178" s="55" t="str">
        <f>"'"&amp;物品!B201&amp;"'"</f>
        <v>'IT03'</v>
      </c>
      <c r="C178" s="55">
        <f>物品!J201</f>
        <v>0</v>
      </c>
      <c r="D178" s="55">
        <f>物品!K201</f>
        <v>0</v>
      </c>
      <c r="E178" s="55">
        <f>物品!L201</f>
        <v>0</v>
      </c>
      <c r="F178" s="55">
        <f>物品!M201</f>
        <v>0</v>
      </c>
      <c r="G178" s="55">
        <f>物品!N201</f>
        <v>0</v>
      </c>
      <c r="H178" s="55">
        <f>物品!O201</f>
        <v>0</v>
      </c>
      <c r="I178" s="55">
        <f>IF(物品!J201=0,0,"'"&amp;物品!J201&amp;"'")</f>
        <v>0</v>
      </c>
      <c r="J178" s="55">
        <f>IF(物品!K201=0,0,"'"&amp;物品!K201&amp;"'")</f>
        <v>0</v>
      </c>
      <c r="K178" s="55">
        <f>IF(物品!L201=0,0,"'"&amp;物品!L201&amp;"'")</f>
        <v>0</v>
      </c>
      <c r="L178" s="55">
        <f>IF(物品!M201=0,0,"'"&amp;物品!M201&amp;"'")</f>
        <v>0</v>
      </c>
      <c r="M178" s="55">
        <f>IF(物品!N201=0,0,"'"&amp;物品!N201&amp;"'")</f>
        <v>0</v>
      </c>
      <c r="N178" s="55">
        <f>IF(物品!O201=0,0,"'"&amp;物品!O201&amp;"'")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物品!A202</f>
        <v>0</v>
      </c>
      <c r="B179" s="55" t="str">
        <f>"'"&amp;物品!B202&amp;"'"</f>
        <v>'IT04'</v>
      </c>
      <c r="C179" s="55">
        <f>物品!J202</f>
        <v>0</v>
      </c>
      <c r="D179" s="55">
        <f>物品!K202</f>
        <v>0</v>
      </c>
      <c r="E179" s="55">
        <f>物品!L202</f>
        <v>0</v>
      </c>
      <c r="F179" s="55">
        <f>物品!M202</f>
        <v>0</v>
      </c>
      <c r="G179" s="55">
        <f>物品!N202</f>
        <v>0</v>
      </c>
      <c r="H179" s="55">
        <f>物品!O202</f>
        <v>0</v>
      </c>
      <c r="I179" s="55">
        <f>IF(物品!J202=0,0,"'"&amp;物品!J202&amp;"'")</f>
        <v>0</v>
      </c>
      <c r="J179" s="55">
        <f>IF(物品!K202=0,0,"'"&amp;物品!K202&amp;"'")</f>
        <v>0</v>
      </c>
      <c r="K179" s="55">
        <f>IF(物品!L202=0,0,"'"&amp;物品!L202&amp;"'")</f>
        <v>0</v>
      </c>
      <c r="L179" s="55">
        <f>IF(物品!M202=0,0,"'"&amp;物品!M202&amp;"'")</f>
        <v>0</v>
      </c>
      <c r="M179" s="55">
        <f>IF(物品!N202=0,0,"'"&amp;物品!N202&amp;"'")</f>
        <v>0</v>
      </c>
      <c r="N179" s="55">
        <f>IF(物品!O202=0,0,"'"&amp;物品!O202&amp;"'")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物品!A203</f>
        <v>0</v>
      </c>
      <c r="B180" s="55" t="str">
        <f>"'"&amp;物品!B203&amp;"'"</f>
        <v>'IT05'</v>
      </c>
      <c r="C180" s="55">
        <f>物品!J203</f>
        <v>0</v>
      </c>
      <c r="D180" s="55">
        <f>物品!K203</f>
        <v>0</v>
      </c>
      <c r="E180" s="55">
        <f>物品!L203</f>
        <v>0</v>
      </c>
      <c r="F180" s="55">
        <f>物品!M203</f>
        <v>0</v>
      </c>
      <c r="G180" s="55">
        <f>物品!N203</f>
        <v>0</v>
      </c>
      <c r="H180" s="55">
        <f>物品!O203</f>
        <v>0</v>
      </c>
      <c r="I180" s="55">
        <f>IF(物品!J203=0,0,"'"&amp;物品!J203&amp;"'")</f>
        <v>0</v>
      </c>
      <c r="J180" s="55">
        <f>IF(物品!K203=0,0,"'"&amp;物品!K203&amp;"'")</f>
        <v>0</v>
      </c>
      <c r="K180" s="55">
        <f>IF(物品!L203=0,0,"'"&amp;物品!L203&amp;"'")</f>
        <v>0</v>
      </c>
      <c r="L180" s="55">
        <f>IF(物品!M203=0,0,"'"&amp;物品!M203&amp;"'")</f>
        <v>0</v>
      </c>
      <c r="M180" s="55">
        <f>IF(物品!N203=0,0,"'"&amp;物品!N203&amp;"'")</f>
        <v>0</v>
      </c>
      <c r="N180" s="55">
        <f>IF(物品!O203=0,0,"'"&amp;物品!O203&amp;"'")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物品!A204</f>
        <v>0</v>
      </c>
      <c r="B181" s="55" t="str">
        <f>"'"&amp;物品!B204&amp;"'"</f>
        <v>'IT06'</v>
      </c>
      <c r="C181" s="55">
        <f>物品!J204</f>
        <v>0</v>
      </c>
      <c r="D181" s="55">
        <f>物品!K204</f>
        <v>0</v>
      </c>
      <c r="E181" s="55">
        <f>物品!L204</f>
        <v>0</v>
      </c>
      <c r="F181" s="55">
        <f>物品!M204</f>
        <v>0</v>
      </c>
      <c r="G181" s="55">
        <f>物品!N204</f>
        <v>0</v>
      </c>
      <c r="H181" s="55">
        <f>物品!O204</f>
        <v>0</v>
      </c>
      <c r="I181" s="55">
        <f>IF(物品!J204=0,0,"'"&amp;物品!J204&amp;"'")</f>
        <v>0</v>
      </c>
      <c r="J181" s="55">
        <f>IF(物品!K204=0,0,"'"&amp;物品!K204&amp;"'")</f>
        <v>0</v>
      </c>
      <c r="K181" s="55">
        <f>IF(物品!L204=0,0,"'"&amp;物品!L204&amp;"'")</f>
        <v>0</v>
      </c>
      <c r="L181" s="55">
        <f>IF(物品!M204=0,0,"'"&amp;物品!M204&amp;"'")</f>
        <v>0</v>
      </c>
      <c r="M181" s="55">
        <f>IF(物品!N204=0,0,"'"&amp;物品!N204&amp;"'")</f>
        <v>0</v>
      </c>
      <c r="N181" s="55">
        <f>IF(物品!O204=0,0,"'"&amp;物品!O204&amp;"'")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物品!A205</f>
        <v>0</v>
      </c>
      <c r="B182" s="55" t="str">
        <f>"'"&amp;物品!B205&amp;"'"</f>
        <v>'IT07'</v>
      </c>
      <c r="C182" s="55">
        <f>物品!J205</f>
        <v>0</v>
      </c>
      <c r="D182" s="55">
        <f>物品!K205</f>
        <v>0</v>
      </c>
      <c r="E182" s="55">
        <f>物品!L205</f>
        <v>0</v>
      </c>
      <c r="F182" s="55">
        <f>物品!M205</f>
        <v>0</v>
      </c>
      <c r="G182" s="55">
        <f>物品!N205</f>
        <v>0</v>
      </c>
      <c r="H182" s="55">
        <f>物品!O205</f>
        <v>0</v>
      </c>
      <c r="I182" s="55">
        <f>IF(物品!J205=0,0,"'"&amp;物品!J205&amp;"'")</f>
        <v>0</v>
      </c>
      <c r="J182" s="55">
        <f>IF(物品!K205=0,0,"'"&amp;物品!K205&amp;"'")</f>
        <v>0</v>
      </c>
      <c r="K182" s="55">
        <f>IF(物品!L205=0,0,"'"&amp;物品!L205&amp;"'")</f>
        <v>0</v>
      </c>
      <c r="L182" s="55">
        <f>IF(物品!M205=0,0,"'"&amp;物品!M205&amp;"'")</f>
        <v>0</v>
      </c>
      <c r="M182" s="55">
        <f>IF(物品!N205=0,0,"'"&amp;物品!N205&amp;"'")</f>
        <v>0</v>
      </c>
      <c r="N182" s="55">
        <f>IF(物品!O205=0,0,"'"&amp;物品!O205&amp;"'")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物品!A206</f>
        <v>.</v>
      </c>
      <c r="B183" s="55" t="str">
        <f>"'"&amp;物品!B206&amp;"'"</f>
        <v>'IT08'</v>
      </c>
      <c r="C183" s="55">
        <f>物品!J206</f>
        <v>0</v>
      </c>
      <c r="D183" s="55">
        <f>物品!K206</f>
        <v>0</v>
      </c>
      <c r="E183" s="55">
        <f>物品!L206</f>
        <v>0</v>
      </c>
      <c r="F183" s="55">
        <f>物品!M206</f>
        <v>0</v>
      </c>
      <c r="G183" s="55">
        <f>物品!N206</f>
        <v>0</v>
      </c>
      <c r="H183" s="55">
        <f>物品!O206</f>
        <v>0</v>
      </c>
      <c r="I183" s="55">
        <f>IF(物品!J206=0,0,"'"&amp;物品!J206&amp;"'")</f>
        <v>0</v>
      </c>
      <c r="J183" s="55">
        <f>IF(物品!K206=0,0,"'"&amp;物品!K206&amp;"'")</f>
        <v>0</v>
      </c>
      <c r="K183" s="55">
        <f>IF(物品!L206=0,0,"'"&amp;物品!L206&amp;"'")</f>
        <v>0</v>
      </c>
      <c r="L183" s="55">
        <f>IF(物品!M206=0,0,"'"&amp;物品!M206&amp;"'")</f>
        <v>0</v>
      </c>
      <c r="M183" s="55">
        <f>IF(物品!N206=0,0,"'"&amp;物品!N206&amp;"'")</f>
        <v>0</v>
      </c>
      <c r="N183" s="55">
        <f>IF(物品!O206=0,0,"'"&amp;物品!O206&amp;"'")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物品!A207</f>
        <v>0</v>
      </c>
      <c r="B184" s="55" t="str">
        <f>"'"&amp;物品!B207&amp;"'"</f>
        <v>'IT09'</v>
      </c>
      <c r="C184" s="55">
        <f>物品!J207</f>
        <v>0</v>
      </c>
      <c r="D184" s="55">
        <f>物品!K207</f>
        <v>0</v>
      </c>
      <c r="E184" s="55">
        <f>物品!L207</f>
        <v>0</v>
      </c>
      <c r="F184" s="55">
        <f>物品!M207</f>
        <v>0</v>
      </c>
      <c r="G184" s="55">
        <f>物品!N207</f>
        <v>0</v>
      </c>
      <c r="H184" s="55">
        <f>物品!O207</f>
        <v>0</v>
      </c>
      <c r="I184" s="55">
        <f>IF(物品!J207=0,0,"'"&amp;物品!J207&amp;"'")</f>
        <v>0</v>
      </c>
      <c r="J184" s="55">
        <f>IF(物品!K207=0,0,"'"&amp;物品!K207&amp;"'")</f>
        <v>0</v>
      </c>
      <c r="K184" s="55">
        <f>IF(物品!L207=0,0,"'"&amp;物品!L207&amp;"'")</f>
        <v>0</v>
      </c>
      <c r="L184" s="55">
        <f>IF(物品!M207=0,0,"'"&amp;物品!M207&amp;"'")</f>
        <v>0</v>
      </c>
      <c r="M184" s="55">
        <f>IF(物品!N207=0,0,"'"&amp;物品!N207&amp;"'")</f>
        <v>0</v>
      </c>
      <c r="N184" s="55">
        <f>IF(物品!O207=0,0,"'"&amp;物品!O207&amp;"'")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物品!A208</f>
        <v>0</v>
      </c>
      <c r="B185" s="55" t="str">
        <f>"'"&amp;物品!B208&amp;"'"</f>
        <v>'IT10'</v>
      </c>
      <c r="C185" s="55">
        <f>物品!J208</f>
        <v>0</v>
      </c>
      <c r="D185" s="55">
        <f>物品!K208</f>
        <v>0</v>
      </c>
      <c r="E185" s="55">
        <f>物品!L208</f>
        <v>0</v>
      </c>
      <c r="F185" s="55">
        <f>物品!M208</f>
        <v>0</v>
      </c>
      <c r="G185" s="55">
        <f>物品!N208</f>
        <v>0</v>
      </c>
      <c r="H185" s="55">
        <f>物品!O208</f>
        <v>0</v>
      </c>
      <c r="I185" s="55">
        <f>IF(物品!J208=0,0,"'"&amp;物品!J208&amp;"'")</f>
        <v>0</v>
      </c>
      <c r="J185" s="55">
        <f>IF(物品!K208=0,0,"'"&amp;物品!K208&amp;"'")</f>
        <v>0</v>
      </c>
      <c r="K185" s="55">
        <f>IF(物品!L208=0,0,"'"&amp;物品!L208&amp;"'")</f>
        <v>0</v>
      </c>
      <c r="L185" s="55">
        <f>IF(物品!M208=0,0,"'"&amp;物品!M208&amp;"'")</f>
        <v>0</v>
      </c>
      <c r="M185" s="55">
        <f>IF(物品!N208=0,0,"'"&amp;物品!N208&amp;"'")</f>
        <v>0</v>
      </c>
      <c r="N185" s="55">
        <f>IF(物品!O208=0,0,"'"&amp;物品!O208&amp;"'")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物品!A226</f>
        <v>0</v>
      </c>
      <c r="B186" s="55" t="str">
        <f>"'"&amp;物品!B226&amp;"'"</f>
        <v>'IS02'</v>
      </c>
      <c r="C186" s="55">
        <f>物品!J226</f>
        <v>0</v>
      </c>
      <c r="D186" s="55">
        <f>物品!K226</f>
        <v>0</v>
      </c>
      <c r="E186" s="55">
        <f>物品!L226</f>
        <v>0</v>
      </c>
      <c r="F186" s="55">
        <f>物品!M226</f>
        <v>0</v>
      </c>
      <c r="G186" s="55">
        <f>物品!N226</f>
        <v>0</v>
      </c>
      <c r="H186" s="55">
        <f>物品!O226</f>
        <v>0</v>
      </c>
      <c r="I186" s="55">
        <f>IF(物品!J226=0,0,"'"&amp;物品!J226&amp;"'")</f>
        <v>0</v>
      </c>
      <c r="J186" s="55">
        <f>IF(物品!K226=0,0,"'"&amp;物品!K226&amp;"'")</f>
        <v>0</v>
      </c>
      <c r="K186" s="55">
        <f>IF(物品!L226=0,0,"'"&amp;物品!L226&amp;"'")</f>
        <v>0</v>
      </c>
      <c r="L186" s="55">
        <f>IF(物品!M226=0,0,"'"&amp;物品!M226&amp;"'")</f>
        <v>0</v>
      </c>
      <c r="M186" s="55">
        <f>IF(物品!N226=0,0,"'"&amp;物品!N226&amp;"'")</f>
        <v>0</v>
      </c>
      <c r="N186" s="55">
        <f>IF(物品!O226=0,0,"'"&amp;物品!O226&amp;"'")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物品!A227</f>
        <v>0</v>
      </c>
      <c r="B187" s="55" t="str">
        <f>"'"&amp;物品!B227&amp;"'"</f>
        <v>'IS03'</v>
      </c>
      <c r="C187" s="55">
        <f>物品!J227</f>
        <v>0</v>
      </c>
      <c r="D187" s="55">
        <f>物品!K227</f>
        <v>0</v>
      </c>
      <c r="E187" s="55">
        <f>物品!L227</f>
        <v>0</v>
      </c>
      <c r="F187" s="55">
        <f>物品!M227</f>
        <v>0</v>
      </c>
      <c r="G187" s="55">
        <f>物品!N227</f>
        <v>0</v>
      </c>
      <c r="H187" s="55">
        <f>物品!O227</f>
        <v>0</v>
      </c>
      <c r="I187" s="55">
        <f>IF(物品!J227=0,0,"'"&amp;物品!J227&amp;"'")</f>
        <v>0</v>
      </c>
      <c r="J187" s="55">
        <f>IF(物品!K227=0,0,"'"&amp;物品!K227&amp;"'")</f>
        <v>0</v>
      </c>
      <c r="K187" s="55">
        <f>IF(物品!L227=0,0,"'"&amp;物品!L227&amp;"'")</f>
        <v>0</v>
      </c>
      <c r="L187" s="55">
        <f>IF(物品!M227=0,0,"'"&amp;物品!M227&amp;"'")</f>
        <v>0</v>
      </c>
      <c r="M187" s="55">
        <f>IF(物品!N227=0,0,"'"&amp;物品!N227&amp;"'")</f>
        <v>0</v>
      </c>
      <c r="N187" s="55">
        <f>IF(物品!O227=0,0,"'"&amp;物品!O227&amp;"'")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物品!A238</f>
        <v>0</v>
      </c>
      <c r="B190" s="55" t="str">
        <f>"'"&amp;物品!B238&amp;"'"</f>
        <v>'IS12'</v>
      </c>
      <c r="C190" s="55">
        <f>物品!J238</f>
        <v>0</v>
      </c>
      <c r="D190" s="55">
        <f>物品!K238</f>
        <v>0</v>
      </c>
      <c r="E190" s="55">
        <f>物品!L238</f>
        <v>0</v>
      </c>
      <c r="F190" s="55">
        <f>物品!M238</f>
        <v>0</v>
      </c>
      <c r="G190" s="55">
        <f>物品!N238</f>
        <v>0</v>
      </c>
      <c r="H190" s="55">
        <f>物品!O238</f>
        <v>0</v>
      </c>
      <c r="I190" s="55">
        <f>IF(物品!J238=0,0,"'"&amp;物品!J238&amp;"'")</f>
        <v>0</v>
      </c>
      <c r="J190" s="55">
        <f>IF(物品!K238=0,0,"'"&amp;物品!K238&amp;"'")</f>
        <v>0</v>
      </c>
      <c r="K190" s="55">
        <f>IF(物品!L238=0,0,"'"&amp;物品!L238&amp;"'")</f>
        <v>0</v>
      </c>
      <c r="L190" s="55">
        <f>IF(物品!M238=0,0,"'"&amp;物品!M238&amp;"'")</f>
        <v>0</v>
      </c>
      <c r="M190" s="55">
        <f>IF(物品!N238=0,0,"'"&amp;物品!N238&amp;"'")</f>
        <v>0</v>
      </c>
      <c r="N190" s="55">
        <f>IF(物品!O238=0,0,"'"&amp;物品!O238&amp;"'")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物品!A273</f>
        <v>0</v>
      </c>
      <c r="B199" s="55" t="str">
        <f>"'"&amp;物品!B273&amp;"'"</f>
        <v>'IF01'</v>
      </c>
      <c r="C199" s="55">
        <f>物品!J273</f>
        <v>0</v>
      </c>
      <c r="D199" s="55">
        <f>物品!K273</f>
        <v>0</v>
      </c>
      <c r="E199" s="55">
        <f>物品!L273</f>
        <v>0</v>
      </c>
      <c r="F199" s="55">
        <f>物品!M273</f>
        <v>0</v>
      </c>
      <c r="G199" s="55">
        <f>物品!N273</f>
        <v>0</v>
      </c>
      <c r="H199" s="55">
        <f>物品!O273</f>
        <v>0</v>
      </c>
      <c r="I199" s="55">
        <f>IF(物品!J273=0,0,"'"&amp;物品!J273&amp;"'")</f>
        <v>0</v>
      </c>
      <c r="J199" s="55">
        <f>IF(物品!K273=0,0,"'"&amp;物品!K273&amp;"'")</f>
        <v>0</v>
      </c>
      <c r="K199" s="55">
        <f>IF(物品!L273=0,0,"'"&amp;物品!L273&amp;"'")</f>
        <v>0</v>
      </c>
      <c r="L199" s="55">
        <f>IF(物品!M273=0,0,"'"&amp;物品!M273&amp;"'")</f>
        <v>0</v>
      </c>
      <c r="M199" s="55">
        <f>IF(物品!N273=0,0,"'"&amp;物品!N273&amp;"'")</f>
        <v>0</v>
      </c>
      <c r="N199" s="55">
        <f>IF(物品!O273=0,0,"'"&amp;物品!O273&amp;"'")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物品!A274</f>
        <v>0</v>
      </c>
      <c r="B200" s="55" t="str">
        <f>"'"&amp;物品!B274&amp;"'"</f>
        <v>'IF02'</v>
      </c>
      <c r="C200" s="55">
        <f>物品!J274</f>
        <v>0</v>
      </c>
      <c r="D200" s="55">
        <f>物品!K274</f>
        <v>0</v>
      </c>
      <c r="E200" s="55">
        <f>物品!L274</f>
        <v>0</v>
      </c>
      <c r="F200" s="55">
        <f>物品!M274</f>
        <v>0</v>
      </c>
      <c r="G200" s="55">
        <f>物品!N274</f>
        <v>0</v>
      </c>
      <c r="H200" s="55">
        <f>物品!O274</f>
        <v>0</v>
      </c>
      <c r="I200" s="55">
        <f>IF(物品!J274=0,0,"'"&amp;物品!J274&amp;"'")</f>
        <v>0</v>
      </c>
      <c r="J200" s="55">
        <f>IF(物品!K274=0,0,"'"&amp;物品!K274&amp;"'")</f>
        <v>0</v>
      </c>
      <c r="K200" s="55">
        <f>IF(物品!L274=0,0,"'"&amp;物品!L274&amp;"'")</f>
        <v>0</v>
      </c>
      <c r="L200" s="55">
        <f>IF(物品!M274=0,0,"'"&amp;物品!M274&amp;"'")</f>
        <v>0</v>
      </c>
      <c r="M200" s="55">
        <f>IF(物品!N274=0,0,"'"&amp;物品!N274&amp;"'")</f>
        <v>0</v>
      </c>
      <c r="N200" s="55">
        <f>IF(物品!O274=0,0,"'"&amp;物品!O274&amp;"'")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物品!A275</f>
        <v>0</v>
      </c>
      <c r="B201" s="55" t="str">
        <f>"'"&amp;物品!B275&amp;"'"</f>
        <v>'IF03'</v>
      </c>
      <c r="C201" s="55">
        <f>物品!J275</f>
        <v>0</v>
      </c>
      <c r="D201" s="55">
        <f>物品!K275</f>
        <v>0</v>
      </c>
      <c r="E201" s="55">
        <f>物品!L275</f>
        <v>0</v>
      </c>
      <c r="F201" s="55">
        <f>物品!M275</f>
        <v>0</v>
      </c>
      <c r="G201" s="55">
        <f>物品!N275</f>
        <v>0</v>
      </c>
      <c r="H201" s="55">
        <f>物品!O275</f>
        <v>0</v>
      </c>
      <c r="I201" s="55">
        <f>IF(物品!J275=0,0,"'"&amp;物品!J275&amp;"'")</f>
        <v>0</v>
      </c>
      <c r="J201" s="55">
        <f>IF(物品!K275=0,0,"'"&amp;物品!K275&amp;"'")</f>
        <v>0</v>
      </c>
      <c r="K201" s="55">
        <f>IF(物品!L275=0,0,"'"&amp;物品!L275&amp;"'")</f>
        <v>0</v>
      </c>
      <c r="L201" s="55">
        <f>IF(物品!M275=0,0,"'"&amp;物品!M275&amp;"'")</f>
        <v>0</v>
      </c>
      <c r="M201" s="55">
        <f>IF(物品!N275=0,0,"'"&amp;物品!N275&amp;"'")</f>
        <v>0</v>
      </c>
      <c r="N201" s="55">
        <f>IF(物品!O275=0,0,"'"&amp;物品!O275&amp;"'")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物品!A276</f>
        <v>0</v>
      </c>
      <c r="B202" s="55" t="str">
        <f>"'"&amp;物品!B276&amp;"'"</f>
        <v>'IF04'</v>
      </c>
      <c r="C202" s="55">
        <f>物品!J276</f>
        <v>0</v>
      </c>
      <c r="D202" s="55">
        <f>物品!K276</f>
        <v>0</v>
      </c>
      <c r="E202" s="55">
        <f>物品!L276</f>
        <v>0</v>
      </c>
      <c r="F202" s="55">
        <f>物品!M276</f>
        <v>0</v>
      </c>
      <c r="G202" s="55">
        <f>物品!N276</f>
        <v>0</v>
      </c>
      <c r="H202" s="55">
        <f>物品!O276</f>
        <v>0</v>
      </c>
      <c r="I202" s="55">
        <f>IF(物品!J276=0,0,"'"&amp;物品!J276&amp;"'")</f>
        <v>0</v>
      </c>
      <c r="J202" s="55">
        <f>IF(物品!K276=0,0,"'"&amp;物品!K276&amp;"'")</f>
        <v>0</v>
      </c>
      <c r="K202" s="55">
        <f>IF(物品!L276=0,0,"'"&amp;物品!L276&amp;"'")</f>
        <v>0</v>
      </c>
      <c r="L202" s="55">
        <f>IF(物品!M276=0,0,"'"&amp;物品!M276&amp;"'")</f>
        <v>0</v>
      </c>
      <c r="M202" s="55">
        <f>IF(物品!N276=0,0,"'"&amp;物品!N276&amp;"'")</f>
        <v>0</v>
      </c>
      <c r="N202" s="55">
        <f>IF(物品!O276=0,0,"'"&amp;物品!O276&amp;"'")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物品!A277</f>
        <v>0</v>
      </c>
      <c r="B203" s="55" t="str">
        <f>"'"&amp;物品!B277&amp;"'"</f>
        <v>'IF05'</v>
      </c>
      <c r="C203" s="55">
        <f>物品!J277</f>
        <v>0</v>
      </c>
      <c r="D203" s="55">
        <f>物品!K277</f>
        <v>0</v>
      </c>
      <c r="E203" s="55">
        <f>物品!L277</f>
        <v>0</v>
      </c>
      <c r="F203" s="55">
        <f>物品!M277</f>
        <v>0</v>
      </c>
      <c r="G203" s="55">
        <f>物品!N277</f>
        <v>0</v>
      </c>
      <c r="H203" s="55">
        <f>物品!O277</f>
        <v>0</v>
      </c>
      <c r="I203" s="55">
        <f>IF(物品!J277=0,0,"'"&amp;物品!J277&amp;"'")</f>
        <v>0</v>
      </c>
      <c r="J203" s="55">
        <f>IF(物品!K277=0,0,"'"&amp;物品!K277&amp;"'")</f>
        <v>0</v>
      </c>
      <c r="K203" s="55">
        <f>IF(物品!L277=0,0,"'"&amp;物品!L277&amp;"'")</f>
        <v>0</v>
      </c>
      <c r="L203" s="55">
        <f>IF(物品!M277=0,0,"'"&amp;物品!M277&amp;"'")</f>
        <v>0</v>
      </c>
      <c r="M203" s="55">
        <f>IF(物品!N277=0,0,"'"&amp;物品!N277&amp;"'")</f>
        <v>0</v>
      </c>
      <c r="N203" s="55">
        <f>IF(物品!O277=0,0,"'"&amp;物品!O277&amp;"'")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物品!A278</f>
        <v>0</v>
      </c>
      <c r="B204" s="55" t="str">
        <f>"'"&amp;物品!B278&amp;"'"</f>
        <v>'IF06'</v>
      </c>
      <c r="C204" s="55">
        <f>物品!J278</f>
        <v>0</v>
      </c>
      <c r="D204" s="55">
        <f>物品!K278</f>
        <v>0</v>
      </c>
      <c r="E204" s="55">
        <f>物品!L278</f>
        <v>0</v>
      </c>
      <c r="F204" s="55">
        <f>物品!M278</f>
        <v>0</v>
      </c>
      <c r="G204" s="55">
        <f>物品!N278</f>
        <v>0</v>
      </c>
      <c r="H204" s="55">
        <f>物品!O278</f>
        <v>0</v>
      </c>
      <c r="I204" s="55">
        <f>IF(物品!J278=0,0,"'"&amp;物品!J278&amp;"'")</f>
        <v>0</v>
      </c>
      <c r="J204" s="55">
        <f>IF(物品!K278=0,0,"'"&amp;物品!K278&amp;"'")</f>
        <v>0</v>
      </c>
      <c r="K204" s="55">
        <f>IF(物品!L278=0,0,"'"&amp;物品!L278&amp;"'")</f>
        <v>0</v>
      </c>
      <c r="L204" s="55">
        <f>IF(物品!M278=0,0,"'"&amp;物品!M278&amp;"'")</f>
        <v>0</v>
      </c>
      <c r="M204" s="55">
        <f>IF(物品!N278=0,0,"'"&amp;物品!N278&amp;"'")</f>
        <v>0</v>
      </c>
      <c r="N204" s="55">
        <f>IF(物品!O278=0,0,"'"&amp;物品!O278&amp;"'")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物品!A279</f>
        <v>0</v>
      </c>
      <c r="B205" s="55" t="str">
        <f>"'"&amp;物品!B279&amp;"'"</f>
        <v>'IF07'</v>
      </c>
      <c r="C205" s="55">
        <f>物品!J279</f>
        <v>0</v>
      </c>
      <c r="D205" s="55">
        <f>物品!K279</f>
        <v>0</v>
      </c>
      <c r="E205" s="55">
        <f>物品!L279</f>
        <v>0</v>
      </c>
      <c r="F205" s="55">
        <f>物品!M279</f>
        <v>0</v>
      </c>
      <c r="G205" s="55">
        <f>物品!N279</f>
        <v>0</v>
      </c>
      <c r="H205" s="55">
        <f>物品!O279</f>
        <v>0</v>
      </c>
      <c r="I205" s="55">
        <f>IF(物品!J279=0,0,"'"&amp;物品!J279&amp;"'")</f>
        <v>0</v>
      </c>
      <c r="J205" s="55">
        <f>IF(物品!K279=0,0,"'"&amp;物品!K279&amp;"'")</f>
        <v>0</v>
      </c>
      <c r="K205" s="55">
        <f>IF(物品!L279=0,0,"'"&amp;物品!L279&amp;"'")</f>
        <v>0</v>
      </c>
      <c r="L205" s="55">
        <f>IF(物品!M279=0,0,"'"&amp;物品!M279&amp;"'")</f>
        <v>0</v>
      </c>
      <c r="M205" s="55">
        <f>IF(物品!N279=0,0,"'"&amp;物品!N279&amp;"'")</f>
        <v>0</v>
      </c>
      <c r="N205" s="55">
        <f>IF(物品!O279=0,0,"'"&amp;物品!O279&amp;"'")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物品!A280</f>
        <v>0</v>
      </c>
      <c r="B206" s="55" t="str">
        <f>"'"&amp;物品!B280&amp;"'"</f>
        <v>'IF08'</v>
      </c>
      <c r="C206" s="55">
        <f>物品!J280</f>
        <v>0</v>
      </c>
      <c r="D206" s="55">
        <f>物品!K280</f>
        <v>0</v>
      </c>
      <c r="E206" s="55">
        <f>物品!L280</f>
        <v>0</v>
      </c>
      <c r="F206" s="55">
        <f>物品!M280</f>
        <v>0</v>
      </c>
      <c r="G206" s="55">
        <f>物品!N280</f>
        <v>0</v>
      </c>
      <c r="H206" s="55">
        <f>物品!O280</f>
        <v>0</v>
      </c>
      <c r="I206" s="55">
        <f>IF(物品!J280=0,0,"'"&amp;物品!J280&amp;"'")</f>
        <v>0</v>
      </c>
      <c r="J206" s="55">
        <f>IF(物品!K280=0,0,"'"&amp;物品!K280&amp;"'")</f>
        <v>0</v>
      </c>
      <c r="K206" s="55">
        <f>IF(物品!L280=0,0,"'"&amp;物品!L280&amp;"'")</f>
        <v>0</v>
      </c>
      <c r="L206" s="55">
        <f>IF(物品!M280=0,0,"'"&amp;物品!M280&amp;"'")</f>
        <v>0</v>
      </c>
      <c r="M206" s="55">
        <f>IF(物品!N280=0,0,"'"&amp;物品!N280&amp;"'")</f>
        <v>0</v>
      </c>
      <c r="N206" s="55">
        <f>IF(物品!O280=0,0,"'"&amp;物品!O280&amp;"'")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物品!A281</f>
        <v>0</v>
      </c>
      <c r="B207" s="55" t="str">
        <f>"'"&amp;物品!B281&amp;"'"</f>
        <v>'IF09'</v>
      </c>
      <c r="C207" s="55">
        <f>物品!J281</f>
        <v>0</v>
      </c>
      <c r="D207" s="55">
        <f>物品!K281</f>
        <v>0</v>
      </c>
      <c r="E207" s="55">
        <f>物品!L281</f>
        <v>0</v>
      </c>
      <c r="F207" s="55">
        <f>物品!M281</f>
        <v>0</v>
      </c>
      <c r="G207" s="55">
        <f>物品!N281</f>
        <v>0</v>
      </c>
      <c r="H207" s="55">
        <f>物品!O281</f>
        <v>0</v>
      </c>
      <c r="I207" s="55">
        <f>IF(物品!J281=0,0,"'"&amp;物品!J281&amp;"'")</f>
        <v>0</v>
      </c>
      <c r="J207" s="55">
        <f>IF(物品!K281=0,0,"'"&amp;物品!K281&amp;"'")</f>
        <v>0</v>
      </c>
      <c r="K207" s="55">
        <f>IF(物品!L281=0,0,"'"&amp;物品!L281&amp;"'")</f>
        <v>0</v>
      </c>
      <c r="L207" s="55">
        <f>IF(物品!M281=0,0,"'"&amp;物品!M281&amp;"'")</f>
        <v>0</v>
      </c>
      <c r="M207" s="55">
        <f>IF(物品!N281=0,0,"'"&amp;物品!N281&amp;"'")</f>
        <v>0</v>
      </c>
      <c r="N207" s="55">
        <f>IF(物品!O281=0,0,"'"&amp;物品!O281&amp;"'")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物品!A282</f>
        <v>0</v>
      </c>
      <c r="B208" s="55" t="str">
        <f>"'"&amp;物品!B282&amp;"'"</f>
        <v>'IF10'</v>
      </c>
      <c r="C208" s="55">
        <f>物品!J282</f>
        <v>0</v>
      </c>
      <c r="D208" s="55">
        <f>物品!K282</f>
        <v>0</v>
      </c>
      <c r="E208" s="55">
        <f>物品!L282</f>
        <v>0</v>
      </c>
      <c r="F208" s="55">
        <f>物品!M282</f>
        <v>0</v>
      </c>
      <c r="G208" s="55">
        <f>物品!N282</f>
        <v>0</v>
      </c>
      <c r="H208" s="55">
        <f>物品!O282</f>
        <v>0</v>
      </c>
      <c r="I208" s="55">
        <f>IF(物品!J282=0,0,"'"&amp;物品!J282&amp;"'")</f>
        <v>0</v>
      </c>
      <c r="J208" s="55">
        <f>IF(物品!K282=0,0,"'"&amp;物品!K282&amp;"'")</f>
        <v>0</v>
      </c>
      <c r="K208" s="55">
        <f>IF(物品!L282=0,0,"'"&amp;物品!L282&amp;"'")</f>
        <v>0</v>
      </c>
      <c r="L208" s="55">
        <f>IF(物品!M282=0,0,"'"&amp;物品!M282&amp;"'")</f>
        <v>0</v>
      </c>
      <c r="M208" s="55">
        <f>IF(物品!N282=0,0,"'"&amp;物品!N282&amp;"'")</f>
        <v>0</v>
      </c>
      <c r="N208" s="55">
        <f>IF(物品!O282=0,0,"'"&amp;物品!O282&amp;"'")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物品!A283</f>
        <v>0</v>
      </c>
      <c r="B209" s="55" t="str">
        <f>"'"&amp;物品!B283&amp;"'"</f>
        <v>'IF11'</v>
      </c>
      <c r="C209" s="55">
        <f>物品!J283</f>
        <v>0</v>
      </c>
      <c r="D209" s="55">
        <f>物品!K283</f>
        <v>0</v>
      </c>
      <c r="E209" s="55">
        <f>物品!L283</f>
        <v>0</v>
      </c>
      <c r="F209" s="55">
        <f>物品!M283</f>
        <v>0</v>
      </c>
      <c r="G209" s="55">
        <f>物品!N283</f>
        <v>0</v>
      </c>
      <c r="H209" s="55">
        <f>物品!O283</f>
        <v>0</v>
      </c>
      <c r="I209" s="55">
        <f>IF(物品!J283=0,0,"'"&amp;物品!J283&amp;"'")</f>
        <v>0</v>
      </c>
      <c r="J209" s="55">
        <f>IF(物品!K283=0,0,"'"&amp;物品!K283&amp;"'")</f>
        <v>0</v>
      </c>
      <c r="K209" s="55">
        <f>IF(物品!L283=0,0,"'"&amp;物品!L283&amp;"'")</f>
        <v>0</v>
      </c>
      <c r="L209" s="55">
        <f>IF(物品!M283=0,0,"'"&amp;物品!M283&amp;"'")</f>
        <v>0</v>
      </c>
      <c r="M209" s="55">
        <f>IF(物品!N283=0,0,"'"&amp;物品!N283&amp;"'")</f>
        <v>0</v>
      </c>
      <c r="N209" s="55">
        <f>IF(物品!O283=0,0,"'"&amp;物品!O283&amp;"'")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物品!A284</f>
        <v>0</v>
      </c>
      <c r="B210" s="55" t="str">
        <f>"'"&amp;物品!B284&amp;"'"</f>
        <v>'IF12'</v>
      </c>
      <c r="C210" s="55">
        <f>物品!J284</f>
        <v>0</v>
      </c>
      <c r="D210" s="55">
        <f>物品!K284</f>
        <v>0</v>
      </c>
      <c r="E210" s="55">
        <f>物品!L284</f>
        <v>0</v>
      </c>
      <c r="F210" s="55">
        <f>物品!M284</f>
        <v>0</v>
      </c>
      <c r="G210" s="55">
        <f>物品!N284</f>
        <v>0</v>
      </c>
      <c r="H210" s="55">
        <f>物品!O284</f>
        <v>0</v>
      </c>
      <c r="I210" s="55">
        <f>IF(物品!J284=0,0,"'"&amp;物品!J284&amp;"'")</f>
        <v>0</v>
      </c>
      <c r="J210" s="55">
        <f>IF(物品!K284=0,0,"'"&amp;物品!K284&amp;"'")</f>
        <v>0</v>
      </c>
      <c r="K210" s="55">
        <f>IF(物品!L284=0,0,"'"&amp;物品!L284&amp;"'")</f>
        <v>0</v>
      </c>
      <c r="L210" s="55">
        <f>IF(物品!M284=0,0,"'"&amp;物品!M284&amp;"'")</f>
        <v>0</v>
      </c>
      <c r="M210" s="55">
        <f>IF(物品!N284=0,0,"'"&amp;物品!N284&amp;"'")</f>
        <v>0</v>
      </c>
      <c r="N210" s="55">
        <f>IF(物品!O284=0,0,"'"&amp;物品!O284&amp;"'")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物品!A285</f>
        <v>0</v>
      </c>
      <c r="B211" s="55" t="str">
        <f>"'"&amp;物品!B285&amp;"'"</f>
        <v>'IF13'</v>
      </c>
      <c r="C211" s="55">
        <f>物品!J285</f>
        <v>0</v>
      </c>
      <c r="D211" s="55">
        <f>物品!K285</f>
        <v>0</v>
      </c>
      <c r="E211" s="55">
        <f>物品!L285</f>
        <v>0</v>
      </c>
      <c r="F211" s="55">
        <f>物品!M285</f>
        <v>0</v>
      </c>
      <c r="G211" s="55">
        <f>物品!N285</f>
        <v>0</v>
      </c>
      <c r="H211" s="55">
        <f>物品!O285</f>
        <v>0</v>
      </c>
      <c r="I211" s="55">
        <f>IF(物品!J285=0,0,"'"&amp;物品!J285&amp;"'")</f>
        <v>0</v>
      </c>
      <c r="J211" s="55">
        <f>IF(物品!K285=0,0,"'"&amp;物品!K285&amp;"'")</f>
        <v>0</v>
      </c>
      <c r="K211" s="55">
        <f>IF(物品!L285=0,0,"'"&amp;物品!L285&amp;"'")</f>
        <v>0</v>
      </c>
      <c r="L211" s="55">
        <f>IF(物品!M285=0,0,"'"&amp;物品!M285&amp;"'")</f>
        <v>0</v>
      </c>
      <c r="M211" s="55">
        <f>IF(物品!N285=0,0,"'"&amp;物品!N285&amp;"'")</f>
        <v>0</v>
      </c>
      <c r="N211" s="55">
        <f>IF(物品!O285=0,0,"'"&amp;物品!O285&amp;"'")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物品!A286</f>
        <v>0</v>
      </c>
      <c r="B212" s="55" t="str">
        <f>"'"&amp;物品!B286&amp;"'"</f>
        <v>'IF14'</v>
      </c>
      <c r="C212" s="55">
        <f>物品!J286</f>
        <v>0</v>
      </c>
      <c r="D212" s="55">
        <f>物品!K286</f>
        <v>0</v>
      </c>
      <c r="E212" s="55">
        <f>物品!L286</f>
        <v>0</v>
      </c>
      <c r="F212" s="55">
        <f>物品!M286</f>
        <v>0</v>
      </c>
      <c r="G212" s="55">
        <f>物品!N286</f>
        <v>0</v>
      </c>
      <c r="H212" s="55">
        <f>物品!O286</f>
        <v>0</v>
      </c>
      <c r="I212" s="55">
        <f>IF(物品!J286=0,0,"'"&amp;物品!J286&amp;"'")</f>
        <v>0</v>
      </c>
      <c r="J212" s="55">
        <f>IF(物品!K286=0,0,"'"&amp;物品!K286&amp;"'")</f>
        <v>0</v>
      </c>
      <c r="K212" s="55">
        <f>IF(物品!L286=0,0,"'"&amp;物品!L286&amp;"'")</f>
        <v>0</v>
      </c>
      <c r="L212" s="55">
        <f>IF(物品!M286=0,0,"'"&amp;物品!M286&amp;"'")</f>
        <v>0</v>
      </c>
      <c r="M212" s="55">
        <f>IF(物品!N286=0,0,"'"&amp;物品!N286&amp;"'")</f>
        <v>0</v>
      </c>
      <c r="N212" s="55">
        <f>IF(物品!O286=0,0,"'"&amp;物品!O286&amp;"'")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物品!A287</f>
        <v>0</v>
      </c>
      <c r="B213" s="55" t="str">
        <f>"'"&amp;物品!B287&amp;"'"</f>
        <v>'IF15'</v>
      </c>
      <c r="C213" s="55">
        <f>物品!J287</f>
        <v>0</v>
      </c>
      <c r="D213" s="55">
        <f>物品!K287</f>
        <v>0</v>
      </c>
      <c r="E213" s="55">
        <f>物品!L287</f>
        <v>0</v>
      </c>
      <c r="F213" s="55">
        <f>物品!M287</f>
        <v>0</v>
      </c>
      <c r="G213" s="55">
        <f>物品!N287</f>
        <v>0</v>
      </c>
      <c r="H213" s="55">
        <f>物品!O287</f>
        <v>0</v>
      </c>
      <c r="I213" s="55">
        <f>IF(物品!J287=0,0,"'"&amp;物品!J287&amp;"'")</f>
        <v>0</v>
      </c>
      <c r="J213" s="55">
        <f>IF(物品!K287=0,0,"'"&amp;物品!K287&amp;"'")</f>
        <v>0</v>
      </c>
      <c r="K213" s="55">
        <f>IF(物品!L287=0,0,"'"&amp;物品!L287&amp;"'")</f>
        <v>0</v>
      </c>
      <c r="L213" s="55">
        <f>IF(物品!M287=0,0,"'"&amp;物品!M287&amp;"'")</f>
        <v>0</v>
      </c>
      <c r="M213" s="55">
        <f>IF(物品!N287=0,0,"'"&amp;物品!N287&amp;"'")</f>
        <v>0</v>
      </c>
      <c r="N213" s="55">
        <f>IF(物品!O287=0,0,"'"&amp;物品!O287&amp;"'")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物品!A288</f>
        <v>0</v>
      </c>
      <c r="B214" s="55" t="str">
        <f>"'"&amp;物品!B288&amp;"'"</f>
        <v>'IF16'</v>
      </c>
      <c r="C214" s="55">
        <f>物品!J288</f>
        <v>0</v>
      </c>
      <c r="D214" s="55">
        <f>物品!K288</f>
        <v>0</v>
      </c>
      <c r="E214" s="55">
        <f>物品!L288</f>
        <v>0</v>
      </c>
      <c r="F214" s="55">
        <f>物品!M288</f>
        <v>0</v>
      </c>
      <c r="G214" s="55">
        <f>物品!N288</f>
        <v>0</v>
      </c>
      <c r="H214" s="55">
        <f>物品!O288</f>
        <v>0</v>
      </c>
      <c r="I214" s="55">
        <f>IF(物品!J288=0,0,"'"&amp;物品!J288&amp;"'")</f>
        <v>0</v>
      </c>
      <c r="J214" s="55">
        <f>IF(物品!K288=0,0,"'"&amp;物品!K288&amp;"'")</f>
        <v>0</v>
      </c>
      <c r="K214" s="55">
        <f>IF(物品!L288=0,0,"'"&amp;物品!L288&amp;"'")</f>
        <v>0</v>
      </c>
      <c r="L214" s="55">
        <f>IF(物品!M288=0,0,"'"&amp;物品!M288&amp;"'")</f>
        <v>0</v>
      </c>
      <c r="M214" s="55">
        <f>IF(物品!N288=0,0,"'"&amp;物品!N288&amp;"'")</f>
        <v>0</v>
      </c>
      <c r="N214" s="55">
        <f>IF(物品!O288=0,0,"'"&amp;物品!O288&amp;"'")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物品!A289</f>
        <v>0</v>
      </c>
      <c r="B215" s="55" t="str">
        <f>"'"&amp;物品!B289&amp;"'"</f>
        <v>'IF17'</v>
      </c>
      <c r="C215" s="55">
        <f>物品!J289</f>
        <v>0</v>
      </c>
      <c r="D215" s="55">
        <f>物品!K289</f>
        <v>0</v>
      </c>
      <c r="E215" s="55">
        <f>物品!L289</f>
        <v>0</v>
      </c>
      <c r="F215" s="55">
        <f>物品!M289</f>
        <v>0</v>
      </c>
      <c r="G215" s="55">
        <f>物品!N289</f>
        <v>0</v>
      </c>
      <c r="H215" s="55">
        <f>物品!O289</f>
        <v>0</v>
      </c>
      <c r="I215" s="55">
        <f>IF(物品!J289=0,0,"'"&amp;物品!J289&amp;"'")</f>
        <v>0</v>
      </c>
      <c r="J215" s="55">
        <f>IF(物品!K289=0,0,"'"&amp;物品!K289&amp;"'")</f>
        <v>0</v>
      </c>
      <c r="K215" s="55">
        <f>IF(物品!L289=0,0,"'"&amp;物品!L289&amp;"'")</f>
        <v>0</v>
      </c>
      <c r="L215" s="55">
        <f>IF(物品!M289=0,0,"'"&amp;物品!M289&amp;"'")</f>
        <v>0</v>
      </c>
      <c r="M215" s="55">
        <f>IF(物品!N289=0,0,"'"&amp;物品!N289&amp;"'")</f>
        <v>0</v>
      </c>
      <c r="N215" s="55">
        <f>IF(物品!O289=0,0,"'"&amp;物品!O289&amp;"'")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物品!A290</f>
        <v>0</v>
      </c>
      <c r="B216" s="55" t="str">
        <f>"'"&amp;物品!B290&amp;"'"</f>
        <v>'IF18'</v>
      </c>
      <c r="C216" s="55">
        <f>物品!J290</f>
        <v>0</v>
      </c>
      <c r="D216" s="55">
        <f>物品!K290</f>
        <v>0</v>
      </c>
      <c r="E216" s="55">
        <f>物品!L290</f>
        <v>0</v>
      </c>
      <c r="F216" s="55">
        <f>物品!M290</f>
        <v>0</v>
      </c>
      <c r="G216" s="55">
        <f>物品!N290</f>
        <v>0</v>
      </c>
      <c r="H216" s="55">
        <f>物品!O290</f>
        <v>0</v>
      </c>
      <c r="I216" s="55">
        <f>IF(物品!J290=0,0,"'"&amp;物品!J290&amp;"'")</f>
        <v>0</v>
      </c>
      <c r="J216" s="55">
        <f>IF(物品!K290=0,0,"'"&amp;物品!K290&amp;"'")</f>
        <v>0</v>
      </c>
      <c r="K216" s="55">
        <f>IF(物品!L290=0,0,"'"&amp;物品!L290&amp;"'")</f>
        <v>0</v>
      </c>
      <c r="L216" s="55">
        <f>IF(物品!M290=0,0,"'"&amp;物品!M290&amp;"'")</f>
        <v>0</v>
      </c>
      <c r="M216" s="55">
        <f>IF(物品!N290=0,0,"'"&amp;物品!N290&amp;"'")</f>
        <v>0</v>
      </c>
      <c r="N216" s="55">
        <f>IF(物品!O290=0,0,"'"&amp;物品!O290&amp;"'")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物品!A291</f>
        <v>0</v>
      </c>
      <c r="B217" s="55" t="str">
        <f>"'"&amp;物品!B291&amp;"'"</f>
        <v>'IF19'</v>
      </c>
      <c r="C217" s="55">
        <f>物品!J291</f>
        <v>0</v>
      </c>
      <c r="D217" s="55">
        <f>物品!K291</f>
        <v>0</v>
      </c>
      <c r="E217" s="55">
        <f>物品!L291</f>
        <v>0</v>
      </c>
      <c r="F217" s="55">
        <f>物品!M291</f>
        <v>0</v>
      </c>
      <c r="G217" s="55">
        <f>物品!N291</f>
        <v>0</v>
      </c>
      <c r="H217" s="55">
        <f>物品!O291</f>
        <v>0</v>
      </c>
      <c r="I217" s="55">
        <f>IF(物品!J291=0,0,"'"&amp;物品!J291&amp;"'")</f>
        <v>0</v>
      </c>
      <c r="J217" s="55">
        <f>IF(物品!K291=0,0,"'"&amp;物品!K291&amp;"'")</f>
        <v>0</v>
      </c>
      <c r="K217" s="55">
        <f>IF(物品!L291=0,0,"'"&amp;物品!L291&amp;"'")</f>
        <v>0</v>
      </c>
      <c r="L217" s="55">
        <f>IF(物品!M291=0,0,"'"&amp;物品!M291&amp;"'")</f>
        <v>0</v>
      </c>
      <c r="M217" s="55">
        <f>IF(物品!N291=0,0,"'"&amp;物品!N291&amp;"'")</f>
        <v>0</v>
      </c>
      <c r="N217" s="55">
        <f>IF(物品!O291=0,0,"'"&amp;物品!O291&amp;"'")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物品!A292</f>
        <v>0</v>
      </c>
      <c r="B218" s="55" t="str">
        <f>"'"&amp;物品!B292&amp;"'"</f>
        <v>'IF20'</v>
      </c>
      <c r="C218" s="55">
        <f>物品!J292</f>
        <v>0</v>
      </c>
      <c r="D218" s="55">
        <f>物品!K292</f>
        <v>0</v>
      </c>
      <c r="E218" s="55">
        <f>物品!L292</f>
        <v>0</v>
      </c>
      <c r="F218" s="55">
        <f>物品!M292</f>
        <v>0</v>
      </c>
      <c r="G218" s="55">
        <f>物品!N292</f>
        <v>0</v>
      </c>
      <c r="H218" s="55">
        <f>物品!O292</f>
        <v>0</v>
      </c>
      <c r="I218" s="55">
        <f>IF(物品!J292=0,0,"'"&amp;物品!J292&amp;"'")</f>
        <v>0</v>
      </c>
      <c r="J218" s="55">
        <f>IF(物品!K292=0,0,"'"&amp;物品!K292&amp;"'")</f>
        <v>0</v>
      </c>
      <c r="K218" s="55">
        <f>IF(物品!L292=0,0,"'"&amp;物品!L292&amp;"'")</f>
        <v>0</v>
      </c>
      <c r="L218" s="55">
        <f>IF(物品!M292=0,0,"'"&amp;物品!M292&amp;"'")</f>
        <v>0</v>
      </c>
      <c r="M218" s="55">
        <f>IF(物品!N292=0,0,"'"&amp;物品!N292&amp;"'")</f>
        <v>0</v>
      </c>
      <c r="N218" s="55">
        <f>IF(物品!O292=0,0,"'"&amp;物品!O292&amp;"'")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物品!A293</f>
        <v>0</v>
      </c>
      <c r="B219" s="55" t="str">
        <f>"'"&amp;物品!B293&amp;"'"</f>
        <v>'IF21'</v>
      </c>
      <c r="C219" s="55">
        <f>物品!J293</f>
        <v>0</v>
      </c>
      <c r="D219" s="55">
        <f>物品!K293</f>
        <v>0</v>
      </c>
      <c r="E219" s="55">
        <f>物品!L293</f>
        <v>0</v>
      </c>
      <c r="F219" s="55">
        <f>物品!M293</f>
        <v>0</v>
      </c>
      <c r="G219" s="55">
        <f>物品!N293</f>
        <v>0</v>
      </c>
      <c r="H219" s="55">
        <f>物品!O293</f>
        <v>0</v>
      </c>
      <c r="I219" s="55">
        <f>IF(物品!J293=0,0,"'"&amp;物品!J293&amp;"'")</f>
        <v>0</v>
      </c>
      <c r="J219" s="55">
        <f>IF(物品!K293=0,0,"'"&amp;物品!K293&amp;"'")</f>
        <v>0</v>
      </c>
      <c r="K219" s="55">
        <f>IF(物品!L293=0,0,"'"&amp;物品!L293&amp;"'")</f>
        <v>0</v>
      </c>
      <c r="L219" s="55">
        <f>IF(物品!M293=0,0,"'"&amp;物品!M293&amp;"'")</f>
        <v>0</v>
      </c>
      <c r="M219" s="55">
        <f>IF(物品!N293=0,0,"'"&amp;物品!N293&amp;"'")</f>
        <v>0</v>
      </c>
      <c r="N219" s="55">
        <f>IF(物品!O293=0,0,"'"&amp;物品!O293&amp;"'")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物品!A294</f>
        <v>0</v>
      </c>
      <c r="B220" s="55" t="str">
        <f>"'"&amp;物品!B294&amp;"'"</f>
        <v>'IF22'</v>
      </c>
      <c r="C220" s="55">
        <f>物品!J294</f>
        <v>0</v>
      </c>
      <c r="D220" s="55">
        <f>物品!K294</f>
        <v>0</v>
      </c>
      <c r="E220" s="55">
        <f>物品!L294</f>
        <v>0</v>
      </c>
      <c r="F220" s="55">
        <f>物品!M294</f>
        <v>0</v>
      </c>
      <c r="G220" s="55">
        <f>物品!N294</f>
        <v>0</v>
      </c>
      <c r="H220" s="55">
        <f>物品!O294</f>
        <v>0</v>
      </c>
      <c r="I220" s="55">
        <f>IF(物品!J294=0,0,"'"&amp;物品!J294&amp;"'")</f>
        <v>0</v>
      </c>
      <c r="J220" s="55">
        <f>IF(物品!K294=0,0,"'"&amp;物品!K294&amp;"'")</f>
        <v>0</v>
      </c>
      <c r="K220" s="55">
        <f>IF(物品!L294=0,0,"'"&amp;物品!L294&amp;"'")</f>
        <v>0</v>
      </c>
      <c r="L220" s="55">
        <f>IF(物品!M294=0,0,"'"&amp;物品!M294&amp;"'")</f>
        <v>0</v>
      </c>
      <c r="M220" s="55">
        <f>IF(物品!N294=0,0,"'"&amp;物品!N294&amp;"'")</f>
        <v>0</v>
      </c>
      <c r="N220" s="55">
        <f>IF(物品!O294=0,0,"'"&amp;物品!O294&amp;"'")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物品!A295</f>
        <v>0</v>
      </c>
      <c r="B221" s="55" t="str">
        <f>"'"&amp;物品!B295&amp;"'"</f>
        <v>'IF23'</v>
      </c>
      <c r="C221" s="55">
        <f>物品!J295</f>
        <v>0</v>
      </c>
      <c r="D221" s="55">
        <f>物品!K295</f>
        <v>0</v>
      </c>
      <c r="E221" s="55">
        <f>物品!L295</f>
        <v>0</v>
      </c>
      <c r="F221" s="55">
        <f>物品!M295</f>
        <v>0</v>
      </c>
      <c r="G221" s="55">
        <f>物品!N295</f>
        <v>0</v>
      </c>
      <c r="H221" s="55">
        <f>物品!O295</f>
        <v>0</v>
      </c>
      <c r="I221" s="55">
        <f>IF(物品!J295=0,0,"'"&amp;物品!J295&amp;"'")</f>
        <v>0</v>
      </c>
      <c r="J221" s="55">
        <f>IF(物品!K295=0,0,"'"&amp;物品!K295&amp;"'")</f>
        <v>0</v>
      </c>
      <c r="K221" s="55">
        <f>IF(物品!L295=0,0,"'"&amp;物品!L295&amp;"'")</f>
        <v>0</v>
      </c>
      <c r="L221" s="55">
        <f>IF(物品!M295=0,0,"'"&amp;物品!M295&amp;"'")</f>
        <v>0</v>
      </c>
      <c r="M221" s="55">
        <f>IF(物品!N295=0,0,"'"&amp;物品!N295&amp;"'")</f>
        <v>0</v>
      </c>
      <c r="N221" s="55">
        <f>IF(物品!O295=0,0,"'"&amp;物品!O295&amp;"'")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物品!A296</f>
        <v>0</v>
      </c>
      <c r="B222" s="55" t="str">
        <f>"'"&amp;物品!B296&amp;"'"</f>
        <v>'IF24'</v>
      </c>
      <c r="C222" s="55">
        <f>物品!J296</f>
        <v>0</v>
      </c>
      <c r="D222" s="55">
        <f>物品!K296</f>
        <v>0</v>
      </c>
      <c r="E222" s="55">
        <f>物品!L296</f>
        <v>0</v>
      </c>
      <c r="F222" s="55">
        <f>物品!M296</f>
        <v>0</v>
      </c>
      <c r="G222" s="55">
        <f>物品!N296</f>
        <v>0</v>
      </c>
      <c r="H222" s="55">
        <f>物品!O296</f>
        <v>0</v>
      </c>
      <c r="I222" s="55">
        <f>IF(物品!J296=0,0,"'"&amp;物品!J296&amp;"'")</f>
        <v>0</v>
      </c>
      <c r="J222" s="55">
        <f>IF(物品!K296=0,0,"'"&amp;物品!K296&amp;"'")</f>
        <v>0</v>
      </c>
      <c r="K222" s="55">
        <f>IF(物品!L296=0,0,"'"&amp;物品!L296&amp;"'")</f>
        <v>0</v>
      </c>
      <c r="L222" s="55">
        <f>IF(物品!M296=0,0,"'"&amp;物品!M296&amp;"'")</f>
        <v>0</v>
      </c>
      <c r="M222" s="55">
        <f>IF(物品!N296=0,0,"'"&amp;物品!N296&amp;"'")</f>
        <v>0</v>
      </c>
      <c r="N222" s="55">
        <f>IF(物品!O296=0,0,"'"&amp;物品!O296&amp;"'")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物品!A297</f>
        <v>0</v>
      </c>
      <c r="B223" s="55" t="str">
        <f>"'"&amp;物品!B297&amp;"'"</f>
        <v>'IF25'</v>
      </c>
      <c r="C223" s="55">
        <f>物品!J297</f>
        <v>0</v>
      </c>
      <c r="D223" s="55">
        <f>物品!K297</f>
        <v>0</v>
      </c>
      <c r="E223" s="55">
        <f>物品!L297</f>
        <v>0</v>
      </c>
      <c r="F223" s="55">
        <f>物品!M297</f>
        <v>0</v>
      </c>
      <c r="G223" s="55">
        <f>物品!N297</f>
        <v>0</v>
      </c>
      <c r="H223" s="55">
        <f>物品!O297</f>
        <v>0</v>
      </c>
      <c r="I223" s="55">
        <f>IF(物品!J297=0,0,"'"&amp;物品!J297&amp;"'")</f>
        <v>0</v>
      </c>
      <c r="J223" s="55">
        <f>IF(物品!K297=0,0,"'"&amp;物品!K297&amp;"'")</f>
        <v>0</v>
      </c>
      <c r="K223" s="55">
        <f>IF(物品!L297=0,0,"'"&amp;物品!L297&amp;"'")</f>
        <v>0</v>
      </c>
      <c r="L223" s="55">
        <f>IF(物品!M297=0,0,"'"&amp;物品!M297&amp;"'")</f>
        <v>0</v>
      </c>
      <c r="M223" s="55">
        <f>IF(物品!N297=0,0,"'"&amp;物品!N297&amp;"'")</f>
        <v>0</v>
      </c>
      <c r="N223" s="55">
        <f>IF(物品!O297=0,0,"'"&amp;物品!O297&amp;"'")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物品!A298</f>
        <v>0</v>
      </c>
      <c r="B224" s="55" t="str">
        <f>"'"&amp;物品!B298&amp;"'"</f>
        <v>'IF26'</v>
      </c>
      <c r="C224" s="55">
        <f>物品!J298</f>
        <v>0</v>
      </c>
      <c r="D224" s="55">
        <f>物品!K298</f>
        <v>0</v>
      </c>
      <c r="E224" s="55">
        <f>物品!L298</f>
        <v>0</v>
      </c>
      <c r="F224" s="55">
        <f>物品!M298</f>
        <v>0</v>
      </c>
      <c r="G224" s="55">
        <f>物品!N298</f>
        <v>0</v>
      </c>
      <c r="H224" s="55">
        <f>物品!O298</f>
        <v>0</v>
      </c>
      <c r="I224" s="55">
        <f>IF(物品!J298=0,0,"'"&amp;物品!J298&amp;"'")</f>
        <v>0</v>
      </c>
      <c r="J224" s="55">
        <f>IF(物品!K298=0,0,"'"&amp;物品!K298&amp;"'")</f>
        <v>0</v>
      </c>
      <c r="K224" s="55">
        <f>IF(物品!L298=0,0,"'"&amp;物品!L298&amp;"'")</f>
        <v>0</v>
      </c>
      <c r="L224" s="55">
        <f>IF(物品!M298=0,0,"'"&amp;物品!M298&amp;"'")</f>
        <v>0</v>
      </c>
      <c r="M224" s="55">
        <f>IF(物品!N298=0,0,"'"&amp;物品!N298&amp;"'")</f>
        <v>0</v>
      </c>
      <c r="N224" s="55">
        <f>IF(物品!O298=0,0,"'"&amp;物品!O298&amp;"'")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物品!A299</f>
        <v>0</v>
      </c>
      <c r="B225" s="55" t="str">
        <f>"'"&amp;物品!B299&amp;"'"</f>
        <v>'IF27'</v>
      </c>
      <c r="C225" s="55">
        <f>物品!J299</f>
        <v>0</v>
      </c>
      <c r="D225" s="55">
        <f>物品!K299</f>
        <v>0</v>
      </c>
      <c r="E225" s="55">
        <f>物品!L299</f>
        <v>0</v>
      </c>
      <c r="F225" s="55">
        <f>物品!M299</f>
        <v>0</v>
      </c>
      <c r="G225" s="55">
        <f>物品!N299</f>
        <v>0</v>
      </c>
      <c r="H225" s="55">
        <f>物品!O299</f>
        <v>0</v>
      </c>
      <c r="I225" s="55">
        <f>IF(物品!J299=0,0,"'"&amp;物品!J299&amp;"'")</f>
        <v>0</v>
      </c>
      <c r="J225" s="55">
        <f>IF(物品!K299=0,0,"'"&amp;物品!K299&amp;"'")</f>
        <v>0</v>
      </c>
      <c r="K225" s="55">
        <f>IF(物品!L299=0,0,"'"&amp;物品!L299&amp;"'")</f>
        <v>0</v>
      </c>
      <c r="L225" s="55">
        <f>IF(物品!M299=0,0,"'"&amp;物品!M299&amp;"'")</f>
        <v>0</v>
      </c>
      <c r="M225" s="55">
        <f>IF(物品!N299=0,0,"'"&amp;物品!N299&amp;"'")</f>
        <v>0</v>
      </c>
      <c r="N225" s="55">
        <f>IF(物品!O299=0,0,"'"&amp;物品!O299&amp;"'")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物品!A306</f>
        <v>0</v>
      </c>
      <c r="B226" s="55" t="str">
        <f>"'"&amp;物品!B306&amp;"'"</f>
        <v>'IC01'</v>
      </c>
      <c r="C226" s="55">
        <f>物品!J306</f>
        <v>0</v>
      </c>
      <c r="D226" s="55">
        <f>物品!K306</f>
        <v>0</v>
      </c>
      <c r="E226" s="55">
        <f>物品!L306</f>
        <v>0</v>
      </c>
      <c r="F226" s="55">
        <f>物品!M306</f>
        <v>0</v>
      </c>
      <c r="G226" s="55">
        <f>物品!N306</f>
        <v>0</v>
      </c>
      <c r="H226" s="55">
        <f>物品!O306</f>
        <v>0</v>
      </c>
      <c r="I226" s="55">
        <f>IF(物品!J306=0,0,"'"&amp;物品!J306&amp;"'")</f>
        <v>0</v>
      </c>
      <c r="J226" s="55">
        <f>IF(物品!K306=0,0,"'"&amp;物品!K306&amp;"'")</f>
        <v>0</v>
      </c>
      <c r="K226" s="55">
        <f>IF(物品!L306=0,0,"'"&amp;物品!L306&amp;"'")</f>
        <v>0</v>
      </c>
      <c r="L226" s="55">
        <f>IF(物品!M306=0,0,"'"&amp;物品!M306&amp;"'")</f>
        <v>0</v>
      </c>
      <c r="M226" s="55">
        <f>IF(物品!N306=0,0,"'"&amp;物品!N306&amp;"'")</f>
        <v>0</v>
      </c>
      <c r="N226" s="55">
        <f>IF(物品!O306=0,0,"'"&amp;物品!O306&amp;"'")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物品!A307</f>
        <v>0</v>
      </c>
      <c r="B227" s="55" t="str">
        <f>"'"&amp;物品!B307&amp;"'"</f>
        <v>'IC02'</v>
      </c>
      <c r="C227" s="55">
        <f>物品!J307</f>
        <v>0</v>
      </c>
      <c r="D227" s="55">
        <f>物品!K307</f>
        <v>0</v>
      </c>
      <c r="E227" s="55">
        <f>物品!L307</f>
        <v>0</v>
      </c>
      <c r="F227" s="55">
        <f>物品!M307</f>
        <v>0</v>
      </c>
      <c r="G227" s="55">
        <f>物品!N307</f>
        <v>0</v>
      </c>
      <c r="H227" s="55">
        <f>物品!O307</f>
        <v>0</v>
      </c>
      <c r="I227" s="55">
        <f>IF(物品!J307=0,0,"'"&amp;物品!J307&amp;"'")</f>
        <v>0</v>
      </c>
      <c r="J227" s="55">
        <f>IF(物品!K307=0,0,"'"&amp;物品!K307&amp;"'")</f>
        <v>0</v>
      </c>
      <c r="K227" s="55">
        <f>IF(物品!L307=0,0,"'"&amp;物品!L307&amp;"'")</f>
        <v>0</v>
      </c>
      <c r="L227" s="55">
        <f>IF(物品!M307=0,0,"'"&amp;物品!M307&amp;"'")</f>
        <v>0</v>
      </c>
      <c r="M227" s="55">
        <f>IF(物品!N307=0,0,"'"&amp;物品!N307&amp;"'")</f>
        <v>0</v>
      </c>
      <c r="N227" s="55">
        <f>IF(物品!O307=0,0,"'"&amp;物品!O307&amp;"'")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物品!A308</f>
        <v>0</v>
      </c>
      <c r="B228" s="55" t="str">
        <f>"'"&amp;物品!B308&amp;"'"</f>
        <v>'IC03'</v>
      </c>
      <c r="C228" s="55">
        <f>物品!J308</f>
        <v>0</v>
      </c>
      <c r="D228" s="55">
        <f>物品!K308</f>
        <v>0</v>
      </c>
      <c r="E228" s="55">
        <f>物品!L308</f>
        <v>0</v>
      </c>
      <c r="F228" s="55">
        <f>物品!M308</f>
        <v>0</v>
      </c>
      <c r="G228" s="55">
        <f>物品!N308</f>
        <v>0</v>
      </c>
      <c r="H228" s="55">
        <f>物品!O308</f>
        <v>0</v>
      </c>
      <c r="I228" s="55">
        <f>IF(物品!J308=0,0,"'"&amp;物品!J308&amp;"'")</f>
        <v>0</v>
      </c>
      <c r="J228" s="55">
        <f>IF(物品!K308=0,0,"'"&amp;物品!K308&amp;"'")</f>
        <v>0</v>
      </c>
      <c r="K228" s="55">
        <f>IF(物品!L308=0,0,"'"&amp;物品!L308&amp;"'")</f>
        <v>0</v>
      </c>
      <c r="L228" s="55">
        <f>IF(物品!M308=0,0,"'"&amp;物品!M308&amp;"'")</f>
        <v>0</v>
      </c>
      <c r="M228" s="55">
        <f>IF(物品!N308=0,0,"'"&amp;物品!N308&amp;"'")</f>
        <v>0</v>
      </c>
      <c r="N228" s="55">
        <f>IF(物品!O308=0,0,"'"&amp;物品!O308&amp;"'")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物品!A309</f>
        <v>0</v>
      </c>
      <c r="B229" s="55" t="str">
        <f>"'"&amp;物品!B309&amp;"'"</f>
        <v>'IC04'</v>
      </c>
      <c r="C229" s="55">
        <f>物品!J309</f>
        <v>0</v>
      </c>
      <c r="D229" s="55">
        <f>物品!K309</f>
        <v>0</v>
      </c>
      <c r="E229" s="55">
        <f>物品!L309</f>
        <v>0</v>
      </c>
      <c r="F229" s="55">
        <f>物品!M309</f>
        <v>0</v>
      </c>
      <c r="G229" s="55">
        <f>物品!N309</f>
        <v>0</v>
      </c>
      <c r="H229" s="55">
        <f>物品!O309</f>
        <v>0</v>
      </c>
      <c r="I229" s="55">
        <f>IF(物品!J309=0,0,"'"&amp;物品!J309&amp;"'")</f>
        <v>0</v>
      </c>
      <c r="J229" s="55">
        <f>IF(物品!K309=0,0,"'"&amp;物品!K309&amp;"'")</f>
        <v>0</v>
      </c>
      <c r="K229" s="55">
        <f>IF(物品!L309=0,0,"'"&amp;物品!L309&amp;"'")</f>
        <v>0</v>
      </c>
      <c r="L229" s="55">
        <f>IF(物品!M309=0,0,"'"&amp;物品!M309&amp;"'")</f>
        <v>0</v>
      </c>
      <c r="M229" s="55">
        <f>IF(物品!N309=0,0,"'"&amp;物品!N309&amp;"'")</f>
        <v>0</v>
      </c>
      <c r="N229" s="55">
        <f>IF(物品!O309=0,0,"'"&amp;物品!O309&amp;"'")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物品!A310</f>
        <v>0</v>
      </c>
      <c r="B230" s="55" t="str">
        <f>"'"&amp;物品!B310&amp;"'"</f>
        <v>'IC05'</v>
      </c>
      <c r="C230" s="55">
        <f>物品!J310</f>
        <v>0</v>
      </c>
      <c r="D230" s="55">
        <f>物品!K310</f>
        <v>0</v>
      </c>
      <c r="E230" s="55">
        <f>物品!L310</f>
        <v>0</v>
      </c>
      <c r="F230" s="55">
        <f>物品!M310</f>
        <v>0</v>
      </c>
      <c r="G230" s="55">
        <f>物品!N310</f>
        <v>0</v>
      </c>
      <c r="H230" s="55">
        <f>物品!O310</f>
        <v>0</v>
      </c>
      <c r="I230" s="55">
        <f>IF(物品!J310=0,0,"'"&amp;物品!J310&amp;"'")</f>
        <v>0</v>
      </c>
      <c r="J230" s="55">
        <f>IF(物品!K310=0,0,"'"&amp;物品!K310&amp;"'")</f>
        <v>0</v>
      </c>
      <c r="K230" s="55">
        <f>IF(物品!L310=0,0,"'"&amp;物品!L310&amp;"'")</f>
        <v>0</v>
      </c>
      <c r="L230" s="55">
        <f>IF(物品!M310=0,0,"'"&amp;物品!M310&amp;"'")</f>
        <v>0</v>
      </c>
      <c r="M230" s="55">
        <f>IF(物品!N310=0,0,"'"&amp;物品!N310&amp;"'")</f>
        <v>0</v>
      </c>
      <c r="N230" s="55">
        <f>IF(物品!O310=0,0,"'"&amp;物品!O310&amp;"'")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物品!A311</f>
        <v>0</v>
      </c>
      <c r="B231" s="55" t="str">
        <f>"'"&amp;物品!B311&amp;"'"</f>
        <v>'IC06'</v>
      </c>
      <c r="C231" s="55">
        <f>物品!J311</f>
        <v>0</v>
      </c>
      <c r="D231" s="55">
        <f>物品!K311</f>
        <v>0</v>
      </c>
      <c r="E231" s="55">
        <f>物品!L311</f>
        <v>0</v>
      </c>
      <c r="F231" s="55">
        <f>物品!M311</f>
        <v>0</v>
      </c>
      <c r="G231" s="55">
        <f>物品!N311</f>
        <v>0</v>
      </c>
      <c r="H231" s="55">
        <f>物品!O311</f>
        <v>0</v>
      </c>
      <c r="I231" s="55">
        <f>IF(物品!J311=0,0,"'"&amp;物品!J311&amp;"'")</f>
        <v>0</v>
      </c>
      <c r="J231" s="55">
        <f>IF(物品!K311=0,0,"'"&amp;物品!K311&amp;"'")</f>
        <v>0</v>
      </c>
      <c r="K231" s="55">
        <f>IF(物品!L311=0,0,"'"&amp;物品!L311&amp;"'")</f>
        <v>0</v>
      </c>
      <c r="L231" s="55">
        <f>IF(物品!M311=0,0,"'"&amp;物品!M311&amp;"'")</f>
        <v>0</v>
      </c>
      <c r="M231" s="55">
        <f>IF(物品!N311=0,0,"'"&amp;物品!N311&amp;"'")</f>
        <v>0</v>
      </c>
      <c r="N231" s="55">
        <f>IF(物品!O311=0,0,"'"&amp;物品!O311&amp;"'")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物品!A312</f>
        <v>0</v>
      </c>
      <c r="B232" s="55" t="str">
        <f>"'"&amp;物品!B312&amp;"'"</f>
        <v>'IC07'</v>
      </c>
      <c r="C232" s="55">
        <f>物品!J312</f>
        <v>0</v>
      </c>
      <c r="D232" s="55">
        <f>物品!K312</f>
        <v>0</v>
      </c>
      <c r="E232" s="55">
        <f>物品!L312</f>
        <v>0</v>
      </c>
      <c r="F232" s="55">
        <f>物品!M312</f>
        <v>0</v>
      </c>
      <c r="G232" s="55">
        <f>物品!N312</f>
        <v>0</v>
      </c>
      <c r="H232" s="55">
        <f>物品!O312</f>
        <v>0</v>
      </c>
      <c r="I232" s="55">
        <f>IF(物品!J312=0,0,"'"&amp;物品!J312&amp;"'")</f>
        <v>0</v>
      </c>
      <c r="J232" s="55">
        <f>IF(物品!K312=0,0,"'"&amp;物品!K312&amp;"'")</f>
        <v>0</v>
      </c>
      <c r="K232" s="55">
        <f>IF(物品!L312=0,0,"'"&amp;物品!L312&amp;"'")</f>
        <v>0</v>
      </c>
      <c r="L232" s="55">
        <f>IF(物品!M312=0,0,"'"&amp;物品!M312&amp;"'")</f>
        <v>0</v>
      </c>
      <c r="M232" s="55">
        <f>IF(物品!N312=0,0,"'"&amp;物品!N312&amp;"'")</f>
        <v>0</v>
      </c>
      <c r="N232" s="55">
        <f>IF(物品!O312=0,0,"'"&amp;物品!O312&amp;"'")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物品!A313</f>
        <v>0</v>
      </c>
      <c r="B233" s="55" t="str">
        <f>"'"&amp;物品!B313&amp;"'"</f>
        <v>'IC08'</v>
      </c>
      <c r="C233" s="55">
        <f>物品!J313</f>
        <v>0</v>
      </c>
      <c r="D233" s="55">
        <f>物品!K313</f>
        <v>0</v>
      </c>
      <c r="E233" s="55">
        <f>物品!L313</f>
        <v>0</v>
      </c>
      <c r="F233" s="55">
        <f>物品!M313</f>
        <v>0</v>
      </c>
      <c r="G233" s="55">
        <f>物品!N313</f>
        <v>0</v>
      </c>
      <c r="H233" s="55">
        <f>物品!O313</f>
        <v>0</v>
      </c>
      <c r="I233" s="55">
        <f>IF(物品!J313=0,0,"'"&amp;物品!J313&amp;"'")</f>
        <v>0</v>
      </c>
      <c r="J233" s="55">
        <f>IF(物品!K313=0,0,"'"&amp;物品!K313&amp;"'")</f>
        <v>0</v>
      </c>
      <c r="K233" s="55">
        <f>IF(物品!L313=0,0,"'"&amp;物品!L313&amp;"'")</f>
        <v>0</v>
      </c>
      <c r="L233" s="55">
        <f>IF(物品!M313=0,0,"'"&amp;物品!M313&amp;"'")</f>
        <v>0</v>
      </c>
      <c r="M233" s="55">
        <f>IF(物品!N313=0,0,"'"&amp;物品!N313&amp;"'")</f>
        <v>0</v>
      </c>
      <c r="N233" s="55">
        <f>IF(物品!O313=0,0,"'"&amp;物品!O313&amp;"'")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物品!A314</f>
        <v>0</v>
      </c>
      <c r="B234" s="55" t="str">
        <f>"'"&amp;物品!B314&amp;"'"</f>
        <v>'IC09'</v>
      </c>
      <c r="C234" s="55">
        <f>物品!J314</f>
        <v>0</v>
      </c>
      <c r="D234" s="55">
        <f>物品!K314</f>
        <v>0</v>
      </c>
      <c r="E234" s="55">
        <f>物品!L314</f>
        <v>0</v>
      </c>
      <c r="F234" s="55">
        <f>物品!M314</f>
        <v>0</v>
      </c>
      <c r="G234" s="55">
        <f>物品!N314</f>
        <v>0</v>
      </c>
      <c r="H234" s="55">
        <f>物品!O314</f>
        <v>0</v>
      </c>
      <c r="I234" s="55">
        <f>IF(物品!J314=0,0,"'"&amp;物品!J314&amp;"'")</f>
        <v>0</v>
      </c>
      <c r="J234" s="55">
        <f>IF(物品!K314=0,0,"'"&amp;物品!K314&amp;"'")</f>
        <v>0</v>
      </c>
      <c r="K234" s="55">
        <f>IF(物品!L314=0,0,"'"&amp;物品!L314&amp;"'")</f>
        <v>0</v>
      </c>
      <c r="L234" s="55">
        <f>IF(物品!M314=0,0,"'"&amp;物品!M314&amp;"'")</f>
        <v>0</v>
      </c>
      <c r="M234" s="55">
        <f>IF(物品!N314=0,0,"'"&amp;物品!N314&amp;"'")</f>
        <v>0</v>
      </c>
      <c r="N234" s="55">
        <f>IF(物品!O314=0,0,"'"&amp;物品!O314&amp;"'")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物品!A315</f>
        <v>0</v>
      </c>
      <c r="B235" s="55" t="str">
        <f>"'"&amp;物品!B315&amp;"'"</f>
        <v>'IC10'</v>
      </c>
      <c r="C235" s="55">
        <f>物品!J315</f>
        <v>0</v>
      </c>
      <c r="D235" s="55">
        <f>物品!K315</f>
        <v>0</v>
      </c>
      <c r="E235" s="55">
        <f>物品!L315</f>
        <v>0</v>
      </c>
      <c r="F235" s="55">
        <f>物品!M315</f>
        <v>0</v>
      </c>
      <c r="G235" s="55">
        <f>物品!N315</f>
        <v>0</v>
      </c>
      <c r="H235" s="55">
        <f>物品!O315</f>
        <v>0</v>
      </c>
      <c r="I235" s="55">
        <f>IF(物品!J315=0,0,"'"&amp;物品!J315&amp;"'")</f>
        <v>0</v>
      </c>
      <c r="J235" s="55">
        <f>IF(物品!K315=0,0,"'"&amp;物品!K315&amp;"'")</f>
        <v>0</v>
      </c>
      <c r="K235" s="55">
        <f>IF(物品!L315=0,0,"'"&amp;物品!L315&amp;"'")</f>
        <v>0</v>
      </c>
      <c r="L235" s="55">
        <f>IF(物品!M315=0,0,"'"&amp;物品!M315&amp;"'")</f>
        <v>0</v>
      </c>
      <c r="M235" s="55">
        <f>IF(物品!N315=0,0,"'"&amp;物品!N315&amp;"'")</f>
        <v>0</v>
      </c>
      <c r="N235" s="55">
        <f>IF(物品!O315=0,0,"'"&amp;物品!O315&amp;"'")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物品!A316</f>
        <v>0</v>
      </c>
      <c r="B236" s="55" t="str">
        <f>"'"&amp;物品!B316&amp;"'"</f>
        <v>'IC11'</v>
      </c>
      <c r="C236" s="55">
        <f>物品!J316</f>
        <v>0</v>
      </c>
      <c r="D236" s="55">
        <f>物品!K316</f>
        <v>0</v>
      </c>
      <c r="E236" s="55">
        <f>物品!L316</f>
        <v>0</v>
      </c>
      <c r="F236" s="55">
        <f>物品!M316</f>
        <v>0</v>
      </c>
      <c r="G236" s="55">
        <f>物品!N316</f>
        <v>0</v>
      </c>
      <c r="H236" s="55">
        <f>物品!O316</f>
        <v>0</v>
      </c>
      <c r="I236" s="55">
        <f>IF(物品!J316=0,0,"'"&amp;物品!J316&amp;"'")</f>
        <v>0</v>
      </c>
      <c r="J236" s="55">
        <f>IF(物品!K316=0,0,"'"&amp;物品!K316&amp;"'")</f>
        <v>0</v>
      </c>
      <c r="K236" s="55">
        <f>IF(物品!L316=0,0,"'"&amp;物品!L316&amp;"'")</f>
        <v>0</v>
      </c>
      <c r="L236" s="55">
        <f>IF(物品!M316=0,0,"'"&amp;物品!M316&amp;"'")</f>
        <v>0</v>
      </c>
      <c r="M236" s="55">
        <f>IF(物品!N316=0,0,"'"&amp;物品!N316&amp;"'")</f>
        <v>0</v>
      </c>
      <c r="N236" s="55">
        <f>IF(物品!O316=0,0,"'"&amp;物品!O316&amp;"'")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物品!A317</f>
        <v>0</v>
      </c>
      <c r="B237" s="55" t="str">
        <f>"'"&amp;物品!B317&amp;"'"</f>
        <v>'IK01'</v>
      </c>
      <c r="C237" s="55">
        <f>物品!J317</f>
        <v>0</v>
      </c>
      <c r="D237" s="55">
        <f>物品!K317</f>
        <v>0</v>
      </c>
      <c r="E237" s="55">
        <f>物品!L317</f>
        <v>0</v>
      </c>
      <c r="F237" s="55">
        <f>物品!M317</f>
        <v>0</v>
      </c>
      <c r="G237" s="55">
        <f>物品!N317</f>
        <v>0</v>
      </c>
      <c r="H237" s="55">
        <f>物品!O317</f>
        <v>0</v>
      </c>
      <c r="I237" s="55">
        <f>IF(物品!J317=0,0,"'"&amp;物品!J317&amp;"'")</f>
        <v>0</v>
      </c>
      <c r="J237" s="55">
        <f>IF(物品!K317=0,0,"'"&amp;物品!K317&amp;"'")</f>
        <v>0</v>
      </c>
      <c r="K237" s="55">
        <f>IF(物品!L317=0,0,"'"&amp;物品!L317&amp;"'")</f>
        <v>0</v>
      </c>
      <c r="L237" s="55">
        <f>IF(物品!M317=0,0,"'"&amp;物品!M317&amp;"'")</f>
        <v>0</v>
      </c>
      <c r="M237" s="55">
        <f>IF(物品!N317=0,0,"'"&amp;物品!N317&amp;"'")</f>
        <v>0</v>
      </c>
      <c r="N237" s="55">
        <f>IF(物品!O317=0,0,"'"&amp;物品!O317&amp;"'")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物品!A318</f>
        <v>0</v>
      </c>
      <c r="B238" s="55" t="str">
        <f>"'"&amp;物品!B318&amp;"'"</f>
        <v>'IK02'</v>
      </c>
      <c r="C238" s="55">
        <f>物品!J318</f>
        <v>0</v>
      </c>
      <c r="D238" s="55">
        <f>物品!K318</f>
        <v>0</v>
      </c>
      <c r="E238" s="55">
        <f>物品!L318</f>
        <v>0</v>
      </c>
      <c r="F238" s="55">
        <f>物品!M318</f>
        <v>0</v>
      </c>
      <c r="G238" s="55">
        <f>物品!N318</f>
        <v>0</v>
      </c>
      <c r="H238" s="55">
        <f>物品!O318</f>
        <v>0</v>
      </c>
      <c r="I238" s="55">
        <f>IF(物品!J318=0,0,"'"&amp;物品!J318&amp;"'")</f>
        <v>0</v>
      </c>
      <c r="J238" s="55">
        <f>IF(物品!K318=0,0,"'"&amp;物品!K318&amp;"'")</f>
        <v>0</v>
      </c>
      <c r="K238" s="55">
        <f>IF(物品!L318=0,0,"'"&amp;物品!L318&amp;"'")</f>
        <v>0</v>
      </c>
      <c r="L238" s="55">
        <f>IF(物品!M318=0,0,"'"&amp;物品!M318&amp;"'")</f>
        <v>0</v>
      </c>
      <c r="M238" s="55">
        <f>IF(物品!N318=0,0,"'"&amp;物品!N318&amp;"'")</f>
        <v>0</v>
      </c>
      <c r="N238" s="55">
        <f>IF(物品!O318=0,0,"'"&amp;物品!O318&amp;"'")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物品!A319</f>
        <v>0</v>
      </c>
      <c r="B239" s="55" t="str">
        <f>"'"&amp;物品!B319&amp;"'"</f>
        <v>'IK03'</v>
      </c>
      <c r="C239" s="55">
        <f>物品!J319</f>
        <v>0</v>
      </c>
      <c r="D239" s="55">
        <f>物品!K319</f>
        <v>0</v>
      </c>
      <c r="E239" s="55">
        <f>物品!L319</f>
        <v>0</v>
      </c>
      <c r="F239" s="55">
        <f>物品!M319</f>
        <v>0</v>
      </c>
      <c r="G239" s="55">
        <f>物品!N319</f>
        <v>0</v>
      </c>
      <c r="H239" s="55">
        <f>物品!O319</f>
        <v>0</v>
      </c>
      <c r="I239" s="55">
        <f>IF(物品!J319=0,0,"'"&amp;物品!J319&amp;"'")</f>
        <v>0</v>
      </c>
      <c r="J239" s="55">
        <f>IF(物品!K319=0,0,"'"&amp;物品!K319&amp;"'")</f>
        <v>0</v>
      </c>
      <c r="K239" s="55">
        <f>IF(物品!L319=0,0,"'"&amp;物品!L319&amp;"'")</f>
        <v>0</v>
      </c>
      <c r="L239" s="55">
        <f>IF(物品!M319=0,0,"'"&amp;物品!M319&amp;"'")</f>
        <v>0</v>
      </c>
      <c r="M239" s="55">
        <f>IF(物品!N319=0,0,"'"&amp;物品!N319&amp;"'")</f>
        <v>0</v>
      </c>
      <c r="N239" s="55">
        <f>IF(物品!O319=0,0,"'"&amp;物品!O319&amp;"'")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物品!A320</f>
        <v>0</v>
      </c>
      <c r="B240" s="55" t="str">
        <f>"'"&amp;物品!B320&amp;"'"</f>
        <v>'IK04'</v>
      </c>
      <c r="C240" s="55">
        <f>物品!J320</f>
        <v>0</v>
      </c>
      <c r="D240" s="55">
        <f>物品!K320</f>
        <v>0</v>
      </c>
      <c r="E240" s="55">
        <f>物品!L320</f>
        <v>0</v>
      </c>
      <c r="F240" s="55">
        <f>物品!M320</f>
        <v>0</v>
      </c>
      <c r="G240" s="55">
        <f>物品!N320</f>
        <v>0</v>
      </c>
      <c r="H240" s="55">
        <f>物品!O320</f>
        <v>0</v>
      </c>
      <c r="I240" s="55">
        <f>IF(物品!J320=0,0,"'"&amp;物品!J320&amp;"'")</f>
        <v>0</v>
      </c>
      <c r="J240" s="55">
        <f>IF(物品!K320=0,0,"'"&amp;物品!K320&amp;"'")</f>
        <v>0</v>
      </c>
      <c r="K240" s="55">
        <f>IF(物品!L320=0,0,"'"&amp;物品!L320&amp;"'")</f>
        <v>0</v>
      </c>
      <c r="L240" s="55">
        <f>IF(物品!M320=0,0,"'"&amp;物品!M320&amp;"'")</f>
        <v>0</v>
      </c>
      <c r="M240" s="55">
        <f>IF(物品!N320=0,0,"'"&amp;物品!N320&amp;"'")</f>
        <v>0</v>
      </c>
      <c r="N240" s="55">
        <f>IF(物品!O320=0,0,"'"&amp;物品!O320&amp;"'")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物品!A321</f>
        <v>0</v>
      </c>
      <c r="B241" s="55" t="str">
        <f>"'"&amp;物品!B321&amp;"'"</f>
        <v>'IK05'</v>
      </c>
      <c r="C241" s="55">
        <f>物品!J321</f>
        <v>0</v>
      </c>
      <c r="D241" s="55">
        <f>物品!K321</f>
        <v>0</v>
      </c>
      <c r="E241" s="55">
        <f>物品!L321</f>
        <v>0</v>
      </c>
      <c r="F241" s="55">
        <f>物品!M321</f>
        <v>0</v>
      </c>
      <c r="G241" s="55">
        <f>物品!N321</f>
        <v>0</v>
      </c>
      <c r="H241" s="55">
        <f>物品!O321</f>
        <v>0</v>
      </c>
      <c r="I241" s="55">
        <f>IF(物品!J321=0,0,"'"&amp;物品!J321&amp;"'")</f>
        <v>0</v>
      </c>
      <c r="J241" s="55">
        <f>IF(物品!K321=0,0,"'"&amp;物品!K321&amp;"'")</f>
        <v>0</v>
      </c>
      <c r="K241" s="55">
        <f>IF(物品!L321=0,0,"'"&amp;物品!L321&amp;"'")</f>
        <v>0</v>
      </c>
      <c r="L241" s="55">
        <f>IF(物品!M321=0,0,"'"&amp;物品!M321&amp;"'")</f>
        <v>0</v>
      </c>
      <c r="M241" s="55">
        <f>IF(物品!N321=0,0,"'"&amp;物品!N321&amp;"'")</f>
        <v>0</v>
      </c>
      <c r="N241" s="55">
        <f>IF(物品!O321=0,0,"'"&amp;物品!O321&amp;"'")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物品!A322</f>
        <v>0</v>
      </c>
      <c r="B242" s="55" t="str">
        <f>"'"&amp;物品!B322&amp;"'"</f>
        <v>'IK06'</v>
      </c>
      <c r="C242" s="55">
        <f>物品!J322</f>
        <v>0</v>
      </c>
      <c r="D242" s="55">
        <f>物品!K322</f>
        <v>0</v>
      </c>
      <c r="E242" s="55">
        <f>物品!L322</f>
        <v>0</v>
      </c>
      <c r="F242" s="55">
        <f>物品!M322</f>
        <v>0</v>
      </c>
      <c r="G242" s="55">
        <f>物品!N322</f>
        <v>0</v>
      </c>
      <c r="H242" s="55">
        <f>物品!O322</f>
        <v>0</v>
      </c>
      <c r="I242" s="55">
        <f>IF(物品!J322=0,0,"'"&amp;物品!J322&amp;"'")</f>
        <v>0</v>
      </c>
      <c r="J242" s="55">
        <f>IF(物品!K322=0,0,"'"&amp;物品!K322&amp;"'")</f>
        <v>0</v>
      </c>
      <c r="K242" s="55">
        <f>IF(物品!L322=0,0,"'"&amp;物品!L322&amp;"'")</f>
        <v>0</v>
      </c>
      <c r="L242" s="55">
        <f>IF(物品!M322=0,0,"'"&amp;物品!M322&amp;"'")</f>
        <v>0</v>
      </c>
      <c r="M242" s="55">
        <f>IF(物品!N322=0,0,"'"&amp;物品!N322&amp;"'")</f>
        <v>0</v>
      </c>
      <c r="N242" s="55">
        <f>IF(物品!O322=0,0,"'"&amp;物品!O322&amp;"'")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物品!A323</f>
        <v>0</v>
      </c>
      <c r="B243" s="55" t="str">
        <f>"'"&amp;物品!B323&amp;"'"</f>
        <v>'IK07'</v>
      </c>
      <c r="C243" s="55">
        <f>物品!J323</f>
        <v>0</v>
      </c>
      <c r="D243" s="55">
        <f>物品!K323</f>
        <v>0</v>
      </c>
      <c r="E243" s="55">
        <f>物品!L323</f>
        <v>0</v>
      </c>
      <c r="F243" s="55">
        <f>物品!M323</f>
        <v>0</v>
      </c>
      <c r="G243" s="55">
        <f>物品!N323</f>
        <v>0</v>
      </c>
      <c r="H243" s="55">
        <f>物品!O323</f>
        <v>0</v>
      </c>
      <c r="I243" s="55">
        <f>IF(物品!J323=0,0,"'"&amp;物品!J323&amp;"'")</f>
        <v>0</v>
      </c>
      <c r="J243" s="55">
        <f>IF(物品!K323=0,0,"'"&amp;物品!K323&amp;"'")</f>
        <v>0</v>
      </c>
      <c r="K243" s="55">
        <f>IF(物品!L323=0,0,"'"&amp;物品!L323&amp;"'")</f>
        <v>0</v>
      </c>
      <c r="L243" s="55">
        <f>IF(物品!M323=0,0,"'"&amp;物品!M323&amp;"'")</f>
        <v>0</v>
      </c>
      <c r="M243" s="55">
        <f>IF(物品!N323=0,0,"'"&amp;物品!N323&amp;"'")</f>
        <v>0</v>
      </c>
      <c r="N243" s="55">
        <f>IF(物品!O323=0,0,"'"&amp;物品!O323&amp;"'")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物品!A324</f>
        <v>0</v>
      </c>
      <c r="B244" s="55" t="str">
        <f>"'"&amp;物品!B324&amp;"'"</f>
        <v>'IK08'</v>
      </c>
      <c r="C244" s="55">
        <f>物品!J324</f>
        <v>0</v>
      </c>
      <c r="D244" s="55">
        <f>物品!K324</f>
        <v>0</v>
      </c>
      <c r="E244" s="55">
        <f>物品!L324</f>
        <v>0</v>
      </c>
      <c r="F244" s="55">
        <f>物品!M324</f>
        <v>0</v>
      </c>
      <c r="G244" s="55">
        <f>物品!N324</f>
        <v>0</v>
      </c>
      <c r="H244" s="55">
        <f>物品!O324</f>
        <v>0</v>
      </c>
      <c r="I244" s="55">
        <f>IF(物品!J324=0,0,"'"&amp;物品!J324&amp;"'")</f>
        <v>0</v>
      </c>
      <c r="J244" s="55">
        <f>IF(物品!K324=0,0,"'"&amp;物品!K324&amp;"'")</f>
        <v>0</v>
      </c>
      <c r="K244" s="55">
        <f>IF(物品!L324=0,0,"'"&amp;物品!L324&amp;"'")</f>
        <v>0</v>
      </c>
      <c r="L244" s="55">
        <f>IF(物品!M324=0,0,"'"&amp;物品!M324&amp;"'")</f>
        <v>0</v>
      </c>
      <c r="M244" s="55">
        <f>IF(物品!N324=0,0,"'"&amp;物品!N324&amp;"'")</f>
        <v>0</v>
      </c>
      <c r="N244" s="55">
        <f>IF(物品!O324=0,0,"'"&amp;物品!O324&amp;"'")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物品!A325</f>
        <v>0</v>
      </c>
      <c r="B245" s="55" t="str">
        <f>"'"&amp;物品!B325&amp;"'"</f>
        <v>'IK1A'</v>
      </c>
      <c r="C245" s="55">
        <f>物品!J325</f>
        <v>0</v>
      </c>
      <c r="D245" s="55">
        <f>物品!K325</f>
        <v>0</v>
      </c>
      <c r="E245" s="55">
        <f>物品!L325</f>
        <v>0</v>
      </c>
      <c r="F245" s="55">
        <f>物品!M325</f>
        <v>0</v>
      </c>
      <c r="G245" s="55">
        <f>物品!N325</f>
        <v>0</v>
      </c>
      <c r="H245" s="55">
        <f>物品!O325</f>
        <v>0</v>
      </c>
      <c r="I245" s="55">
        <f>IF(物品!J325=0,0,"'"&amp;物品!J325&amp;"'")</f>
        <v>0</v>
      </c>
      <c r="J245" s="55">
        <f>IF(物品!K325=0,0,"'"&amp;物品!K325&amp;"'")</f>
        <v>0</v>
      </c>
      <c r="K245" s="55">
        <f>IF(物品!L325=0,0,"'"&amp;物品!L325&amp;"'")</f>
        <v>0</v>
      </c>
      <c r="L245" s="55">
        <f>IF(物品!M325=0,0,"'"&amp;物品!M325&amp;"'")</f>
        <v>0</v>
      </c>
      <c r="M245" s="55">
        <f>IF(物品!N325=0,0,"'"&amp;物品!N325&amp;"'")</f>
        <v>0</v>
      </c>
      <c r="N245" s="55">
        <f>IF(物品!O325=0,0,"'"&amp;物品!O325&amp;"'")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物品!A334</f>
        <v>0</v>
      </c>
      <c r="B246" s="55" t="str">
        <f>"'"&amp;物品!B334&amp;"'"</f>
        <v>'IK2A'</v>
      </c>
      <c r="C246" s="55">
        <f>物品!J334</f>
        <v>0</v>
      </c>
      <c r="D246" s="55">
        <f>物品!K334</f>
        <v>0</v>
      </c>
      <c r="E246" s="55">
        <f>物品!L334</f>
        <v>0</v>
      </c>
      <c r="F246" s="55">
        <f>物品!M334</f>
        <v>0</v>
      </c>
      <c r="G246" s="55">
        <f>物品!N334</f>
        <v>0</v>
      </c>
      <c r="H246" s="55">
        <f>物品!O334</f>
        <v>0</v>
      </c>
      <c r="I246" s="55">
        <f>IF(物品!J334=0,0,"'"&amp;物品!J334&amp;"'")</f>
        <v>0</v>
      </c>
      <c r="J246" s="55">
        <f>IF(物品!K334=0,0,"'"&amp;物品!K334&amp;"'")</f>
        <v>0</v>
      </c>
      <c r="K246" s="55">
        <f>IF(物品!L334=0,0,"'"&amp;物品!L334&amp;"'")</f>
        <v>0</v>
      </c>
      <c r="L246" s="55">
        <f>IF(物品!M334=0,0,"'"&amp;物品!M334&amp;"'")</f>
        <v>0</v>
      </c>
      <c r="M246" s="55">
        <f>IF(物品!N334=0,0,"'"&amp;物品!N334&amp;"'")</f>
        <v>0</v>
      </c>
      <c r="N246" s="55">
        <f>IF(物品!O334=0,0,"'"&amp;物品!O334&amp;"'")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物品!A343</f>
        <v>0</v>
      </c>
      <c r="B247" s="55" t="str">
        <f>"'"&amp;物品!B343&amp;"'"</f>
        <v>'IK3A'</v>
      </c>
      <c r="C247" s="55">
        <f>物品!J343</f>
        <v>0</v>
      </c>
      <c r="D247" s="55">
        <f>物品!K343</f>
        <v>0</v>
      </c>
      <c r="E247" s="55">
        <f>物品!L343</f>
        <v>0</v>
      </c>
      <c r="F247" s="55">
        <f>物品!M343</f>
        <v>0</v>
      </c>
      <c r="G247" s="55">
        <f>物品!N343</f>
        <v>0</v>
      </c>
      <c r="H247" s="55">
        <f>物品!O343</f>
        <v>0</v>
      </c>
      <c r="I247" s="55">
        <f>IF(物品!J343=0,0,"'"&amp;物品!J343&amp;"'")</f>
        <v>0</v>
      </c>
      <c r="J247" s="55">
        <f>IF(物品!K343=0,0,"'"&amp;物品!K343&amp;"'")</f>
        <v>0</v>
      </c>
      <c r="K247" s="55">
        <f>IF(物品!L343=0,0,"'"&amp;物品!L343&amp;"'")</f>
        <v>0</v>
      </c>
      <c r="L247" s="55">
        <f>IF(物品!M343=0,0,"'"&amp;物品!M343&amp;"'")</f>
        <v>0</v>
      </c>
      <c r="M247" s="55">
        <f>IF(物品!N343=0,0,"'"&amp;物品!N343&amp;"'")</f>
        <v>0</v>
      </c>
      <c r="N247" s="55">
        <f>IF(物品!O343=0,0,"'"&amp;物品!O343&amp;"'")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物品!A352</f>
        <v>0</v>
      </c>
      <c r="B248" s="55" t="str">
        <f>"'"&amp;物品!B352&amp;"'"</f>
        <v>'IK4A'</v>
      </c>
      <c r="C248" s="55">
        <f>物品!J352</f>
        <v>0</v>
      </c>
      <c r="D248" s="55">
        <f>物品!K352</f>
        <v>0</v>
      </c>
      <c r="E248" s="55">
        <f>物品!L352</f>
        <v>0</v>
      </c>
      <c r="F248" s="55">
        <f>物品!M352</f>
        <v>0</v>
      </c>
      <c r="G248" s="55">
        <f>物品!N352</f>
        <v>0</v>
      </c>
      <c r="H248" s="55">
        <f>物品!O352</f>
        <v>0</v>
      </c>
      <c r="I248" s="55">
        <f>IF(物品!J352=0,0,"'"&amp;物品!J352&amp;"'")</f>
        <v>0</v>
      </c>
      <c r="J248" s="55">
        <f>IF(物品!K352=0,0,"'"&amp;物品!K352&amp;"'")</f>
        <v>0</v>
      </c>
      <c r="K248" s="55">
        <f>IF(物品!L352=0,0,"'"&amp;物品!L352&amp;"'")</f>
        <v>0</v>
      </c>
      <c r="L248" s="55">
        <f>IF(物品!M352=0,0,"'"&amp;物品!M352&amp;"'")</f>
        <v>0</v>
      </c>
      <c r="M248" s="55">
        <f>IF(物品!N352=0,0,"'"&amp;物品!N352&amp;"'")</f>
        <v>0</v>
      </c>
      <c r="N248" s="55">
        <f>IF(物品!O352=0,0,"'"&amp;物品!O352&amp;"'")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物品!A361</f>
        <v>0</v>
      </c>
      <c r="B249" s="55" t="str">
        <f>"'"&amp;物品!B361&amp;"'"</f>
        <v>'IK5A'</v>
      </c>
      <c r="C249" s="55">
        <f>物品!J361</f>
        <v>0</v>
      </c>
      <c r="D249" s="55">
        <f>物品!K361</f>
        <v>0</v>
      </c>
      <c r="E249" s="55">
        <f>物品!L361</f>
        <v>0</v>
      </c>
      <c r="F249" s="55">
        <f>物品!M361</f>
        <v>0</v>
      </c>
      <c r="G249" s="55">
        <f>物品!N361</f>
        <v>0</v>
      </c>
      <c r="H249" s="55">
        <f>物品!O361</f>
        <v>0</v>
      </c>
      <c r="I249" s="55">
        <f>IF(物品!J361=0,0,"'"&amp;物品!J361&amp;"'")</f>
        <v>0</v>
      </c>
      <c r="J249" s="55">
        <f>IF(物品!K361=0,0,"'"&amp;物品!K361&amp;"'")</f>
        <v>0</v>
      </c>
      <c r="K249" s="55">
        <f>IF(物品!L361=0,0,"'"&amp;物品!L361&amp;"'")</f>
        <v>0</v>
      </c>
      <c r="L249" s="55">
        <f>IF(物品!M361=0,0,"'"&amp;物品!M361&amp;"'")</f>
        <v>0</v>
      </c>
      <c r="M249" s="55">
        <f>IF(物品!N361=0,0,"'"&amp;物品!N361&amp;"'")</f>
        <v>0</v>
      </c>
      <c r="N249" s="55">
        <f>IF(物品!O361=0,0,"'"&amp;物品!O361&amp;"'")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物品!A370</f>
        <v>0</v>
      </c>
      <c r="B250" s="55" t="str">
        <f>"'"&amp;物品!B370&amp;"'"</f>
        <v>'IK6A'</v>
      </c>
      <c r="C250" s="55">
        <f>物品!J370</f>
        <v>0</v>
      </c>
      <c r="D250" s="55">
        <f>物品!K370</f>
        <v>0</v>
      </c>
      <c r="E250" s="55">
        <f>物品!L370</f>
        <v>0</v>
      </c>
      <c r="F250" s="55">
        <f>物品!M370</f>
        <v>0</v>
      </c>
      <c r="G250" s="55">
        <f>物品!N370</f>
        <v>0</v>
      </c>
      <c r="H250" s="55">
        <f>物品!O370</f>
        <v>0</v>
      </c>
      <c r="I250" s="55">
        <f>IF(物品!J370=0,0,"'"&amp;物品!J370&amp;"'")</f>
        <v>0</v>
      </c>
      <c r="J250" s="55">
        <f>IF(物品!K370=0,0,"'"&amp;物品!K370&amp;"'")</f>
        <v>0</v>
      </c>
      <c r="K250" s="55">
        <f>IF(物品!L370=0,0,"'"&amp;物品!L370&amp;"'")</f>
        <v>0</v>
      </c>
      <c r="L250" s="55">
        <f>IF(物品!M370=0,0,"'"&amp;物品!M370&amp;"'")</f>
        <v>0</v>
      </c>
      <c r="M250" s="55">
        <f>IF(物品!N370=0,0,"'"&amp;物品!N370&amp;"'")</f>
        <v>0</v>
      </c>
      <c r="N250" s="55">
        <f>IF(物品!O370=0,0,"'"&amp;物品!O370&amp;"'")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物品!A379</f>
        <v>0</v>
      </c>
      <c r="B251" s="55" t="str">
        <f>"'"&amp;物品!B379&amp;"'"</f>
        <v>'IK7A'</v>
      </c>
      <c r="C251" s="55">
        <f>物品!J379</f>
        <v>0</v>
      </c>
      <c r="D251" s="55">
        <f>物品!K379</f>
        <v>0</v>
      </c>
      <c r="E251" s="55">
        <f>物品!L379</f>
        <v>0</v>
      </c>
      <c r="F251" s="55">
        <f>物品!M379</f>
        <v>0</v>
      </c>
      <c r="G251" s="55">
        <f>物品!N379</f>
        <v>0</v>
      </c>
      <c r="H251" s="55">
        <f>物品!O379</f>
        <v>0</v>
      </c>
      <c r="I251" s="55">
        <f>IF(物品!J379=0,0,"'"&amp;物品!J379&amp;"'")</f>
        <v>0</v>
      </c>
      <c r="J251" s="55">
        <f>IF(物品!K379=0,0,"'"&amp;物品!K379&amp;"'")</f>
        <v>0</v>
      </c>
      <c r="K251" s="55">
        <f>IF(物品!L379=0,0,"'"&amp;物品!L379&amp;"'")</f>
        <v>0</v>
      </c>
      <c r="L251" s="55">
        <f>IF(物品!M379=0,0,"'"&amp;物品!M379&amp;"'")</f>
        <v>0</v>
      </c>
      <c r="M251" s="55">
        <f>IF(物品!N379=0,0,"'"&amp;物品!N379&amp;"'")</f>
        <v>0</v>
      </c>
      <c r="N251" s="55">
        <f>IF(物品!O379=0,0,"'"&amp;物品!O379&amp;"'")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物品!A388</f>
        <v>0</v>
      </c>
      <c r="B252" s="55" t="str">
        <f>"'"&amp;物品!B388&amp;"'"</f>
        <v>'IK8A'</v>
      </c>
      <c r="C252" s="55">
        <f>物品!J388</f>
        <v>0</v>
      </c>
      <c r="D252" s="55">
        <f>物品!K388</f>
        <v>0</v>
      </c>
      <c r="E252" s="55">
        <f>物品!L388</f>
        <v>0</v>
      </c>
      <c r="F252" s="55">
        <f>物品!M388</f>
        <v>0</v>
      </c>
      <c r="G252" s="55">
        <f>物品!N388</f>
        <v>0</v>
      </c>
      <c r="H252" s="55">
        <f>物品!O388</f>
        <v>0</v>
      </c>
      <c r="I252" s="55">
        <f>IF(物品!J388=0,0,"'"&amp;物品!J388&amp;"'")</f>
        <v>0</v>
      </c>
      <c r="J252" s="55">
        <f>IF(物品!K388=0,0,"'"&amp;物品!K388&amp;"'")</f>
        <v>0</v>
      </c>
      <c r="K252" s="55">
        <f>IF(物品!L388=0,0,"'"&amp;物品!L388&amp;"'")</f>
        <v>0</v>
      </c>
      <c r="L252" s="55">
        <f>IF(物品!M388=0,0,"'"&amp;物品!M388&amp;"'")</f>
        <v>0</v>
      </c>
      <c r="M252" s="55">
        <f>IF(物品!N388=0,0,"'"&amp;物品!N388&amp;"'")</f>
        <v>0</v>
      </c>
      <c r="N252" s="55">
        <f>IF(物品!O388=0,0,"'"&amp;物品!O388&amp;"'")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物品!A397</f>
        <v>0</v>
      </c>
      <c r="B253" s="55" t="str">
        <f>"'"&amp;物品!B397&amp;"'"</f>
        <v>'IK91'</v>
      </c>
      <c r="C253" s="55">
        <f>物品!J397</f>
        <v>0</v>
      </c>
      <c r="D253" s="55">
        <f>物品!K397</f>
        <v>0</v>
      </c>
      <c r="E253" s="55">
        <f>物品!L397</f>
        <v>0</v>
      </c>
      <c r="F253" s="55">
        <f>物品!M397</f>
        <v>0</v>
      </c>
      <c r="G253" s="55">
        <f>物品!N397</f>
        <v>0</v>
      </c>
      <c r="H253" s="55">
        <f>物品!O397</f>
        <v>0</v>
      </c>
      <c r="I253" s="55">
        <f>IF(物品!J397=0,0,"'"&amp;物品!J397&amp;"'")</f>
        <v>0</v>
      </c>
      <c r="J253" s="55">
        <f>IF(物品!K397=0,0,"'"&amp;物品!K397&amp;"'")</f>
        <v>0</v>
      </c>
      <c r="K253" s="55">
        <f>IF(物品!L397=0,0,"'"&amp;物品!L397&amp;"'")</f>
        <v>0</v>
      </c>
      <c r="L253" s="55">
        <f>IF(物品!M397=0,0,"'"&amp;物品!M397&amp;"'")</f>
        <v>0</v>
      </c>
      <c r="M253" s="55">
        <f>IF(物品!N397=0,0,"'"&amp;物品!N397&amp;"'")</f>
        <v>0</v>
      </c>
      <c r="N253" s="55">
        <f>IF(物品!O397=0,0,"'"&amp;物品!O397&amp;"'")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物品!A398</f>
        <v>0</v>
      </c>
      <c r="B254" s="55" t="str">
        <f>"'"&amp;物品!B398&amp;"'"</f>
        <v>'IK92'</v>
      </c>
      <c r="C254" s="55">
        <f>物品!J398</f>
        <v>0</v>
      </c>
      <c r="D254" s="55">
        <f>物品!K398</f>
        <v>0</v>
      </c>
      <c r="E254" s="55">
        <f>物品!L398</f>
        <v>0</v>
      </c>
      <c r="F254" s="55">
        <f>物品!M398</f>
        <v>0</v>
      </c>
      <c r="G254" s="55">
        <f>物品!N398</f>
        <v>0</v>
      </c>
      <c r="H254" s="55">
        <f>物品!O398</f>
        <v>0</v>
      </c>
      <c r="I254" s="55">
        <f>IF(物品!J398=0,0,"'"&amp;物品!J398&amp;"'")</f>
        <v>0</v>
      </c>
      <c r="J254" s="55">
        <f>IF(物品!K398=0,0,"'"&amp;物品!K398&amp;"'")</f>
        <v>0</v>
      </c>
      <c r="K254" s="55">
        <f>IF(物品!L398=0,0,"'"&amp;物品!L398&amp;"'")</f>
        <v>0</v>
      </c>
      <c r="L254" s="55">
        <f>IF(物品!M398=0,0,"'"&amp;物品!M398&amp;"'")</f>
        <v>0</v>
      </c>
      <c r="M254" s="55">
        <f>IF(物品!N398=0,0,"'"&amp;物品!N398&amp;"'")</f>
        <v>0</v>
      </c>
      <c r="N254" s="55">
        <f>IF(物品!O398=0,0,"'"&amp;物品!O398&amp;"'")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物品!A399</f>
        <v>0</v>
      </c>
      <c r="B255" s="55" t="str">
        <f>"'"&amp;物品!B399&amp;"'"</f>
        <v>'IK93'</v>
      </c>
      <c r="C255" s="55">
        <f>物品!J399</f>
        <v>0</v>
      </c>
      <c r="D255" s="55">
        <f>物品!K399</f>
        <v>0</v>
      </c>
      <c r="E255" s="55">
        <f>物品!L399</f>
        <v>0</v>
      </c>
      <c r="F255" s="55">
        <f>物品!M399</f>
        <v>0</v>
      </c>
      <c r="G255" s="55">
        <f>物品!N399</f>
        <v>0</v>
      </c>
      <c r="H255" s="55">
        <f>物品!O399</f>
        <v>0</v>
      </c>
      <c r="I255" s="55">
        <f>IF(物品!J399=0,0,"'"&amp;物品!J399&amp;"'")</f>
        <v>0</v>
      </c>
      <c r="J255" s="55">
        <f>IF(物品!K399=0,0,"'"&amp;物品!K399&amp;"'")</f>
        <v>0</v>
      </c>
      <c r="K255" s="55">
        <f>IF(物品!L399=0,0,"'"&amp;物品!L399&amp;"'")</f>
        <v>0</v>
      </c>
      <c r="L255" s="55">
        <f>IF(物品!M399=0,0,"'"&amp;物品!M399&amp;"'")</f>
        <v>0</v>
      </c>
      <c r="M255" s="55">
        <f>IF(物品!N399=0,0,"'"&amp;物品!N399&amp;"'")</f>
        <v>0</v>
      </c>
      <c r="N255" s="55">
        <f>IF(物品!O399=0,0,"'"&amp;物品!O399&amp;"'")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物品!A400</f>
        <v>0</v>
      </c>
      <c r="B256" s="55" t="str">
        <f>"'"&amp;物品!B400&amp;"'"</f>
        <v>'IK94'</v>
      </c>
      <c r="C256" s="55">
        <f>物品!J400</f>
        <v>0</v>
      </c>
      <c r="D256" s="55">
        <f>物品!K400</f>
        <v>0</v>
      </c>
      <c r="E256" s="55">
        <f>物品!L400</f>
        <v>0</v>
      </c>
      <c r="F256" s="55">
        <f>物品!M400</f>
        <v>0</v>
      </c>
      <c r="G256" s="55">
        <f>物品!N400</f>
        <v>0</v>
      </c>
      <c r="H256" s="55">
        <f>物品!O400</f>
        <v>0</v>
      </c>
      <c r="I256" s="55">
        <f>IF(物品!J400=0,0,"'"&amp;物品!J400&amp;"'")</f>
        <v>0</v>
      </c>
      <c r="J256" s="55">
        <f>IF(物品!K400=0,0,"'"&amp;物品!K400&amp;"'")</f>
        <v>0</v>
      </c>
      <c r="K256" s="55">
        <f>IF(物品!L400=0,0,"'"&amp;物品!L400&amp;"'")</f>
        <v>0</v>
      </c>
      <c r="L256" s="55">
        <f>IF(物品!M400=0,0,"'"&amp;物品!M400&amp;"'")</f>
        <v>0</v>
      </c>
      <c r="M256" s="55">
        <f>IF(物品!N400=0,0,"'"&amp;物品!N400&amp;"'")</f>
        <v>0</v>
      </c>
      <c r="N256" s="55">
        <f>IF(物品!O400=0,0,"'"&amp;物品!O400&amp;"'")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物品!A401</f>
        <v>0</v>
      </c>
      <c r="B257" s="55" t="str">
        <f>"'"&amp;物品!B401&amp;"'"</f>
        <v>'IK95'</v>
      </c>
      <c r="C257" s="55">
        <f>物品!J401</f>
        <v>0</v>
      </c>
      <c r="D257" s="55">
        <f>物品!K401</f>
        <v>0</v>
      </c>
      <c r="E257" s="55">
        <f>物品!L401</f>
        <v>0</v>
      </c>
      <c r="F257" s="55">
        <f>物品!M401</f>
        <v>0</v>
      </c>
      <c r="G257" s="55">
        <f>物品!N401</f>
        <v>0</v>
      </c>
      <c r="H257" s="55">
        <f>物品!O401</f>
        <v>0</v>
      </c>
      <c r="I257" s="55">
        <f>IF(物品!J401=0,0,"'"&amp;物品!J401&amp;"'")</f>
        <v>0</v>
      </c>
      <c r="J257" s="55">
        <f>IF(物品!K401=0,0,"'"&amp;物品!K401&amp;"'")</f>
        <v>0</v>
      </c>
      <c r="K257" s="55">
        <f>IF(物品!L401=0,0,"'"&amp;物品!L401&amp;"'")</f>
        <v>0</v>
      </c>
      <c r="L257" s="55">
        <f>IF(物品!M401=0,0,"'"&amp;物品!M401&amp;"'")</f>
        <v>0</v>
      </c>
      <c r="M257" s="55">
        <f>IF(物品!N401=0,0,"'"&amp;物品!N401&amp;"'")</f>
        <v>0</v>
      </c>
      <c r="N257" s="55">
        <f>IF(物品!O401=0,0,"'"&amp;物品!O401&amp;"'")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物品!A402</f>
        <v>0</v>
      </c>
      <c r="B258" s="55" t="str">
        <f>"'"&amp;物品!B402&amp;"'"</f>
        <v>'IK96'</v>
      </c>
      <c r="C258" s="55">
        <f>物品!J402</f>
        <v>0</v>
      </c>
      <c r="D258" s="55">
        <f>物品!K402</f>
        <v>0</v>
      </c>
      <c r="E258" s="55">
        <f>物品!L402</f>
        <v>0</v>
      </c>
      <c r="F258" s="55">
        <f>物品!M402</f>
        <v>0</v>
      </c>
      <c r="G258" s="55">
        <f>物品!N402</f>
        <v>0</v>
      </c>
      <c r="H258" s="55">
        <f>物品!O402</f>
        <v>0</v>
      </c>
      <c r="I258" s="55">
        <f>IF(物品!J402=0,0,"'"&amp;物品!J402&amp;"'")</f>
        <v>0</v>
      </c>
      <c r="J258" s="55">
        <f>IF(物品!K402=0,0,"'"&amp;物品!K402&amp;"'")</f>
        <v>0</v>
      </c>
      <c r="K258" s="55">
        <f>IF(物品!L402=0,0,"'"&amp;物品!L402&amp;"'")</f>
        <v>0</v>
      </c>
      <c r="L258" s="55">
        <f>IF(物品!M402=0,0,"'"&amp;物品!M402&amp;"'")</f>
        <v>0</v>
      </c>
      <c r="M258" s="55">
        <f>IF(物品!N402=0,0,"'"&amp;物品!N402&amp;"'")</f>
        <v>0</v>
      </c>
      <c r="N258" s="55">
        <f>IF(物品!O402=0,0,"'"&amp;物品!O402&amp;"'")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物品!A403</f>
        <v>0</v>
      </c>
      <c r="B259" s="55" t="str">
        <f>"'"&amp;物品!B403&amp;"'"</f>
        <v>'IK97'</v>
      </c>
      <c r="C259" s="55">
        <f>物品!J403</f>
        <v>0</v>
      </c>
      <c r="D259" s="55">
        <f>物品!K403</f>
        <v>0</v>
      </c>
      <c r="E259" s="55">
        <f>物品!L403</f>
        <v>0</v>
      </c>
      <c r="F259" s="55">
        <f>物品!M403</f>
        <v>0</v>
      </c>
      <c r="G259" s="55">
        <f>物品!N403</f>
        <v>0</v>
      </c>
      <c r="H259" s="55">
        <f>物品!O403</f>
        <v>0</v>
      </c>
      <c r="I259" s="55">
        <f>IF(物品!J403=0,0,"'"&amp;物品!J403&amp;"'")</f>
        <v>0</v>
      </c>
      <c r="J259" s="55">
        <f>IF(物品!K403=0,0,"'"&amp;物品!K403&amp;"'")</f>
        <v>0</v>
      </c>
      <c r="K259" s="55">
        <f>IF(物品!L403=0,0,"'"&amp;物品!L403&amp;"'")</f>
        <v>0</v>
      </c>
      <c r="L259" s="55">
        <f>IF(物品!M403=0,0,"'"&amp;物品!M403&amp;"'")</f>
        <v>0</v>
      </c>
      <c r="M259" s="55">
        <f>IF(物品!N403=0,0,"'"&amp;物品!N403&amp;"'")</f>
        <v>0</v>
      </c>
      <c r="N259" s="55">
        <f>IF(物品!O403=0,0,"'"&amp;物品!O403&amp;"'")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物品!A404</f>
        <v>0</v>
      </c>
      <c r="B260" s="55" t="str">
        <f>"'"&amp;物品!B404&amp;"'"</f>
        <v>'IK98'</v>
      </c>
      <c r="C260" s="55">
        <f>物品!J404</f>
        <v>0</v>
      </c>
      <c r="D260" s="55">
        <f>物品!K404</f>
        <v>0</v>
      </c>
      <c r="E260" s="55">
        <f>物品!L404</f>
        <v>0</v>
      </c>
      <c r="F260" s="55">
        <f>物品!M404</f>
        <v>0</v>
      </c>
      <c r="G260" s="55">
        <f>物品!N404</f>
        <v>0</v>
      </c>
      <c r="H260" s="55">
        <f>物品!O404</f>
        <v>0</v>
      </c>
      <c r="I260" s="55">
        <f>IF(物品!J404=0,0,"'"&amp;物品!J404&amp;"'")</f>
        <v>0</v>
      </c>
      <c r="J260" s="55">
        <f>IF(物品!K404=0,0,"'"&amp;物品!K404&amp;"'")</f>
        <v>0</v>
      </c>
      <c r="K260" s="55">
        <f>IF(物品!L404=0,0,"'"&amp;物品!L404&amp;"'")</f>
        <v>0</v>
      </c>
      <c r="L260" s="55">
        <f>IF(物品!M404=0,0,"'"&amp;物品!M404&amp;"'")</f>
        <v>0</v>
      </c>
      <c r="M260" s="55">
        <f>IF(物品!N404=0,0,"'"&amp;物品!N404&amp;"'")</f>
        <v>0</v>
      </c>
      <c r="N260" s="55">
        <f>IF(物品!O404=0,0,"'"&amp;物品!O404&amp;"'")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物品!A405</f>
        <v>0</v>
      </c>
      <c r="B261" s="55" t="str">
        <f>"'"&amp;物品!B405&amp;"'"</f>
        <v>''</v>
      </c>
      <c r="C261" s="55">
        <f>物品!J405</f>
        <v>0</v>
      </c>
      <c r="D261" s="55">
        <f>物品!K405</f>
        <v>0</v>
      </c>
      <c r="E261" s="55">
        <f>物品!L405</f>
        <v>0</v>
      </c>
      <c r="F261" s="55">
        <f>物品!M405</f>
        <v>0</v>
      </c>
      <c r="G261" s="55">
        <f>物品!N405</f>
        <v>0</v>
      </c>
      <c r="H261" s="55">
        <f>物品!O405</f>
        <v>0</v>
      </c>
      <c r="I261" s="55">
        <f>IF(物品!J405=0,0,"'"&amp;物品!J405&amp;"'")</f>
        <v>0</v>
      </c>
      <c r="J261" s="55">
        <f>IF(物品!K405=0,0,"'"&amp;物品!K405&amp;"'")</f>
        <v>0</v>
      </c>
      <c r="K261" s="55">
        <f>IF(物品!L405=0,0,"'"&amp;物品!L405&amp;"'")</f>
        <v>0</v>
      </c>
      <c r="L261" s="55">
        <f>IF(物品!M405=0,0,"'"&amp;物品!M405&amp;"'")</f>
        <v>0</v>
      </c>
      <c r="M261" s="55">
        <f>IF(物品!N405=0,0,"'"&amp;物品!N405&amp;"'")</f>
        <v>0</v>
      </c>
      <c r="N261" s="55">
        <f>IF(物品!O405=0,0,"'"&amp;物品!O405&amp;"'")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物品!A406</f>
        <v>0</v>
      </c>
      <c r="B262" s="55" t="str">
        <f>"'"&amp;物品!B406&amp;"'"</f>
        <v>''</v>
      </c>
      <c r="C262" s="55">
        <f>物品!J406</f>
        <v>0</v>
      </c>
      <c r="D262" s="55">
        <f>物品!K406</f>
        <v>0</v>
      </c>
      <c r="E262" s="55">
        <f>物品!L406</f>
        <v>0</v>
      </c>
      <c r="F262" s="55">
        <f>物品!M406</f>
        <v>0</v>
      </c>
      <c r="G262" s="55">
        <f>物品!N406</f>
        <v>0</v>
      </c>
      <c r="H262" s="55">
        <f>物品!O406</f>
        <v>0</v>
      </c>
      <c r="I262" s="55">
        <f>IF(物品!J406=0,0,"'"&amp;物品!J406&amp;"'")</f>
        <v>0</v>
      </c>
      <c r="J262" s="55">
        <f>IF(物品!K406=0,0,"'"&amp;物品!K406&amp;"'")</f>
        <v>0</v>
      </c>
      <c r="K262" s="55">
        <f>IF(物品!L406=0,0,"'"&amp;物品!L406&amp;"'")</f>
        <v>0</v>
      </c>
      <c r="L262" s="55">
        <f>IF(物品!M406=0,0,"'"&amp;物品!M406&amp;"'")</f>
        <v>0</v>
      </c>
      <c r="M262" s="55">
        <f>IF(物品!N406=0,0,"'"&amp;物品!N406&amp;"'")</f>
        <v>0</v>
      </c>
      <c r="N262" s="55">
        <f>IF(物品!O406=0,0,"'"&amp;物品!O406&amp;"'")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物品!A407</f>
        <v>0</v>
      </c>
      <c r="B263" s="55" t="str">
        <f>"'"&amp;物品!B407&amp;"'"</f>
        <v>''</v>
      </c>
      <c r="C263" s="55">
        <f>物品!J407</f>
        <v>0</v>
      </c>
      <c r="D263" s="55">
        <f>物品!K407</f>
        <v>0</v>
      </c>
      <c r="E263" s="55">
        <f>物品!L407</f>
        <v>0</v>
      </c>
      <c r="F263" s="55">
        <f>物品!M407</f>
        <v>0</v>
      </c>
      <c r="G263" s="55">
        <f>物品!N407</f>
        <v>0</v>
      </c>
      <c r="H263" s="55">
        <f>物品!O407</f>
        <v>0</v>
      </c>
      <c r="I263" s="55">
        <f>IF(物品!J407=0,0,"'"&amp;物品!J407&amp;"'")</f>
        <v>0</v>
      </c>
      <c r="J263" s="55">
        <f>IF(物品!K407=0,0,"'"&amp;物品!K407&amp;"'")</f>
        <v>0</v>
      </c>
      <c r="K263" s="55">
        <f>IF(物品!L407=0,0,"'"&amp;物品!L407&amp;"'")</f>
        <v>0</v>
      </c>
      <c r="L263" s="55">
        <f>IF(物品!M407=0,0,"'"&amp;物品!M407&amp;"'")</f>
        <v>0</v>
      </c>
      <c r="M263" s="55">
        <f>IF(物品!N407=0,0,"'"&amp;物品!N407&amp;"'")</f>
        <v>0</v>
      </c>
      <c r="N263" s="55">
        <f>IF(物品!O407=0,0,"'"&amp;物品!O407&amp;"'")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1163</v>
      </c>
      <c r="H1" s="39" t="s">
        <v>1164</v>
      </c>
      <c r="I1" s="43" t="s">
        <v>1165</v>
      </c>
      <c r="J1" s="44" t="s">
        <v>1161</v>
      </c>
      <c r="K1" s="45" t="s">
        <v>139</v>
      </c>
      <c r="L1" s="46" t="s">
        <v>140</v>
      </c>
      <c r="M1" s="47" t="s">
        <v>1166</v>
      </c>
      <c r="N1" s="48" t="s">
        <v>1167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IF(物品!B154="",0,"'"&amp;物品!B154&amp;"'")</f>
        <v>'IN00'</v>
      </c>
      <c r="B144">
        <f>物品!D154</f>
        <v>0</v>
      </c>
      <c r="C144">
        <f>物品!E154</f>
        <v>0</v>
      </c>
      <c r="D144">
        <f>物品!F154</f>
        <v>0</v>
      </c>
      <c r="E144">
        <f>IF(ISTEXT(物品!G154)=TRUE,"'"&amp;物品!G154&amp;"'",物品!G154)</f>
        <v>0</v>
      </c>
      <c r="F144">
        <f>IF(ISTEXT(物品!H154)=TRUE,"'"&amp;物品!H154&amp;"'",物品!H154)</f>
        <v>0</v>
      </c>
      <c r="G144">
        <f>IF(物品!I154="",0,"'"&amp;物品!I154&amp;"'")</f>
        <v>0</v>
      </c>
      <c r="H144">
        <f>IF(物品!R154="",0,物品!R154)</f>
        <v>0</v>
      </c>
      <c r="I144">
        <f>IF(物品!S154="",0,物品!S154)</f>
        <v>0</v>
      </c>
      <c r="J144" t="str">
        <f>IF(物品!C154="",0,""""&amp;物品!C154&amp;"""")</f>
        <v>"|CffFFD24D锦囊|r"</v>
      </c>
      <c r="K144" t="str">
        <f>IF(物品!T154="","""""",""""&amp;物品!T154&amp;"""")</f>
        <v>"开启后获得一个|Cffffc926随机锦囊|r。"</v>
      </c>
      <c r="L144" t="str">
        <f>IF(物品!U154="",0,""""&amp;物品!U154&amp;"""")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IF(物品!B155="",0,"'"&amp;物品!B155&amp;"'")</f>
        <v>'IN07'</v>
      </c>
      <c r="B145">
        <f>物品!D155</f>
        <v>0</v>
      </c>
      <c r="C145">
        <f>物品!E155</f>
        <v>0</v>
      </c>
      <c r="D145">
        <f>物品!F155</f>
        <v>0</v>
      </c>
      <c r="E145">
        <f>IF(ISTEXT(物品!G155)=TRUE,"'"&amp;物品!G155&amp;"'",物品!G155)</f>
        <v>0</v>
      </c>
      <c r="F145">
        <f>IF(ISTEXT(物品!H155)=TRUE,"'"&amp;物品!H155&amp;"'",物品!H155)</f>
        <v>0</v>
      </c>
      <c r="G145">
        <f>IF(物品!I155="",0,"'"&amp;物品!I155&amp;"'")</f>
        <v>0</v>
      </c>
      <c r="H145">
        <f>IF(物品!R155="",0,物品!R155)</f>
        <v>0</v>
      </c>
      <c r="I145">
        <f>IF(物品!S155="",0,物品!S155)</f>
        <v>0</v>
      </c>
      <c r="J145" t="str">
        <f>IF(物品!C155="",0,""""&amp;物品!C155&amp;"""")</f>
        <v>"|Cff00BFFF来份快餐|r"</v>
      </c>
      <c r="K145" t="str">
        <f>IF(物品!T155="","""""",""""&amp;物品!T155&amp;"""")</f>
        <v>"每秒回复|Cffffc92610%|r生命值，持续|Cffffc92610|r秒"</v>
      </c>
      <c r="L145" t="str">
        <f>IF(物品!U155="",0,""""&amp;物品!U155&amp;"""")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IF(物品!B156="",0,"'"&amp;物品!B156&amp;"'")</f>
        <v>'IN08'</v>
      </c>
      <c r="B146">
        <f>物品!D156</f>
        <v>0</v>
      </c>
      <c r="C146">
        <f>物品!E156</f>
        <v>0</v>
      </c>
      <c r="D146">
        <f>物品!F156</f>
        <v>0</v>
      </c>
      <c r="E146">
        <f>IF(ISTEXT(物品!G156)=TRUE,"'"&amp;物品!G156&amp;"'",物品!G156)</f>
        <v>0</v>
      </c>
      <c r="F146">
        <f>IF(ISTEXT(物品!H156)=TRUE,"'"&amp;物品!H156&amp;"'",物品!H156)</f>
        <v>0</v>
      </c>
      <c r="G146">
        <f>IF(物品!I156="",0,"'"&amp;物品!I156&amp;"'")</f>
        <v>0</v>
      </c>
      <c r="H146">
        <f>IF(物品!R156="",0,物品!R156)</f>
        <v>0</v>
      </c>
      <c r="I146">
        <f>IF(物品!S156="",0,物品!S156)</f>
        <v>0</v>
      </c>
      <c r="J146" t="str">
        <f>IF(物品!C156="",0,""""&amp;物品!C156&amp;"""")</f>
        <v>"|CffFF0000抬你一手|r"</v>
      </c>
      <c r="K146" t="str">
        <f>IF(物品!T156="","""""",""""&amp;物品!T156&amp;"""")</f>
        <v>"|CffFFC926击杀|r当前存在的|Cffffc926进攻怪|r和|Cffffc926Boss|r。|n|n|Cff00ff7f无法在大决战时使用|r"</v>
      </c>
      <c r="L146" t="str">
        <f>IF(物品!U156="",0,""""&amp;物品!U156&amp;"""")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IF(物品!B157="",0,"'"&amp;物品!B157&amp;"'")</f>
        <v>'IN09'</v>
      </c>
      <c r="B147">
        <f>物品!D157</f>
        <v>0</v>
      </c>
      <c r="C147">
        <f>物品!E157</f>
        <v>0</v>
      </c>
      <c r="D147">
        <f>物品!F157</f>
        <v>0</v>
      </c>
      <c r="E147">
        <f>IF(ISTEXT(物品!G157)=TRUE,"'"&amp;物品!G157&amp;"'",物品!G157)</f>
        <v>0</v>
      </c>
      <c r="F147">
        <f>IF(ISTEXT(物品!H157)=TRUE,"'"&amp;物品!H157&amp;"'",物品!H157)</f>
        <v>0</v>
      </c>
      <c r="G147">
        <f>IF(物品!I157="",0,"'"&amp;物品!I157&amp;"'")</f>
        <v>0</v>
      </c>
      <c r="H147">
        <f>IF(物品!R157="",0,物品!R157)</f>
        <v>0</v>
      </c>
      <c r="I147">
        <f>IF(物品!S157="",0,物品!S157)</f>
        <v>0</v>
      </c>
      <c r="J147" t="str">
        <f>IF(物品!C157="",0,""""&amp;物品!C157&amp;"""")</f>
        <v>"|CffFFC926死者苏生|r"</v>
      </c>
      <c r="K147" t="str">
        <f>IF(物品!T157="","""""",""""&amp;物品!T157&amp;"""")</f>
        <v>"死亡时复活。"</v>
      </c>
      <c r="L147" t="str">
        <f>IF(物品!U157="",0,""""&amp;物品!U157&amp;"""")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IF(物品!B158="",0,"'"&amp;物品!B158&amp;"'")</f>
        <v>'IN10'</v>
      </c>
      <c r="B148">
        <f>物品!D158</f>
        <v>0</v>
      </c>
      <c r="C148">
        <f>物品!E158</f>
        <v>0</v>
      </c>
      <c r="D148">
        <f>物品!F158</f>
        <v>0</v>
      </c>
      <c r="E148">
        <f>IF(ISTEXT(物品!G158)=TRUE,"'"&amp;物品!G158&amp;"'",物品!G158)</f>
        <v>0</v>
      </c>
      <c r="F148">
        <f>IF(ISTEXT(物品!H158)=TRUE,"'"&amp;物品!H158&amp;"'",物品!H158)</f>
        <v>0</v>
      </c>
      <c r="G148">
        <f>IF(物品!I158="",0,"'"&amp;物品!I158&amp;"'")</f>
        <v>0</v>
      </c>
      <c r="H148">
        <f>IF(物品!R158="",0,物品!R158)</f>
        <v>0</v>
      </c>
      <c r="I148">
        <f>IF(物品!S158="",0,物品!S158)</f>
        <v>0</v>
      </c>
      <c r="J148" t="str">
        <f>IF(物品!C158="",0,""""&amp;物品!C158&amp;"""")</f>
        <v>"|Cff00BFFF福娃这么可爱..|r"</v>
      </c>
      <c r="K148" t="str">
        <f>IF(物品!T158="","""""",""""&amp;物品!T158&amp;"""")</f>
        <v>"点金一个|Cffffc926练功房福娃|r，获得|Cffffc926300|r倍金币奖励"</v>
      </c>
      <c r="L148" t="str">
        <f>IF(物品!U158="",0,""""&amp;物品!U158&amp;"""")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IF(物品!B159="",0,"'"&amp;物品!B159&amp;"'")</f>
        <v>'IN11'</v>
      </c>
      <c r="B149">
        <f>物品!D159</f>
        <v>0</v>
      </c>
      <c r="C149">
        <f>物品!E159</f>
        <v>0</v>
      </c>
      <c r="D149">
        <f>物品!F159</f>
        <v>0</v>
      </c>
      <c r="E149">
        <f>IF(ISTEXT(物品!G159)=TRUE,"'"&amp;物品!G159&amp;"'",物品!G159)</f>
        <v>0</v>
      </c>
      <c r="F149">
        <f>IF(ISTEXT(物品!H159)=TRUE,"'"&amp;物品!H159&amp;"'",物品!H159)</f>
        <v>0</v>
      </c>
      <c r="G149">
        <f>IF(物品!I159="",0,"'"&amp;物品!I159&amp;"'")</f>
        <v>0</v>
      </c>
      <c r="H149">
        <f>IF(物品!R159="",0,物品!R159)</f>
        <v>0</v>
      </c>
      <c r="I149">
        <f>IF(物品!S159="",0,物品!S159)</f>
        <v>0</v>
      </c>
      <c r="J149" t="str">
        <f>IF(物品!C159="",0,""""&amp;物品!C159&amp;"""")</f>
        <v>"|CffFFC926奥里给Lo他|r"</v>
      </c>
      <c r="K149" t="str">
        <f>IF(物品!T159="","""""",""""&amp;物品!T159&amp;"""")</f>
        <v>"|CffFFC92610秒|r内提高|Cffffc926100%|r攻击伤害"</v>
      </c>
      <c r="L149" t="str">
        <f>IF(物品!U159="",0,""""&amp;物品!U159&amp;"""")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IF(物品!B160="",0,"'"&amp;物品!B160&amp;"'")</f>
        <v>'IN12'</v>
      </c>
      <c r="B150">
        <f>物品!D160</f>
        <v>0</v>
      </c>
      <c r="C150">
        <f>物品!E160</f>
        <v>0</v>
      </c>
      <c r="D150">
        <f>物品!F160</f>
        <v>0</v>
      </c>
      <c r="E150">
        <f>IF(ISTEXT(物品!G160)=TRUE,"'"&amp;物品!G160&amp;"'",物品!G160)</f>
        <v>0</v>
      </c>
      <c r="F150">
        <f>IF(ISTEXT(物品!H160)=TRUE,"'"&amp;物品!H160&amp;"'",物品!H160)</f>
        <v>0</v>
      </c>
      <c r="G150">
        <f>IF(物品!I160="",0,"'"&amp;物品!I160&amp;"'")</f>
        <v>0</v>
      </c>
      <c r="H150">
        <f>IF(物品!R160="",0,物品!R160)</f>
        <v>0</v>
      </c>
      <c r="I150">
        <f>IF(物品!S160="",0,物品!S160)</f>
        <v>0</v>
      </c>
      <c r="J150" t="str">
        <f>IF(物品!C160="",0,""""&amp;物品!C160&amp;"""")</f>
        <v>"|CffFF0000以逸待劳|r"</v>
      </c>
      <c r="K150" t="str">
        <f>IF(物品!T160="","""""",""""&amp;物品!T160&amp;"""")</f>
        <v>"在|Cffffc926基地-周文王|r附近召唤|Cffffc9261|r个|Cffffc926黑市商店|r，仅存在|Cffffc92630|r秒。"</v>
      </c>
      <c r="L150" t="str">
        <f>IF(物品!U160="",0,""""&amp;物品!U160&amp;"""")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IF(物品!B161="",0,"'"&amp;物品!B161&amp;"'")</f>
        <v>'IN13'</v>
      </c>
      <c r="B151">
        <f>物品!D161</f>
        <v>0</v>
      </c>
      <c r="C151">
        <f>物品!E161</f>
        <v>0</v>
      </c>
      <c r="D151">
        <f>物品!F161</f>
        <v>0</v>
      </c>
      <c r="E151">
        <f>IF(ISTEXT(物品!G161)=TRUE,"'"&amp;物品!G161&amp;"'",物品!G161)</f>
        <v>0</v>
      </c>
      <c r="F151">
        <f>IF(ISTEXT(物品!H161)=TRUE,"'"&amp;物品!H161&amp;"'",物品!H161)</f>
        <v>0</v>
      </c>
      <c r="G151">
        <f>IF(物品!I161="",0,"'"&amp;物品!I161&amp;"'")</f>
        <v>0</v>
      </c>
      <c r="H151">
        <f>IF(物品!R161="",0,物品!R161)</f>
        <v>0</v>
      </c>
      <c r="I151">
        <f>IF(物品!S161="",0,物品!S161)</f>
        <v>0</v>
      </c>
      <c r="J151" t="str">
        <f>IF(物品!C161="",0,""""&amp;物品!C161&amp;"""")</f>
        <v>"|CffFF0000全军出击|r"</v>
      </c>
      <c r="K151" t="str">
        <f>IF(物品!T161="","""""",""""&amp;物品!T161&amp;"""")</f>
        <v>"场上存活的队友|Cffffc92615|r秒内提高|Cffffc92650%|r技能伤害"</v>
      </c>
      <c r="L151" t="str">
        <f>IF(物品!U161="",0,""""&amp;物品!U161&amp;"""")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IF(物品!B162="",0,"'"&amp;物品!B162&amp;"'")</f>
        <v>'IN14'</v>
      </c>
      <c r="B152">
        <f>物品!D162</f>
        <v>0</v>
      </c>
      <c r="C152">
        <f>物品!E162</f>
        <v>0</v>
      </c>
      <c r="D152">
        <f>物品!F162</f>
        <v>0</v>
      </c>
      <c r="E152">
        <f>IF(ISTEXT(物品!G162)=TRUE,"'"&amp;物品!G162&amp;"'",物品!G162)</f>
        <v>0</v>
      </c>
      <c r="F152">
        <f>IF(ISTEXT(物品!H162)=TRUE,"'"&amp;物品!H162&amp;"'",物品!H162)</f>
        <v>0</v>
      </c>
      <c r="G152">
        <f>IF(物品!I162="",0,"'"&amp;物品!I162&amp;"'")</f>
        <v>0</v>
      </c>
      <c r="H152">
        <f>IF(物品!R162="",0,物品!R162)</f>
        <v>0</v>
      </c>
      <c r="I152">
        <f>IF(物品!S162="",0,物品!S162)</f>
        <v>0</v>
      </c>
      <c r="J152" t="str">
        <f>IF(物品!C162="",0,""""&amp;物品!C162&amp;"""")</f>
        <v>"|CffFFC926心跳时刻|r"</v>
      </c>
      <c r="K152" t="str">
        <f>IF(物品!T162="","""""",""""&amp;物品!T162&amp;"""")</f>
        <v>"使用后基地无敌|Cffffc92610|r秒。"</v>
      </c>
      <c r="L152" t="str">
        <f>IF(物品!U162="",0,""""&amp;物品!U162&amp;"""")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IF(物品!B163="",0,"'"&amp;物品!B163&amp;"'")</f>
        <v>'IN15'</v>
      </c>
      <c r="B153">
        <f>物品!D163</f>
        <v>0</v>
      </c>
      <c r="C153">
        <f>物品!E163</f>
        <v>0</v>
      </c>
      <c r="D153">
        <f>物品!F163</f>
        <v>0</v>
      </c>
      <c r="E153">
        <f>IF(ISTEXT(物品!G163)=TRUE,"'"&amp;物品!G163&amp;"'",物品!G163)</f>
        <v>0</v>
      </c>
      <c r="F153">
        <f>IF(ISTEXT(物品!H163)=TRUE,"'"&amp;物品!H163&amp;"'",物品!H163)</f>
        <v>0</v>
      </c>
      <c r="G153">
        <f>IF(物品!I163="",0,"'"&amp;物品!I163&amp;"'")</f>
        <v>0</v>
      </c>
      <c r="H153">
        <f>IF(物品!R163="",0,物品!R163)</f>
        <v>0</v>
      </c>
      <c r="I153">
        <f>IF(物品!S163="",0,物品!S163)</f>
        <v>0</v>
      </c>
      <c r="J153" t="str">
        <f>IF(物品!C163="",0,""""&amp;物品!C163&amp;"""")</f>
        <v>"|CffFFC926据守|r"</v>
      </c>
      <c r="K153" t="str">
        <f>IF(物品!T163="","""""",""""&amp;物品!T163&amp;"""")</f>
        <v>"场上存活的队友|Cffffc92615|r秒内减少|Cffffc92620%|r承受伤害"</v>
      </c>
      <c r="L153" t="str">
        <f>IF(物品!U163="",0,""""&amp;物品!U163&amp;"""")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IF(物品!B164="",0,"'"&amp;物品!B164&amp;"'")</f>
        <v>'IN16'</v>
      </c>
      <c r="B154">
        <f>物品!D164</f>
        <v>0</v>
      </c>
      <c r="C154">
        <f>物品!E164</f>
        <v>0</v>
      </c>
      <c r="D154">
        <f>物品!F164</f>
        <v>0</v>
      </c>
      <c r="E154">
        <f>IF(ISTEXT(物品!G164)=TRUE,"'"&amp;物品!G164&amp;"'",物品!G164)</f>
        <v>0</v>
      </c>
      <c r="F154">
        <f>IF(ISTEXT(物品!H164)=TRUE,"'"&amp;物品!H164&amp;"'",物品!H164)</f>
        <v>0</v>
      </c>
      <c r="G154">
        <f>IF(物品!I164="",0,"'"&amp;物品!I164&amp;"'")</f>
        <v>0</v>
      </c>
      <c r="H154">
        <f>IF(物品!R164="",0,物品!R164)</f>
        <v>0</v>
      </c>
      <c r="I154">
        <f>IF(物品!S164="",0,物品!S164)</f>
        <v>0</v>
      </c>
      <c r="J154" t="str">
        <f>IF(物品!C164="",0,""""&amp;物品!C164&amp;"""")</f>
        <v>"赌输可退"</v>
      </c>
      <c r="K154" t="str">
        <f>IF(物品!T164="","""""",""""&amp;物品!T164&amp;"""")</f>
        <v>"使|Cffffd24d1|r个|Cffffd24d道果品质|r提高|Cffffd24d-1~+2|r。|n|n|Cff00ff7f只能对天级【7】或以下的道果使用|r"</v>
      </c>
      <c r="L154" t="str">
        <f>IF(物品!U164="",0,""""&amp;物品!U164&amp;"""")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IF(物品!B165="",0,"'"&amp;物品!B165&amp;"'")</f>
        <v>'IN17'</v>
      </c>
      <c r="B155">
        <f>物品!D165</f>
        <v>0</v>
      </c>
      <c r="C155">
        <f>物品!E165</f>
        <v>0</v>
      </c>
      <c r="D155">
        <f>物品!F165</f>
        <v>0</v>
      </c>
      <c r="E155">
        <f>IF(ISTEXT(物品!G165)=TRUE,"'"&amp;物品!G165&amp;"'",物品!G165)</f>
        <v>0</v>
      </c>
      <c r="F155">
        <f>IF(ISTEXT(物品!H165)=TRUE,"'"&amp;物品!H165&amp;"'",物品!H165)</f>
        <v>0</v>
      </c>
      <c r="G155">
        <f>IF(物品!I165="",0,"'"&amp;物品!I165&amp;"'")</f>
        <v>0</v>
      </c>
      <c r="H155">
        <f>IF(物品!R165="",0,物品!R165)</f>
        <v>0</v>
      </c>
      <c r="I155">
        <f>IF(物品!S165="",0,物品!S165)</f>
        <v>0</v>
      </c>
      <c r="J155" t="str">
        <f>IF(物品!C165="",0,""""&amp;物品!C165&amp;"""")</f>
        <v>"|Cff00BFFF来点玄铁|r"</v>
      </c>
      <c r="K155" t="str">
        <f>IF(物品!T165="","""""",""""&amp;物品!T165&amp;"""")</f>
        <v>"玄铁|Cffffc926+5~20|r"</v>
      </c>
      <c r="L155" t="str">
        <f>IF(物品!U165="",0,""""&amp;物品!U165&amp;"""")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IF(物品!B166="",0,"'"&amp;物品!B166&amp;"'")</f>
        <v>'IN18'</v>
      </c>
      <c r="B156">
        <f>物品!D166</f>
        <v>0</v>
      </c>
      <c r="C156">
        <f>物品!E166</f>
        <v>0</v>
      </c>
      <c r="D156">
        <f>物品!F166</f>
        <v>0</v>
      </c>
      <c r="E156">
        <f>IF(ISTEXT(物品!G166)=TRUE,"'"&amp;物品!G166&amp;"'",物品!G166)</f>
        <v>0</v>
      </c>
      <c r="F156">
        <f>IF(ISTEXT(物品!H166)=TRUE,"'"&amp;物品!H166&amp;"'",物品!H166)</f>
        <v>0</v>
      </c>
      <c r="G156">
        <f>IF(物品!I166="",0,"'"&amp;物品!I166&amp;"'")</f>
        <v>0</v>
      </c>
      <c r="H156">
        <f>IF(物品!R166="",0,物品!R166)</f>
        <v>0</v>
      </c>
      <c r="I156">
        <f>IF(物品!S166="",0,物品!S166)</f>
        <v>0</v>
      </c>
      <c r="J156" t="str">
        <f>IF(物品!C166="",0,""""&amp;物品!C166&amp;"""")</f>
        <v>"|CffFFC926恭喜发财|r"</v>
      </c>
      <c r="K156" t="str">
        <f>IF(物品!T166="","""""",""""&amp;物品!T166&amp;"""")</f>
        <v>"|CffFFC92630|r秒内金币加成|Cffffc926+50%|r"</v>
      </c>
      <c r="L156" t="str">
        <f>IF(物品!U166="",0,""""&amp;物品!U166&amp;"""")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IF(物品!B167="",0,"'"&amp;物品!B167&amp;"'")</f>
        <v>'IN19'</v>
      </c>
      <c r="B157">
        <f>物品!D167</f>
        <v>0</v>
      </c>
      <c r="C157">
        <f>物品!E167</f>
        <v>0</v>
      </c>
      <c r="D157">
        <f>物品!F167</f>
        <v>0</v>
      </c>
      <c r="E157">
        <f>IF(ISTEXT(物品!G167)=TRUE,"'"&amp;物品!G167&amp;"'",物品!G167)</f>
        <v>0</v>
      </c>
      <c r="F157">
        <f>IF(ISTEXT(物品!H167)=TRUE,"'"&amp;物品!H167&amp;"'",物品!H167)</f>
        <v>0</v>
      </c>
      <c r="G157">
        <f>IF(物品!I167="",0,"'"&amp;物品!I167&amp;"'")</f>
        <v>0</v>
      </c>
      <c r="H157">
        <f>IF(物品!R167="",0,物品!R167)</f>
        <v>0</v>
      </c>
      <c r="I157">
        <f>IF(物品!S167="",0,物品!S167)</f>
        <v>0</v>
      </c>
      <c r="J157" t="str">
        <f>IF(物品!C167="",0,""""&amp;物品!C167&amp;"""")</f>
        <v>"附魔宝箱"</v>
      </c>
      <c r="K157" t="str">
        <f>IF(物品!T167="","""""",""""&amp;物品!T167&amp;"""")</f>
        <v>"使用后获得|Cffffc926随机类型技能附魔石|r"</v>
      </c>
      <c r="L157" t="str">
        <f>IF(物品!U167="",0,""""&amp;物品!U167&amp;"""")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IF(物品!B168="",0,"'"&amp;物品!B168&amp;"'")</f>
        <v>'IN20'</v>
      </c>
      <c r="B158">
        <f>物品!D168</f>
        <v>0</v>
      </c>
      <c r="C158">
        <f>物品!E168</f>
        <v>0</v>
      </c>
      <c r="D158">
        <f>物品!F168</f>
        <v>0</v>
      </c>
      <c r="E158">
        <f>IF(ISTEXT(物品!G168)=TRUE,"'"&amp;物品!G168&amp;"'",物品!G168)</f>
        <v>0</v>
      </c>
      <c r="F158">
        <f>IF(ISTEXT(物品!H168)=TRUE,"'"&amp;物品!H168&amp;"'",物品!H168)</f>
        <v>0</v>
      </c>
      <c r="G158">
        <f>IF(物品!I168="",0,"'"&amp;物品!I168&amp;"'")</f>
        <v>0</v>
      </c>
      <c r="H158">
        <f>IF(物品!R168="",0,物品!R168)</f>
        <v>0</v>
      </c>
      <c r="I158">
        <f>IF(物品!S168="",0,物品!S168)</f>
        <v>0</v>
      </c>
      <c r="J158" t="str">
        <f>IF(物品!C168="",0,""""&amp;物品!C168&amp;"""")</f>
        <v>"|CffFFC926鼠年大吉|r"</v>
      </c>
      <c r="K158" t="str">
        <f>IF(物品!T168="","""""",""""&amp;物品!T168&amp;"""")</f>
        <v>"|CffFFC92630|r秒内杀敌金币|Cffffc926+25|r"</v>
      </c>
      <c r="L158" t="str">
        <f>IF(物品!U168="",0,""""&amp;物品!U168&amp;"""")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IF(物品!B169="",0,"'"&amp;物品!B169&amp;"'")</f>
        <v>'IN21'</v>
      </c>
      <c r="B159">
        <f>物品!D169</f>
        <v>0</v>
      </c>
      <c r="C159">
        <f>物品!E169</f>
        <v>0</v>
      </c>
      <c r="D159">
        <f>物品!F169</f>
        <v>0</v>
      </c>
      <c r="E159">
        <f>IF(ISTEXT(物品!G169)=TRUE,"'"&amp;物品!G169&amp;"'",物品!G169)</f>
        <v>0</v>
      </c>
      <c r="F159">
        <f>IF(ISTEXT(物品!H169)=TRUE,"'"&amp;物品!H169&amp;"'",物品!H169)</f>
        <v>0</v>
      </c>
      <c r="G159">
        <f>IF(物品!I169="",0,"'"&amp;物品!I169&amp;"'")</f>
        <v>0</v>
      </c>
      <c r="H159">
        <f>IF(物品!R169="",0,物品!R169)</f>
        <v>0</v>
      </c>
      <c r="I159">
        <f>IF(物品!S169="",0,物品!S169)</f>
        <v>0</v>
      </c>
      <c r="J159" t="str">
        <f>IF(物品!C169="",0,""""&amp;物品!C169&amp;"""")</f>
        <v>"|Cff00FF7F小金库|r"</v>
      </c>
      <c r="K159" t="str">
        <f>IF(物品!T169="","""""",""""&amp;物品!T169&amp;"""")</f>
        <v>"金币|Cffffc926+888~8888|r"</v>
      </c>
      <c r="L159" t="str">
        <f>IF(物品!U169="",0,""""&amp;物品!U169&amp;"""")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IF(物品!B170="",0,"'"&amp;物品!B170&amp;"'")</f>
        <v>'IN22'</v>
      </c>
      <c r="B160">
        <f>物品!D170</f>
        <v>0</v>
      </c>
      <c r="C160">
        <f>物品!E170</f>
        <v>0</v>
      </c>
      <c r="D160">
        <f>物品!F170</f>
        <v>0</v>
      </c>
      <c r="E160">
        <f>IF(ISTEXT(物品!G170)=TRUE,"'"&amp;物品!G170&amp;"'",物品!G170)</f>
        <v>0</v>
      </c>
      <c r="F160">
        <f>IF(ISTEXT(物品!H170)=TRUE,"'"&amp;物品!H170&amp;"'",物品!H170)</f>
        <v>0</v>
      </c>
      <c r="G160">
        <f>IF(物品!I170="",0,"'"&amp;物品!I170&amp;"'")</f>
        <v>0</v>
      </c>
      <c r="H160">
        <f>IF(物品!R170="",0,物品!R170)</f>
        <v>0</v>
      </c>
      <c r="I160">
        <f>IF(物品!S170="",0,物品!S170)</f>
        <v>0</v>
      </c>
      <c r="J160" t="str">
        <f>IF(物品!C170="",0,""""&amp;物品!C170&amp;"""")</f>
        <v>"|Cff00BFFF小银行|r"</v>
      </c>
      <c r="K160" t="str">
        <f>IF(物品!T170="","""""",""""&amp;物品!T170&amp;"""")</f>
        <v>"金币|Cffffc926+2888~18888|r"</v>
      </c>
      <c r="L160" t="str">
        <f>IF(物品!U170="",0,""""&amp;物品!U170&amp;"""")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IF(物品!B171="",0,"'"&amp;物品!B171&amp;"'")</f>
        <v>'IN23'</v>
      </c>
      <c r="B161">
        <f>物品!D171</f>
        <v>0</v>
      </c>
      <c r="C161">
        <f>物品!E171</f>
        <v>0</v>
      </c>
      <c r="D161">
        <f>物品!F171</f>
        <v>0</v>
      </c>
      <c r="E161">
        <f>IF(ISTEXT(物品!G171)=TRUE,"'"&amp;物品!G171&amp;"'",物品!G171)</f>
        <v>0</v>
      </c>
      <c r="F161">
        <f>IF(ISTEXT(物品!H171)=TRUE,"'"&amp;物品!H171&amp;"'",物品!H171)</f>
        <v>0</v>
      </c>
      <c r="G161">
        <f>IF(物品!I171="",0,"'"&amp;物品!I171&amp;"'")</f>
        <v>0</v>
      </c>
      <c r="H161">
        <f>IF(物品!R171="",0,物品!R171)</f>
        <v>0</v>
      </c>
      <c r="I161">
        <f>IF(物品!S171="",0,物品!S171)</f>
        <v>0</v>
      </c>
      <c r="J161" t="str">
        <f>IF(物品!C171="",0,""""&amp;物品!C171&amp;"""")</f>
        <v>"|CffFFC926大金矿|r"</v>
      </c>
      <c r="K161" t="str">
        <f>IF(物品!T171="","""""",""""&amp;物品!T171&amp;"""")</f>
        <v>"金币|Cffffc926+8888~88888|r"</v>
      </c>
      <c r="L161" t="str">
        <f>IF(物品!U171="",0,""""&amp;物品!U171&amp;"""")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IF(物品!B172="",0,"'"&amp;物品!B172&amp;"'")</f>
        <v>'IN24'</v>
      </c>
      <c r="B162">
        <f>物品!D172</f>
        <v>0</v>
      </c>
      <c r="C162">
        <f>物品!E172</f>
        <v>0</v>
      </c>
      <c r="D162">
        <f>物品!F172</f>
        <v>0</v>
      </c>
      <c r="E162">
        <f>IF(ISTEXT(物品!G172)=TRUE,"'"&amp;物品!G172&amp;"'",物品!G172)</f>
        <v>0</v>
      </c>
      <c r="F162">
        <f>IF(ISTEXT(物品!H172)=TRUE,"'"&amp;物品!H172&amp;"'",物品!H172)</f>
        <v>0</v>
      </c>
      <c r="G162">
        <f>IF(物品!I172="",0,"'"&amp;物品!I172&amp;"'")</f>
        <v>0</v>
      </c>
      <c r="H162">
        <f>IF(物品!R172="",0,物品!R172)</f>
        <v>0</v>
      </c>
      <c r="I162">
        <f>IF(物品!S172="",0,物品!S172)</f>
        <v>0</v>
      </c>
      <c r="J162" t="str">
        <f>IF(物品!C172="",0,""""&amp;物品!C172&amp;"""")</f>
        <v>"|Cff00FF7F培元丹|r"</v>
      </c>
      <c r="K162" t="str">
        <f>IF(物品!T172="","""""",""""&amp;物品!T172&amp;"""")</f>
        <v>"攻击|Cffffc926+1000|r"</v>
      </c>
      <c r="L162" t="str">
        <f>IF(物品!U172="",0,""""&amp;物品!U172&amp;"""")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IF(物品!B173="",0,"'"&amp;物品!B173&amp;"'")</f>
        <v>'IN25'</v>
      </c>
      <c r="B163">
        <f>物品!D173</f>
        <v>0</v>
      </c>
      <c r="C163">
        <f>物品!E173</f>
        <v>0</v>
      </c>
      <c r="D163">
        <f>物品!F173</f>
        <v>0</v>
      </c>
      <c r="E163">
        <f>IF(ISTEXT(物品!G173)=TRUE,"'"&amp;物品!G173&amp;"'",物品!G173)</f>
        <v>0</v>
      </c>
      <c r="F163">
        <f>IF(ISTEXT(物品!H173)=TRUE,"'"&amp;物品!H173&amp;"'",物品!H173)</f>
        <v>0</v>
      </c>
      <c r="G163">
        <f>IF(物品!I173="",0,"'"&amp;物品!I173&amp;"'")</f>
        <v>0</v>
      </c>
      <c r="H163">
        <f>IF(物品!R173="",0,物品!R173)</f>
        <v>0</v>
      </c>
      <c r="I163">
        <f>IF(物品!S173="",0,物品!S173)</f>
        <v>0</v>
      </c>
      <c r="J163" t="str">
        <f>IF(物品!C173="",0,""""&amp;物品!C173&amp;"""")</f>
        <v>"|Cff00BFFF入门道果箱|r"</v>
      </c>
      <c r="K163" t="str">
        <f>IF(物品!T173="","""""",""""&amp;物品!T173&amp;"""")</f>
        <v>"打开后有几率获得以下奖励：|n【随机品质】中级道果|n|Cff00ff7f【随机品质】高级道果|r"</v>
      </c>
      <c r="L163" t="str">
        <f>IF(物品!U173="",0,""""&amp;物品!U173&amp;"""")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IF(物品!B174="",0,"'"&amp;物品!B174&amp;"'")</f>
        <v>'IN26'</v>
      </c>
      <c r="B164">
        <f>物品!D174</f>
        <v>0</v>
      </c>
      <c r="C164">
        <f>物品!E174</f>
        <v>0</v>
      </c>
      <c r="D164">
        <f>物品!F174</f>
        <v>0</v>
      </c>
      <c r="E164">
        <f>IF(ISTEXT(物品!G174)=TRUE,"'"&amp;物品!G174&amp;"'",物品!G174)</f>
        <v>0</v>
      </c>
      <c r="F164">
        <f>IF(ISTEXT(物品!H174)=TRUE,"'"&amp;物品!H174&amp;"'",物品!H174)</f>
        <v>0</v>
      </c>
      <c r="G164">
        <f>IF(物品!I174="",0,"'"&amp;物品!I174&amp;"'")</f>
        <v>0</v>
      </c>
      <c r="H164">
        <f>IF(物品!R174="",0,物品!R174)</f>
        <v>0</v>
      </c>
      <c r="I164">
        <f>IF(物品!S174="",0,物品!S174)</f>
        <v>0</v>
      </c>
      <c r="J164" t="str">
        <f>IF(物品!C174="",0,""""&amp;物品!C174&amp;"""")</f>
        <v>"|CffFFD24D后天道果箱|r"</v>
      </c>
      <c r="K164" t="str">
        <f>IF(物品!T174="","""""",""""&amp;物品!T174&amp;"""")</f>
        <v>"打开后有几率获得以下奖励：|n|Cff00ff7f【随机品质】黄级道果|r|n|Cff00bfff【随机品质】玄级道果|n【随机品质】地级道果|r"</v>
      </c>
      <c r="L164" t="str">
        <f>IF(物品!U174="",0,""""&amp;物品!U174&amp;"""")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IF(物品!B175="",0,"'"&amp;物品!B175&amp;"'")</f>
        <v>'IN27'</v>
      </c>
      <c r="B165">
        <f>物品!D175</f>
        <v>0</v>
      </c>
      <c r="C165">
        <f>物品!E175</f>
        <v>0</v>
      </c>
      <c r="D165">
        <f>物品!F175</f>
        <v>0</v>
      </c>
      <c r="E165">
        <f>IF(ISTEXT(物品!G175)=TRUE,"'"&amp;物品!G175&amp;"'",物品!G175)</f>
        <v>0</v>
      </c>
      <c r="F165">
        <f>IF(ISTEXT(物品!H175)=TRUE,"'"&amp;物品!H175&amp;"'",物品!H175)</f>
        <v>0</v>
      </c>
      <c r="G165">
        <f>IF(物品!I175="",0,"'"&amp;物品!I175&amp;"'")</f>
        <v>0</v>
      </c>
      <c r="H165">
        <f>IF(物品!R175="",0,物品!R175)</f>
        <v>0</v>
      </c>
      <c r="I165">
        <f>IF(物品!S175="",0,物品!S175)</f>
        <v>0</v>
      </c>
      <c r="J165" t="str">
        <f>IF(物品!C175="",0,""""&amp;物品!C175&amp;"""")</f>
        <v>"|CffFF0000先天道果箱|r"</v>
      </c>
      <c r="K165" t="str">
        <f>IF(物品!T175="","""""",""""&amp;物品!T175&amp;"""")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IF(物品!U175="",0,""""&amp;物品!U175&amp;"""")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IF(物品!B176="",0,"'"&amp;物品!B176&amp;"'")</f>
        <v>'IN28'</v>
      </c>
      <c r="B166">
        <f>物品!D176</f>
        <v>0</v>
      </c>
      <c r="C166">
        <f>物品!E176</f>
        <v>0</v>
      </c>
      <c r="D166">
        <f>物品!F176</f>
        <v>0</v>
      </c>
      <c r="E166">
        <f>IF(ISTEXT(物品!G176)=TRUE,"'"&amp;物品!G176&amp;"'",物品!G176)</f>
        <v>0</v>
      </c>
      <c r="F166">
        <f>IF(ISTEXT(物品!H176)=TRUE,"'"&amp;物品!H176&amp;"'",物品!H176)</f>
        <v>0</v>
      </c>
      <c r="G166">
        <f>IF(物品!I176="",0,"'"&amp;物品!I176&amp;"'")</f>
        <v>0</v>
      </c>
      <c r="H166">
        <f>IF(物品!R176="",0,物品!R176)</f>
        <v>0</v>
      </c>
      <c r="I166">
        <f>IF(物品!S176="",0,物品!S176)</f>
        <v>0</v>
      </c>
      <c r="J166" t="str">
        <f>IF(物品!C176="",0,""""&amp;物品!C176&amp;"""")</f>
        <v>"|CffFFD24D技能宝箱|r"</v>
      </c>
      <c r="K166" t="str">
        <f>IF(物品!T176="","""""",""""&amp;物品!T176&amp;"""")</f>
        <v>"使用后获得|Cffffc926随机类型技能升阶石|r"</v>
      </c>
      <c r="L166" t="str">
        <f>IF(物品!U176="",0,""""&amp;物品!U176&amp;"""")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IF(物品!B177="",0,"'"&amp;物品!B177&amp;"'")</f>
        <v>'IN29'</v>
      </c>
      <c r="B167">
        <f>物品!D177</f>
        <v>0</v>
      </c>
      <c r="C167">
        <f>物品!E177</f>
        <v>0</v>
      </c>
      <c r="D167">
        <f>物品!F177</f>
        <v>0</v>
      </c>
      <c r="E167">
        <f>IF(ISTEXT(物品!G177)=TRUE,"'"&amp;物品!G177&amp;"'",物品!G177)</f>
        <v>0</v>
      </c>
      <c r="F167">
        <f>IF(ISTEXT(物品!H177)=TRUE,"'"&amp;物品!H177&amp;"'",物品!H177)</f>
        <v>0</v>
      </c>
      <c r="G167">
        <f>IF(物品!I177="",0,"'"&amp;物品!I177&amp;"'")</f>
        <v>0</v>
      </c>
      <c r="H167">
        <f>IF(物品!R177="",0,物品!R177)</f>
        <v>0</v>
      </c>
      <c r="I167">
        <f>IF(物品!S177="",0,物品!S177)</f>
        <v>0</v>
      </c>
      <c r="J167" t="str">
        <f>IF(物品!C177="",0,""""&amp;物品!C177&amp;"""")</f>
        <v>"|CffFFD24D附魔宝箱|r"</v>
      </c>
      <c r="K167" t="str">
        <f>IF(物品!T177="","""""",""""&amp;物品!T177&amp;"""")</f>
        <v>"使用后获得|Cffffc926随机类型技能附魔石|r"</v>
      </c>
      <c r="L167" t="str">
        <f>IF(物品!U177="",0,""""&amp;物品!U177&amp;"""")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IF(物品!B178="",0,"'"&amp;物品!B178&amp;"'")</f>
        <v>'IN30'</v>
      </c>
      <c r="B168">
        <f>物品!D178</f>
        <v>0</v>
      </c>
      <c r="C168">
        <f>物品!E178</f>
        <v>0</v>
      </c>
      <c r="D168">
        <f>物品!F178</f>
        <v>0</v>
      </c>
      <c r="E168">
        <f>IF(ISTEXT(物品!G178)=TRUE,"'"&amp;物品!G178&amp;"'",物品!G178)</f>
        <v>0</v>
      </c>
      <c r="F168">
        <f>IF(ISTEXT(物品!H178)=TRUE,"'"&amp;物品!H178&amp;"'",物品!H178)</f>
        <v>0</v>
      </c>
      <c r="G168">
        <f>IF(物品!I178="",0,"'"&amp;物品!I178&amp;"'")</f>
        <v>0</v>
      </c>
      <c r="H168">
        <f>IF(物品!R178="",0,物品!R178)</f>
        <v>0</v>
      </c>
      <c r="I168">
        <f>IF(物品!S178="",0,物品!S178)</f>
        <v>0</v>
      </c>
      <c r="J168" t="str">
        <f>IF(物品!C178="",0,""""&amp;物品!C178&amp;"""")</f>
        <v>"|Cff00FF7F幸运星盒|r"</v>
      </c>
      <c r="K168" t="str">
        <f>IF(物品!T178="","""""",""""&amp;物品!T178&amp;"""")</f>
        <v>"开启后获得|Cff00bfff随机奖励|r。"</v>
      </c>
      <c r="L168" t="str">
        <f>IF(物品!U178="",0,""""&amp;物品!U178&amp;"""")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IF(物品!B179="",0,"'"&amp;物品!B179&amp;"'")</f>
        <v>'IN31'</v>
      </c>
      <c r="B169">
        <f>物品!D179</f>
        <v>0</v>
      </c>
      <c r="C169">
        <f>物品!E179</f>
        <v>0</v>
      </c>
      <c r="D169">
        <f>物品!F179</f>
        <v>0</v>
      </c>
      <c r="E169">
        <f>IF(ISTEXT(物品!G179)=TRUE,"'"&amp;物品!G179&amp;"'",物品!G179)</f>
        <v>0</v>
      </c>
      <c r="F169">
        <f>IF(ISTEXT(物品!H179)=TRUE,"'"&amp;物品!H179&amp;"'",物品!H179)</f>
        <v>0</v>
      </c>
      <c r="G169">
        <f>IF(物品!I179="",0,"'"&amp;物品!I179&amp;"'")</f>
        <v>0</v>
      </c>
      <c r="H169">
        <f>IF(物品!R179="",0,物品!R179)</f>
        <v>0</v>
      </c>
      <c r="I169">
        <f>IF(物品!S179="",0,物品!S179)</f>
        <v>0</v>
      </c>
      <c r="J169" t="str">
        <f>IF(物品!C179="",0,""""&amp;物品!C179&amp;"""")</f>
        <v>"|CffFFD24D炽星魔盒|r"</v>
      </c>
      <c r="K169" t="str">
        <f>IF(物品!T179="","""""",""""&amp;物品!T179&amp;"""")</f>
        <v>"开启后获得|Cffffd24d随机奖励|r。"</v>
      </c>
      <c r="L169" t="str">
        <f>IF(物品!U179="",0,""""&amp;物品!U179&amp;"""")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IF(物品!B180="",0,"'"&amp;物品!B180&amp;"'")</f>
        <v>'IN32'</v>
      </c>
      <c r="B170">
        <f>物品!D180</f>
        <v>0</v>
      </c>
      <c r="C170">
        <f>物品!E180</f>
        <v>0</v>
      </c>
      <c r="D170">
        <f>物品!F180</f>
        <v>0</v>
      </c>
      <c r="E170">
        <f>IF(ISTEXT(物品!G180)=TRUE,"'"&amp;物品!G180&amp;"'",物品!G180)</f>
        <v>0</v>
      </c>
      <c r="F170">
        <f>IF(ISTEXT(物品!H180)=TRUE,"'"&amp;物品!H180&amp;"'",物品!H180)</f>
        <v>0</v>
      </c>
      <c r="G170">
        <f>IF(物品!I180="",0,"'"&amp;物品!I180&amp;"'")</f>
        <v>0</v>
      </c>
      <c r="H170">
        <f>IF(物品!R180="",0,物品!R180)</f>
        <v>0</v>
      </c>
      <c r="I170">
        <f>IF(物品!S180="",0,物品!S180)</f>
        <v>0</v>
      </c>
      <c r="J170" t="str">
        <f>IF(物品!C180="",0,""""&amp;物品!C180&amp;"""")</f>
        <v>"|CffFFD24D技能宝箱|r"</v>
      </c>
      <c r="K170" t="str">
        <f>IF(物品!T180="","""""",""""&amp;物品!T180&amp;"""")</f>
        <v>"使用后获得|Cffffc926随机类型技能升阶石|r"</v>
      </c>
      <c r="L170" t="str">
        <f>IF(物品!U180="",0,""""&amp;物品!U180&amp;"""")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IF(物品!B181="",0,"'"&amp;物品!B181&amp;"'")</f>
        <v>'IN33'</v>
      </c>
      <c r="B171">
        <f>物品!D181</f>
        <v>0</v>
      </c>
      <c r="C171">
        <f>物品!E181</f>
        <v>0</v>
      </c>
      <c r="D171">
        <f>物品!F181</f>
        <v>0</v>
      </c>
      <c r="E171">
        <f>IF(ISTEXT(物品!G181)=TRUE,"'"&amp;物品!G181&amp;"'",物品!G181)</f>
        <v>0</v>
      </c>
      <c r="F171">
        <f>IF(ISTEXT(物品!H181)=TRUE,"'"&amp;物品!H181&amp;"'",物品!H181)</f>
        <v>0</v>
      </c>
      <c r="G171">
        <f>IF(物品!I181="",0,"'"&amp;物品!I181&amp;"'")</f>
        <v>0</v>
      </c>
      <c r="H171">
        <f>IF(物品!R181="",0,物品!R181)</f>
        <v>0</v>
      </c>
      <c r="I171">
        <f>IF(物品!S181="",0,物品!S181)</f>
        <v>0</v>
      </c>
      <c r="J171" t="str">
        <f>IF(物品!C181="",0,""""&amp;物品!C181&amp;"""")</f>
        <v>"|Cff00BFFF血莲丹|r"</v>
      </c>
      <c r="K171" t="str">
        <f>IF(物品!T181="","""""",""""&amp;物品!T181&amp;"""")</f>
        <v>"攻击|Cffffc926+2500|r"</v>
      </c>
      <c r="L171" t="str">
        <f>IF(物品!U181="",0,""""&amp;物品!U181&amp;"""")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IF(物品!B182="",0,"'"&amp;物品!B182&amp;"'")</f>
        <v>'IN34'</v>
      </c>
      <c r="B172">
        <f>物品!D182</f>
        <v>0</v>
      </c>
      <c r="C172">
        <f>物品!E182</f>
        <v>0</v>
      </c>
      <c r="D172">
        <f>物品!F182</f>
        <v>0</v>
      </c>
      <c r="E172">
        <f>IF(ISTEXT(物品!G182)=TRUE,"'"&amp;物品!G182&amp;"'",物品!G182)</f>
        <v>0</v>
      </c>
      <c r="F172">
        <f>IF(ISTEXT(物品!H182)=TRUE,"'"&amp;物品!H182&amp;"'",物品!H182)</f>
        <v>0</v>
      </c>
      <c r="G172">
        <f>IF(物品!I182="",0,"'"&amp;物品!I182&amp;"'")</f>
        <v>0</v>
      </c>
      <c r="H172">
        <f>IF(物品!R182="",0,物品!R182)</f>
        <v>0</v>
      </c>
      <c r="I172">
        <f>IF(物品!S182="",0,物品!S182)</f>
        <v>0</v>
      </c>
      <c r="J172" t="str">
        <f>IF(物品!C182="",0,""""&amp;物品!C182&amp;"""")</f>
        <v>"|CffFFC926天魂融血丹|r"</v>
      </c>
      <c r="K172" t="str">
        <f>IF(物品!T182="","""""",""""&amp;物品!T182&amp;"""")</f>
        <v>"攻击|Cffffc926+10000|r"</v>
      </c>
      <c r="L172" t="str">
        <f>IF(物品!U182="",0,""""&amp;物品!U182&amp;"""")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IF(物品!B183="",0,"'"&amp;物品!B183&amp;"'")</f>
        <v>'IN35'</v>
      </c>
      <c r="B173">
        <f>物品!D183</f>
        <v>0</v>
      </c>
      <c r="C173">
        <f>物品!E183</f>
        <v>0</v>
      </c>
      <c r="D173">
        <f>物品!F183</f>
        <v>0</v>
      </c>
      <c r="E173">
        <f>IF(ISTEXT(物品!G183)=TRUE,"'"&amp;物品!G183&amp;"'",物品!G183)</f>
        <v>0</v>
      </c>
      <c r="F173">
        <f>IF(ISTEXT(物品!H183)=TRUE,"'"&amp;物品!H183&amp;"'",物品!H183)</f>
        <v>0</v>
      </c>
      <c r="G173">
        <f>IF(物品!I183="",0,"'"&amp;物品!I183&amp;"'")</f>
        <v>0</v>
      </c>
      <c r="H173">
        <f>IF(物品!R183="",0,物品!R183)</f>
        <v>0</v>
      </c>
      <c r="I173">
        <f>IF(物品!S183="",0,物品!S183)</f>
        <v>0</v>
      </c>
      <c r="J173" t="str">
        <f>IF(物品!C183="",0,""""&amp;物品!C183&amp;"""")</f>
        <v>"|Cff00FF7F聚灵丹|r"</v>
      </c>
      <c r="K173" t="str">
        <f>IF(物品!T183="","""""",""""&amp;物品!T183&amp;"""")</f>
        <v>"业力|Cffffc926+1000|r"</v>
      </c>
      <c r="L173" t="str">
        <f>IF(物品!U183="",0,""""&amp;物品!U183&amp;"""")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IF(物品!B184="",0,"'"&amp;物品!B184&amp;"'")</f>
        <v>'IN36'</v>
      </c>
      <c r="B174">
        <f>物品!D184</f>
        <v>0</v>
      </c>
      <c r="C174">
        <f>物品!E184</f>
        <v>0</v>
      </c>
      <c r="D174">
        <f>物品!F184</f>
        <v>0</v>
      </c>
      <c r="E174">
        <f>IF(ISTEXT(物品!G184)=TRUE,"'"&amp;物品!G184&amp;"'",物品!G184)</f>
        <v>0</v>
      </c>
      <c r="F174">
        <f>IF(ISTEXT(物品!H184)=TRUE,"'"&amp;物品!H184&amp;"'",物品!H184)</f>
        <v>0</v>
      </c>
      <c r="G174">
        <f>IF(物品!I184="",0,"'"&amp;物品!I184&amp;"'")</f>
        <v>0</v>
      </c>
      <c r="H174">
        <f>IF(物品!R184="",0,物品!R184)</f>
        <v>0</v>
      </c>
      <c r="I174">
        <f>IF(物品!S184="",0,物品!S184)</f>
        <v>0</v>
      </c>
      <c r="J174" t="str">
        <f>IF(物品!C184="",0,""""&amp;物品!C184&amp;"""")</f>
        <v>"|Cff00BFFF地灵丹|r"</v>
      </c>
      <c r="K174" t="str">
        <f>IF(物品!T184="","""""",""""&amp;物品!T184&amp;"""")</f>
        <v>"业力|Cffffc926+2500|r"</v>
      </c>
      <c r="L174" t="str">
        <f>IF(物品!U184="",0,""""&amp;物品!U184&amp;"""")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IF(物品!B185="",0,"'"&amp;物品!B185&amp;"'")</f>
        <v>'IN37'</v>
      </c>
      <c r="B175">
        <f>物品!D185</f>
        <v>0</v>
      </c>
      <c r="C175">
        <f>物品!E185</f>
        <v>0</v>
      </c>
      <c r="D175">
        <f>物品!F185</f>
        <v>0</v>
      </c>
      <c r="E175">
        <f>IF(ISTEXT(物品!G185)=TRUE,"'"&amp;物品!G185&amp;"'",物品!G185)</f>
        <v>0</v>
      </c>
      <c r="F175">
        <f>IF(ISTEXT(物品!H185)=TRUE,"'"&amp;物品!H185&amp;"'",物品!H185)</f>
        <v>0</v>
      </c>
      <c r="G175">
        <f>IF(物品!I185="",0,"'"&amp;物品!I185&amp;"'")</f>
        <v>0</v>
      </c>
      <c r="H175">
        <f>IF(物品!R185="",0,物品!R185)</f>
        <v>0</v>
      </c>
      <c r="I175">
        <f>IF(物品!S185="",0,物品!S185)</f>
        <v>0</v>
      </c>
      <c r="J175" t="str">
        <f>IF(物品!C185="",0,""""&amp;物品!C185&amp;"""")</f>
        <v>"|CffFFC926三纹清灵丹|r"</v>
      </c>
      <c r="K175" t="str">
        <f>IF(物品!T185="","""""",""""&amp;物品!T185&amp;"""")</f>
        <v>"业力|Cffffc926+10000|r"</v>
      </c>
      <c r="L175" t="str">
        <f>IF(物品!U185="",0,""""&amp;物品!U185&amp;"""")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IF(物品!B186="",0,"'"&amp;物品!B186&amp;"'")</f>
        <v>'IN38'</v>
      </c>
      <c r="B176">
        <f>物品!D186</f>
        <v>0</v>
      </c>
      <c r="C176">
        <f>物品!E186</f>
        <v>0</v>
      </c>
      <c r="D176">
        <f>物品!F186</f>
        <v>0</v>
      </c>
      <c r="E176">
        <f>IF(ISTEXT(物品!G186)=TRUE,"'"&amp;物品!G186&amp;"'",物品!G186)</f>
        <v>0</v>
      </c>
      <c r="F176">
        <f>IF(ISTEXT(物品!H186)=TRUE,"'"&amp;物品!H186&amp;"'",物品!H186)</f>
        <v>0</v>
      </c>
      <c r="G176">
        <f>IF(物品!I186="",0,"'"&amp;物品!I186&amp;"'")</f>
        <v>0</v>
      </c>
      <c r="H176">
        <f>IF(物品!R186="",0,物品!R186)</f>
        <v>0</v>
      </c>
      <c r="I176">
        <f>IF(物品!S186="",0,物品!S186)</f>
        <v>0</v>
      </c>
      <c r="J176" t="str">
        <f>IF(物品!C186="",0,""""&amp;物品!C186&amp;"""")</f>
        <v>"|Cff00FF7F血气丹|r"</v>
      </c>
      <c r="K176" t="str">
        <f>IF(物品!T186="","""""",""""&amp;物品!T186&amp;"""")</f>
        <v>"生命|Cffffc926+20000|r"</v>
      </c>
      <c r="L176" t="str">
        <f>IF(物品!U186="",0,""""&amp;物品!U186&amp;"""")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IF(物品!B187="",0,"'"&amp;物品!B187&amp;"'")</f>
        <v>'IN39'</v>
      </c>
      <c r="B177">
        <f>物品!D187</f>
        <v>0</v>
      </c>
      <c r="C177">
        <f>物品!E187</f>
        <v>0</v>
      </c>
      <c r="D177">
        <f>物品!F187</f>
        <v>0</v>
      </c>
      <c r="E177">
        <f>IF(ISTEXT(物品!G187)=TRUE,"'"&amp;物品!G187&amp;"'",物品!G187)</f>
        <v>0</v>
      </c>
      <c r="F177">
        <f>IF(ISTEXT(物品!H187)=TRUE,"'"&amp;物品!H187&amp;"'",物品!H187)</f>
        <v>0</v>
      </c>
      <c r="G177">
        <f>IF(物品!I187="",0,"'"&amp;物品!I187&amp;"'")</f>
        <v>0</v>
      </c>
      <c r="H177">
        <f>IF(物品!R187="",0,物品!R187)</f>
        <v>0</v>
      </c>
      <c r="I177">
        <f>IF(物品!S187="",0,物品!S187)</f>
        <v>0</v>
      </c>
      <c r="J177" t="str">
        <f>IF(物品!C187="",0,""""&amp;物品!C187&amp;"""")</f>
        <v>"|Cff00BFFF洗髓丹|r"</v>
      </c>
      <c r="K177" t="str">
        <f>IF(物品!T187="","""""",""""&amp;物品!T187&amp;"""")</f>
        <v>"生命|Cffffc926+50000|r"</v>
      </c>
      <c r="L177" t="str">
        <f>IF(物品!U187="",0,""""&amp;物品!U187&amp;"""")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IF(物品!B188="",0,"'"&amp;物品!B188&amp;"'")</f>
        <v>'IN40'</v>
      </c>
      <c r="B178">
        <f>物品!D188</f>
        <v>0</v>
      </c>
      <c r="C178">
        <f>物品!E188</f>
        <v>0</v>
      </c>
      <c r="D178">
        <f>物品!F188</f>
        <v>0</v>
      </c>
      <c r="E178">
        <f>IF(ISTEXT(物品!G188)=TRUE,"'"&amp;物品!G188&amp;"'",物品!G188)</f>
        <v>0</v>
      </c>
      <c r="F178">
        <f>IF(ISTEXT(物品!H188)=TRUE,"'"&amp;物品!H188&amp;"'",物品!H188)</f>
        <v>0</v>
      </c>
      <c r="G178">
        <f>IF(物品!I188="",0,"'"&amp;物品!I188&amp;"'")</f>
        <v>0</v>
      </c>
      <c r="H178">
        <f>IF(物品!R188="",0,物品!R188)</f>
        <v>0</v>
      </c>
      <c r="I178">
        <f>IF(物品!S188="",0,物品!S188)</f>
        <v>0</v>
      </c>
      <c r="J178" t="str">
        <f>IF(物品!C188="",0,""""&amp;物品!C188&amp;"""")</f>
        <v>"|CffFFC926七命玄门丹|r"</v>
      </c>
      <c r="K178" t="str">
        <f>IF(物品!T188="","""""",""""&amp;物品!T188&amp;"""")</f>
        <v>"生命|Cffffc926+200000|r"</v>
      </c>
      <c r="L178" t="str">
        <f>IF(物品!U188="",0,""""&amp;物品!U188&amp;"""")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IF(物品!B189="",0,"'"&amp;物品!B189&amp;"'")</f>
        <v>'IP01'</v>
      </c>
      <c r="B179">
        <f>物品!D189</f>
        <v>0</v>
      </c>
      <c r="C179">
        <f>物品!E189</f>
        <v>0</v>
      </c>
      <c r="D179">
        <f>物品!F189</f>
        <v>0</v>
      </c>
      <c r="E179">
        <f>IF(ISTEXT(物品!G189)=TRUE,"'"&amp;物品!G189&amp;"'",物品!G189)</f>
        <v>0</v>
      </c>
      <c r="F179">
        <f>IF(ISTEXT(物品!H189)=TRUE,"'"&amp;物品!H189&amp;"'",物品!H189)</f>
        <v>0</v>
      </c>
      <c r="G179">
        <f>IF(物品!I189="",0,"'"&amp;物品!I189&amp;"'")</f>
        <v>0</v>
      </c>
      <c r="H179">
        <f>IF(物品!R189="",0,物品!R189)</f>
        <v>0</v>
      </c>
      <c r="I179">
        <f>IF(物品!S189="",0,物品!S189)</f>
        <v>0</v>
      </c>
      <c r="J179" t="str">
        <f>IF(物品!C189="",0,""""&amp;物品!C189&amp;"""")</f>
        <v>"|CffFF0000时渊入场券|r"</v>
      </c>
      <c r="K179" t="str">
        <f>IF(物品!T189="","""""",""""&amp;物品!T189&amp;"""")</f>
        <v>"每次|Cffffd24d完成|r时渊副本将消耗|Cffffd24d1|r个|Cffffd24d时渊入场券|r"</v>
      </c>
      <c r="L179" t="str">
        <f>IF(物品!U189="",0,""""&amp;物品!U189&amp;"""")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IF(物品!B190="",0,"'"&amp;物品!B190&amp;"'")</f>
        <v>'IP02'</v>
      </c>
      <c r="B180">
        <f>物品!D190</f>
        <v>0</v>
      </c>
      <c r="C180">
        <f>物品!E190</f>
        <v>0</v>
      </c>
      <c r="D180">
        <f>物品!F190</f>
        <v>0</v>
      </c>
      <c r="E180">
        <f>IF(ISTEXT(物品!G190)=TRUE,"'"&amp;物品!G190&amp;"'",物品!G190)</f>
        <v>0</v>
      </c>
      <c r="F180">
        <f>IF(ISTEXT(物品!H190)=TRUE,"'"&amp;物品!H190&amp;"'",物品!H190)</f>
        <v>0</v>
      </c>
      <c r="G180">
        <f>IF(物品!I190="",0,"'"&amp;物品!I190&amp;"'")</f>
        <v>0</v>
      </c>
      <c r="H180">
        <f>IF(物品!R190="",0,物品!R190)</f>
        <v>0</v>
      </c>
      <c r="I180">
        <f>IF(物品!S190="",0,物品!S190)</f>
        <v>0</v>
      </c>
      <c r="J180" t="str">
        <f>IF(物品!C190="",0,""""&amp;物品!C190&amp;"""")</f>
        <v>"|CffFFD24D补天石|r"</v>
      </c>
      <c r="K180" t="str">
        <f>IF(物品!T190="","""""",""""&amp;物品!T190&amp;"""")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IF(物品!U190="",0,""""&amp;物品!U190&amp;"""")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IF(物品!B191="",0,"'"&amp;物品!B191&amp;"'")</f>
        <v>'IP03'</v>
      </c>
      <c r="B181">
        <f>物品!D191</f>
        <v>0</v>
      </c>
      <c r="C181">
        <f>物品!E191</f>
        <v>0</v>
      </c>
      <c r="D181">
        <f>物品!F191</f>
        <v>0</v>
      </c>
      <c r="E181">
        <f>IF(ISTEXT(物品!G191)=TRUE,"'"&amp;物品!G191&amp;"'",物品!G191)</f>
        <v>0</v>
      </c>
      <c r="F181">
        <f>IF(ISTEXT(物品!H191)=TRUE,"'"&amp;物品!H191&amp;"'",物品!H191)</f>
        <v>0</v>
      </c>
      <c r="G181">
        <f>IF(物品!I191="",0,"'"&amp;物品!I191&amp;"'")</f>
        <v>0</v>
      </c>
      <c r="H181">
        <f>IF(物品!R191="",0,物品!R191)</f>
        <v>0</v>
      </c>
      <c r="I181">
        <f>IF(物品!S191="",0,物品!S191)</f>
        <v>0</v>
      </c>
      <c r="J181" t="str">
        <f>IF(物品!C191="",0,""""&amp;物品!C191&amp;"""")</f>
        <v>"|CffFF0000鸿蒙结晶|r"</v>
      </c>
      <c r="K181" t="str">
        <f>IF(物品!T191="","""""",""""&amp;物品!T191&amp;"""")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IF(物品!U191="",0,""""&amp;物品!U191&amp;"""")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IF(物品!B192="",0,"'"&amp;物品!B192&amp;"'")</f>
        <v>'IP04'</v>
      </c>
      <c r="B182">
        <f>物品!D192</f>
        <v>0</v>
      </c>
      <c r="C182">
        <f>物品!E192</f>
        <v>0</v>
      </c>
      <c r="D182">
        <f>物品!F192</f>
        <v>0</v>
      </c>
      <c r="E182">
        <f>IF(ISTEXT(物品!G192)=TRUE,"'"&amp;物品!G192&amp;"'",物品!G192)</f>
        <v>0</v>
      </c>
      <c r="F182">
        <f>IF(ISTEXT(物品!H192)=TRUE,"'"&amp;物品!H192&amp;"'",物品!H192)</f>
        <v>0</v>
      </c>
      <c r="G182">
        <f>IF(物品!I192="",0,"'"&amp;物品!I192&amp;"'")</f>
        <v>0</v>
      </c>
      <c r="H182">
        <f>IF(物品!R192="",0,物品!R192)</f>
        <v>0</v>
      </c>
      <c r="I182">
        <f>IF(物品!S192="",0,物品!S192)</f>
        <v>0</v>
      </c>
      <c r="J182" t="str">
        <f>IF(物品!C192="",0,""""&amp;物品!C192&amp;"""")</f>
        <v>"|CffFF0000神兽洗灵石|r"</v>
      </c>
      <c r="K182" t="str">
        <f>IF(物品!T192="","""""",""""&amp;物品!T192&amp;"""")</f>
        <v>"使用后|Cffffc926重置|r当前|Cffff0000觉醒神通【R】|r|Cfff0f0f0。|r"</v>
      </c>
      <c r="L182" t="str">
        <f>IF(物品!U192="",0,""""&amp;物品!U192&amp;"""")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IF(物品!B193="",0,"'"&amp;物品!B193&amp;"'")</f>
        <v>'IP05'</v>
      </c>
      <c r="B183">
        <f>物品!D193</f>
        <v>0</v>
      </c>
      <c r="C183">
        <f>物品!E193</f>
        <v>0</v>
      </c>
      <c r="D183">
        <f>物品!F193</f>
        <v>0</v>
      </c>
      <c r="E183">
        <f>IF(ISTEXT(物品!G193)=TRUE,"'"&amp;物品!G193&amp;"'",物品!G193)</f>
        <v>0</v>
      </c>
      <c r="F183">
        <f>IF(ISTEXT(物品!H193)=TRUE,"'"&amp;物品!H193&amp;"'",物品!H193)</f>
        <v>0</v>
      </c>
      <c r="G183">
        <f>IF(物品!I193="",0,"'"&amp;物品!I193&amp;"'")</f>
        <v>0</v>
      </c>
      <c r="H183">
        <f>IF(物品!R193="",0,物品!R193)</f>
        <v>0</v>
      </c>
      <c r="I183">
        <f>IF(物品!S193="",0,物品!S193)</f>
        <v>0</v>
      </c>
      <c r="J183" t="str">
        <f>IF(物品!C193="",0,""""&amp;物品!C193&amp;"""")</f>
        <v>"|CffFF0000虚空圣战卡|r"</v>
      </c>
      <c r="K183" t="str">
        <f>IF(物品!T193="","""""",""""&amp;物品!T193&amp;"""")</f>
        <v>"开启|Cffffc926结界|r，前往虚空终止|Cffff0000封神圣战|r。"</v>
      </c>
      <c r="L183" t="str">
        <f>IF(物品!U193="",0,""""&amp;物品!U193&amp;"""")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IF(物品!B194="",0,"'"&amp;物品!B194&amp;"'")</f>
        <v>'IP06'</v>
      </c>
      <c r="B184">
        <f>物品!D194</f>
        <v>0</v>
      </c>
      <c r="C184">
        <f>物品!E194</f>
        <v>0</v>
      </c>
      <c r="D184">
        <f>物品!F194</f>
        <v>0</v>
      </c>
      <c r="E184">
        <f>IF(ISTEXT(物品!G194)=TRUE,"'"&amp;物品!G194&amp;"'",物品!G194)</f>
        <v>0</v>
      </c>
      <c r="F184">
        <f>IF(ISTEXT(物品!H194)=TRUE,"'"&amp;物品!H194&amp;"'",物品!H194)</f>
        <v>0</v>
      </c>
      <c r="G184">
        <f>IF(物品!I194="",0,"'"&amp;物品!I194&amp;"'")</f>
        <v>0</v>
      </c>
      <c r="H184">
        <f>IF(物品!R194="",0,物品!R194)</f>
        <v>0</v>
      </c>
      <c r="I184">
        <f>IF(物品!S194="",0,物品!S194)</f>
        <v>0</v>
      </c>
      <c r="J184" t="str">
        <f>IF(物品!C194="",0,""""&amp;物品!C194&amp;"""")</f>
        <v>"|Cff00FF7F大补丸|r"</v>
      </c>
      <c r="K184" t="str">
        <f>IF(物品!T194="","""""",""""&amp;物品!T194&amp;"""")</f>
        <v>"使用后增加|Cffffd24d100点|r境界经验。"</v>
      </c>
      <c r="L184" t="str">
        <f>IF(物品!U194="",0,""""&amp;物品!U194&amp;"""")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IF(物品!B195="",0,"'"&amp;物品!B195&amp;"'")</f>
        <v>'IP07'</v>
      </c>
      <c r="B185">
        <f>物品!D195</f>
        <v>0</v>
      </c>
      <c r="C185">
        <f>物品!E195</f>
        <v>0</v>
      </c>
      <c r="D185">
        <f>物品!F195</f>
        <v>0</v>
      </c>
      <c r="E185">
        <f>IF(ISTEXT(物品!G195)=TRUE,"'"&amp;物品!G195&amp;"'",物品!G195)</f>
        <v>0</v>
      </c>
      <c r="F185">
        <f>IF(ISTEXT(物品!H195)=TRUE,"'"&amp;物品!H195&amp;"'",物品!H195)</f>
        <v>0</v>
      </c>
      <c r="G185">
        <f>IF(物品!I195="",0,"'"&amp;物品!I195&amp;"'")</f>
        <v>0</v>
      </c>
      <c r="H185">
        <f>IF(物品!R195="",0,物品!R195)</f>
        <v>0</v>
      </c>
      <c r="I185">
        <f>IF(物品!S195="",0,物品!S195)</f>
        <v>0</v>
      </c>
      <c r="J185" t="str">
        <f>IF(物品!C195="",0,""""&amp;物品!C195&amp;"""")</f>
        <v>"|Cff00FF7F抽奖抵用券|r"</v>
      </c>
      <c r="K185" t="str">
        <f>IF(物品!T195="","""""",""""&amp;物品!T195&amp;"""")</f>
        <v>"可抵扣|Cffffd24d1|r次抽奖消耗"</v>
      </c>
      <c r="L185" t="str">
        <f>IF(物品!U195="",0,""""&amp;物品!U195&amp;"""")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IF(物品!B196="",0,"'"&amp;物品!B196&amp;"'")</f>
        <v>'IP08'</v>
      </c>
      <c r="B186">
        <f>物品!D196</f>
        <v>0</v>
      </c>
      <c r="C186">
        <f>物品!E196</f>
        <v>0</v>
      </c>
      <c r="D186">
        <f>物品!F196</f>
        <v>0</v>
      </c>
      <c r="E186">
        <f>IF(ISTEXT(物品!G196)=TRUE,"'"&amp;物品!G196&amp;"'",物品!G196)</f>
        <v>0</v>
      </c>
      <c r="F186">
        <f>IF(ISTEXT(物品!H196)=TRUE,"'"&amp;物品!H196&amp;"'",物品!H196)</f>
        <v>0</v>
      </c>
      <c r="G186">
        <f>IF(物品!I196="",0,"'"&amp;物品!I196&amp;"'")</f>
        <v>0</v>
      </c>
      <c r="H186">
        <f>IF(物品!R196="",0,物品!R196)</f>
        <v>0</v>
      </c>
      <c r="I186">
        <f>IF(物品!S196="",0,物品!S196)</f>
        <v>0</v>
      </c>
      <c r="J186" t="str">
        <f>IF(物品!C196="",0,""""&amp;物品!C196&amp;"""")</f>
        <v>"|Cff00FF7F超级大补丸|r"</v>
      </c>
      <c r="K186" t="str">
        <f>IF(物品!T196="","""""",""""&amp;物品!T196&amp;"""")</f>
        <v>"使用后增加|Cffffd24d300点|r境界经验。"</v>
      </c>
      <c r="L186" t="str">
        <f>IF(物品!U196="",0,""""&amp;物品!U196&amp;"""")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IF(物品!B411="",0,"'"&amp;物品!B411&amp;"'")</f>
        <v>0</v>
      </c>
      <c r="B187">
        <f>物品!D248</f>
        <v>0</v>
      </c>
      <c r="C187">
        <f>物品!E411</f>
        <v>0</v>
      </c>
      <c r="D187">
        <f>物品!F411</f>
        <v>0</v>
      </c>
      <c r="E187">
        <f>IF(ISTEXT(物品!G402)=TRUE,"'"&amp;物品!G402&amp;"'",物品!G402)</f>
        <v>0</v>
      </c>
      <c r="F187">
        <f>IF(ISTEXT(物品!H402)=TRUE,"'"&amp;物品!H402&amp;"'",物品!H402)</f>
        <v>0</v>
      </c>
      <c r="G187">
        <f>IF(物品!I411="",0,"'"&amp;物品!I411&amp;"'")</f>
        <v>0</v>
      </c>
      <c r="H187">
        <f>IF(物品!R402="",0,物品!R402)</f>
        <v>0</v>
      </c>
      <c r="I187">
        <f>IF(物品!S402="",0,物品!S402)</f>
        <v>0</v>
      </c>
      <c r="J187">
        <f>IF(物品!C411="",0,""""&amp;物品!C411&amp;"""")</f>
        <v>0</v>
      </c>
      <c r="K187" t="str">
        <f>IF(物品!T411="","""""",""""&amp;物品!T411&amp;"""")</f>
        <v>""</v>
      </c>
      <c r="L187">
        <f>IF(物品!U411="",0,""""&amp;物品!U411&amp;"""")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IF(物品!B412="",0,"'"&amp;物品!B412&amp;"'")</f>
        <v>0</v>
      </c>
      <c r="B188">
        <f>物品!D249</f>
        <v>0</v>
      </c>
      <c r="C188">
        <f>物品!E412</f>
        <v>0</v>
      </c>
      <c r="D188">
        <f>物品!F412</f>
        <v>0</v>
      </c>
      <c r="E188">
        <f>IF(ISTEXT(物品!G403)=TRUE,"'"&amp;物品!G403&amp;"'",物品!G403)</f>
        <v>0</v>
      </c>
      <c r="F188">
        <f>IF(ISTEXT(物品!H403)=TRUE,"'"&amp;物品!H403&amp;"'",物品!H403)</f>
        <v>0</v>
      </c>
      <c r="G188">
        <f>IF(物品!I412="",0,"'"&amp;物品!I412&amp;"'")</f>
        <v>0</v>
      </c>
      <c r="H188">
        <f>IF(物品!R403="",0,物品!R403)</f>
        <v>0</v>
      </c>
      <c r="I188">
        <f>IF(物品!S403="",0,物品!S403)</f>
        <v>0</v>
      </c>
      <c r="J188">
        <f>IF(物品!C412="",0,""""&amp;物品!C412&amp;"""")</f>
        <v>0</v>
      </c>
      <c r="K188" t="str">
        <f>IF(物品!T412="","""""",""""&amp;物品!T412&amp;"""")</f>
        <v>""</v>
      </c>
      <c r="L188">
        <f>IF(物品!U412="",0,""""&amp;物品!U412&amp;"""")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IF(物品!B413="",0,"'"&amp;物品!B413&amp;"'")</f>
        <v>0</v>
      </c>
      <c r="B189">
        <f>物品!D250</f>
        <v>0</v>
      </c>
      <c r="C189">
        <f>物品!E413</f>
        <v>0</v>
      </c>
      <c r="D189">
        <f>物品!F413</f>
        <v>0</v>
      </c>
      <c r="E189">
        <f>IF(ISTEXT(物品!G404)=TRUE,"'"&amp;物品!G404&amp;"'",物品!G404)</f>
        <v>0</v>
      </c>
      <c r="F189">
        <f>IF(ISTEXT(物品!H404)=TRUE,"'"&amp;物品!H404&amp;"'",物品!H404)</f>
        <v>0</v>
      </c>
      <c r="G189">
        <f>IF(物品!I413="",0,"'"&amp;物品!I413&amp;"'")</f>
        <v>0</v>
      </c>
      <c r="H189">
        <f>IF(物品!R404="",0,物品!R404)</f>
        <v>0</v>
      </c>
      <c r="I189">
        <f>IF(物品!S404="",0,物品!S404)</f>
        <v>0</v>
      </c>
      <c r="J189">
        <f>IF(物品!C413="",0,""""&amp;物品!C413&amp;"""")</f>
        <v>0</v>
      </c>
      <c r="K189" t="str">
        <f>IF(物品!T413="","""""",""""&amp;物品!T413&amp;"""")</f>
        <v>""</v>
      </c>
      <c r="L189">
        <f>IF(物品!U413="",0,""""&amp;物品!U413&amp;"""")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IF(物品!B414="",0,"'"&amp;物品!B414&amp;"'")</f>
        <v>0</v>
      </c>
      <c r="B190">
        <f>物品!D251</f>
        <v>0</v>
      </c>
      <c r="C190">
        <f>物品!E414</f>
        <v>0</v>
      </c>
      <c r="D190">
        <f>物品!F414</f>
        <v>0</v>
      </c>
      <c r="E190">
        <f>IF(ISTEXT(物品!G405)=TRUE,"'"&amp;物品!G405&amp;"'",物品!G405)</f>
        <v>0</v>
      </c>
      <c r="F190">
        <f>IF(ISTEXT(物品!H405)=TRUE,"'"&amp;物品!H405&amp;"'",物品!H405)</f>
        <v>0</v>
      </c>
      <c r="G190">
        <f>IF(物品!I414="",0,"'"&amp;物品!I414&amp;"'")</f>
        <v>0</v>
      </c>
      <c r="H190">
        <f>IF(物品!R405="",0,物品!R405)</f>
        <v>0</v>
      </c>
      <c r="I190">
        <f>IF(物品!S405="",0,物品!S405)</f>
        <v>0</v>
      </c>
      <c r="J190">
        <f>IF(物品!C414="",0,""""&amp;物品!C414&amp;"""")</f>
        <v>0</v>
      </c>
      <c r="K190" t="str">
        <f>IF(物品!T414="","""""",""""&amp;物品!T414&amp;"""")</f>
        <v>""</v>
      </c>
      <c r="L190">
        <f>IF(物品!U414="",0,""""&amp;物品!U414&amp;"""")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IF(物品!B415="",0,"'"&amp;物品!B415&amp;"'")</f>
        <v>0</v>
      </c>
      <c r="B191">
        <f>物品!D252</f>
        <v>0</v>
      </c>
      <c r="C191">
        <f>物品!E415</f>
        <v>0</v>
      </c>
      <c r="D191">
        <f>物品!F415</f>
        <v>0</v>
      </c>
      <c r="E191">
        <f>IF(ISTEXT(物品!G406)=TRUE,"'"&amp;物品!G406&amp;"'",物品!G406)</f>
        <v>0</v>
      </c>
      <c r="F191">
        <f>IF(ISTEXT(物品!H406)=TRUE,"'"&amp;物品!H406&amp;"'",物品!H406)</f>
        <v>0</v>
      </c>
      <c r="G191">
        <f>IF(物品!I415="",0,"'"&amp;物品!I415&amp;"'")</f>
        <v>0</v>
      </c>
      <c r="H191">
        <f>IF(物品!R406="",0,物品!R406)</f>
        <v>0</v>
      </c>
      <c r="I191">
        <f>IF(物品!S406="",0,物品!S406)</f>
        <v>0</v>
      </c>
      <c r="J191">
        <f>IF(物品!C415="",0,""""&amp;物品!C415&amp;"""")</f>
        <v>0</v>
      </c>
      <c r="K191" t="str">
        <f>IF(物品!T415="","""""",""""&amp;物品!T415&amp;"""")</f>
        <v>""</v>
      </c>
      <c r="L191">
        <f>IF(物品!U415="",0,""""&amp;物品!U415&amp;"""")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IF(物品!B416="",0,"'"&amp;物品!B416&amp;"'")</f>
        <v>0</v>
      </c>
      <c r="B192">
        <f>物品!D273</f>
        <v>0</v>
      </c>
      <c r="C192">
        <f>物品!E416</f>
        <v>0</v>
      </c>
      <c r="D192">
        <f>物品!F416</f>
        <v>0</v>
      </c>
      <c r="E192">
        <f>IF(ISTEXT(物品!G407)=TRUE,"'"&amp;物品!G407&amp;"'",物品!G407)</f>
        <v>0</v>
      </c>
      <c r="F192">
        <f>IF(ISTEXT(物品!H407)=TRUE,"'"&amp;物品!H407&amp;"'",物品!H407)</f>
        <v>0</v>
      </c>
      <c r="G192">
        <f>IF(物品!I416="",0,"'"&amp;物品!I416&amp;"'")</f>
        <v>0</v>
      </c>
      <c r="H192">
        <f>IF(物品!R407="",0,物品!R407)</f>
        <v>0</v>
      </c>
      <c r="I192">
        <f>IF(物品!S407="",0,物品!S407)</f>
        <v>0</v>
      </c>
      <c r="J192">
        <f>IF(物品!C416="",0,""""&amp;物品!C416&amp;"""")</f>
        <v>0</v>
      </c>
      <c r="K192" t="str">
        <f>IF(物品!T416="","""""",""""&amp;物品!T416&amp;"""")</f>
        <v>""</v>
      </c>
      <c r="L192">
        <f>IF(物品!U416="",0,""""&amp;物品!U416&amp;"""")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IF(物品!B417="",0,"'"&amp;物品!B417&amp;"'")</f>
        <v>0</v>
      </c>
      <c r="B193">
        <f>物品!D274</f>
        <v>0</v>
      </c>
      <c r="C193">
        <f>物品!E417</f>
        <v>0</v>
      </c>
      <c r="D193">
        <f>物品!F417</f>
        <v>0</v>
      </c>
      <c r="E193">
        <f>IF(ISTEXT(物品!G408)=TRUE,"'"&amp;物品!G408&amp;"'",物品!G408)</f>
        <v>0</v>
      </c>
      <c r="F193">
        <f>IF(ISTEXT(物品!H408)=TRUE,"'"&amp;物品!H408&amp;"'",物品!H408)</f>
        <v>0</v>
      </c>
      <c r="G193">
        <f>IF(物品!I417="",0,"'"&amp;物品!I417&amp;"'")</f>
        <v>0</v>
      </c>
      <c r="H193">
        <f>IF(物品!R408="",0,物品!R408)</f>
        <v>0</v>
      </c>
      <c r="I193">
        <f>IF(物品!S408="",0,物品!S408)</f>
        <v>0</v>
      </c>
      <c r="J193">
        <f>IF(物品!C417="",0,""""&amp;物品!C417&amp;"""")</f>
        <v>0</v>
      </c>
      <c r="K193" t="str">
        <f>IF(物品!T417="","""""",""""&amp;物品!T417&amp;"""")</f>
        <v>""</v>
      </c>
      <c r="L193">
        <f>IF(物品!U417="",0,""""&amp;物品!U417&amp;"""")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IF(物品!B418="",0,"'"&amp;物品!B418&amp;"'")</f>
        <v>0</v>
      </c>
      <c r="B194">
        <f>物品!D275</f>
        <v>0</v>
      </c>
      <c r="C194">
        <f>物品!E418</f>
        <v>0</v>
      </c>
      <c r="D194">
        <f>物品!F418</f>
        <v>0</v>
      </c>
      <c r="E194">
        <f>IF(ISTEXT(物品!G409)=TRUE,"'"&amp;物品!G409&amp;"'",物品!G409)</f>
        <v>0</v>
      </c>
      <c r="F194">
        <f>IF(ISTEXT(物品!H409)=TRUE,"'"&amp;物品!H409&amp;"'",物品!H409)</f>
        <v>0</v>
      </c>
      <c r="G194">
        <f>IF(物品!I418="",0,"'"&amp;物品!I418&amp;"'")</f>
        <v>0</v>
      </c>
      <c r="H194">
        <f>IF(物品!R409="",0,物品!R409)</f>
        <v>0</v>
      </c>
      <c r="I194">
        <f>IF(物品!S409="",0,物品!S409)</f>
        <v>0</v>
      </c>
      <c r="J194">
        <f>IF(物品!C418="",0,""""&amp;物品!C418&amp;"""")</f>
        <v>0</v>
      </c>
      <c r="K194" t="str">
        <f>IF(物品!T418="","""""",""""&amp;物品!T418&amp;"""")</f>
        <v>""</v>
      </c>
      <c r="L194">
        <f>IF(物品!U418="",0,""""&amp;物品!U418&amp;"""")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IF(物品!B419="",0,"'"&amp;物品!B419&amp;"'")</f>
        <v>0</v>
      </c>
      <c r="B195">
        <f>物品!D276</f>
        <v>0</v>
      </c>
      <c r="C195">
        <f>物品!E419</f>
        <v>0</v>
      </c>
      <c r="D195">
        <f>物品!F419</f>
        <v>0</v>
      </c>
      <c r="E195">
        <f>IF(ISTEXT(物品!G410)=TRUE,"'"&amp;物品!G410&amp;"'",物品!G410)</f>
        <v>0</v>
      </c>
      <c r="F195">
        <f>IF(ISTEXT(物品!H410)=TRUE,"'"&amp;物品!H410&amp;"'",物品!H410)</f>
        <v>0</v>
      </c>
      <c r="G195">
        <f>IF(物品!I419="",0,"'"&amp;物品!I419&amp;"'")</f>
        <v>0</v>
      </c>
      <c r="H195">
        <f>IF(物品!R410="",0,物品!R410)</f>
        <v>0</v>
      </c>
      <c r="I195">
        <f>IF(物品!S410="",0,物品!S410)</f>
        <v>0</v>
      </c>
      <c r="J195">
        <f>IF(物品!C419="",0,""""&amp;物品!C419&amp;"""")</f>
        <v>0</v>
      </c>
      <c r="K195" t="str">
        <f>IF(物品!T419="","""""",""""&amp;物品!T419&amp;"""")</f>
        <v>""</v>
      </c>
      <c r="L195">
        <f>IF(物品!U419="",0,""""&amp;物品!U419&amp;"""")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IF(物品!B420="",0,"'"&amp;物品!B420&amp;"'")</f>
        <v>0</v>
      </c>
      <c r="B196">
        <f>物品!D277</f>
        <v>0</v>
      </c>
      <c r="C196">
        <f>物品!E420</f>
        <v>0</v>
      </c>
      <c r="D196">
        <f>物品!F420</f>
        <v>0</v>
      </c>
      <c r="E196">
        <f>IF(ISTEXT(物品!G411)=TRUE,"'"&amp;物品!G411&amp;"'",物品!G411)</f>
        <v>0</v>
      </c>
      <c r="F196">
        <f>IF(ISTEXT(物品!H411)=TRUE,"'"&amp;物品!H411&amp;"'",物品!H411)</f>
        <v>0</v>
      </c>
      <c r="G196">
        <f>IF(物品!I420="",0,"'"&amp;物品!I420&amp;"'")</f>
        <v>0</v>
      </c>
      <c r="H196">
        <f>IF(物品!R411="",0,物品!R411)</f>
        <v>0</v>
      </c>
      <c r="I196">
        <f>IF(物品!S411="",0,物品!S411)</f>
        <v>0</v>
      </c>
      <c r="J196">
        <f>IF(物品!C420="",0,""""&amp;物品!C420&amp;"""")</f>
        <v>0</v>
      </c>
      <c r="K196" t="str">
        <f>IF(物品!T420="","""""",""""&amp;物品!T420&amp;"""")</f>
        <v>""</v>
      </c>
      <c r="L196">
        <f>IF(物品!U420="",0,""""&amp;物品!U420&amp;"""")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IF(物品!B421="",0,"'"&amp;物品!B421&amp;"'")</f>
        <v>0</v>
      </c>
      <c r="B197">
        <f>物品!D278</f>
        <v>0</v>
      </c>
      <c r="C197">
        <f>物品!E421</f>
        <v>0</v>
      </c>
      <c r="D197">
        <f>物品!F421</f>
        <v>0</v>
      </c>
      <c r="E197">
        <f>IF(ISTEXT(物品!G412)=TRUE,"'"&amp;物品!G412&amp;"'",物品!G412)</f>
        <v>0</v>
      </c>
      <c r="F197">
        <f>IF(ISTEXT(物品!H412)=TRUE,"'"&amp;物品!H412&amp;"'",物品!H412)</f>
        <v>0</v>
      </c>
      <c r="G197">
        <f>IF(物品!I421="",0,"'"&amp;物品!I421&amp;"'")</f>
        <v>0</v>
      </c>
      <c r="H197">
        <f>IF(物品!R412="",0,物品!R412)</f>
        <v>0</v>
      </c>
      <c r="I197">
        <f>IF(物品!S412="",0,物品!S412)</f>
        <v>0</v>
      </c>
      <c r="J197">
        <f>IF(物品!C421="",0,""""&amp;物品!C421&amp;"""")</f>
        <v>0</v>
      </c>
      <c r="K197" t="str">
        <f>IF(物品!T421="","""""",""""&amp;物品!T421&amp;"""")</f>
        <v>""</v>
      </c>
      <c r="L197">
        <f>IF(物品!U421="",0,""""&amp;物品!U421&amp;"""")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IF(物品!B422="",0,"'"&amp;物品!B422&amp;"'")</f>
        <v>0</v>
      </c>
      <c r="B198">
        <f>物品!D279</f>
        <v>0</v>
      </c>
      <c r="C198">
        <f>物品!E422</f>
        <v>0</v>
      </c>
      <c r="D198">
        <f>物品!F422</f>
        <v>0</v>
      </c>
      <c r="E198">
        <f>IF(ISTEXT(物品!G413)=TRUE,"'"&amp;物品!G413&amp;"'",物品!G413)</f>
        <v>0</v>
      </c>
      <c r="F198">
        <f>IF(ISTEXT(物品!H413)=TRUE,"'"&amp;物品!H413&amp;"'",物品!H413)</f>
        <v>0</v>
      </c>
      <c r="G198">
        <f>IF(物品!I422="",0,"'"&amp;物品!I422&amp;"'")</f>
        <v>0</v>
      </c>
      <c r="H198">
        <f>IF(物品!R413="",0,物品!R413)</f>
        <v>0</v>
      </c>
      <c r="I198">
        <f>IF(物品!S413="",0,物品!S413)</f>
        <v>0</v>
      </c>
      <c r="J198">
        <f>IF(物品!C422="",0,""""&amp;物品!C422&amp;"""")</f>
        <v>0</v>
      </c>
      <c r="K198" t="str">
        <f>IF(物品!T422="","""""",""""&amp;物品!T422&amp;"""")</f>
        <v>""</v>
      </c>
      <c r="L198">
        <f>IF(物品!U422="",0,""""&amp;物品!U422&amp;"""")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IF(物品!B423="",0,"'"&amp;物品!B423&amp;"'")</f>
        <v>0</v>
      </c>
      <c r="B199">
        <f>物品!D280</f>
        <v>0</v>
      </c>
      <c r="C199">
        <f>物品!E423</f>
        <v>0</v>
      </c>
      <c r="D199">
        <f>物品!F423</f>
        <v>0</v>
      </c>
      <c r="E199">
        <f>IF(ISTEXT(物品!G414)=TRUE,"'"&amp;物品!G414&amp;"'",物品!G414)</f>
        <v>0</v>
      </c>
      <c r="F199">
        <f>IF(ISTEXT(物品!H414)=TRUE,"'"&amp;物品!H414&amp;"'",物品!H414)</f>
        <v>0</v>
      </c>
      <c r="G199">
        <f>IF(物品!I423="",0,"'"&amp;物品!I423&amp;"'")</f>
        <v>0</v>
      </c>
      <c r="H199">
        <f>IF(物品!R414="",0,物品!R414)</f>
        <v>0</v>
      </c>
      <c r="I199">
        <f>IF(物品!S414="",0,物品!S414)</f>
        <v>0</v>
      </c>
      <c r="J199">
        <f>IF(物品!C423="",0,""""&amp;物品!C423&amp;"""")</f>
        <v>0</v>
      </c>
      <c r="K199" t="str">
        <f>IF(物品!T423="","""""",""""&amp;物品!T423&amp;"""")</f>
        <v>""</v>
      </c>
      <c r="L199">
        <f>IF(物品!U423="",0,""""&amp;物品!U423&amp;"""")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IF(物品!B424="",0,"'"&amp;物品!B424&amp;"'")</f>
        <v>0</v>
      </c>
      <c r="B200">
        <f>物品!D281</f>
        <v>0</v>
      </c>
      <c r="C200">
        <f>物品!E424</f>
        <v>0</v>
      </c>
      <c r="D200">
        <f>物品!F424</f>
        <v>0</v>
      </c>
      <c r="E200">
        <f>IF(ISTEXT(物品!G415)=TRUE,"'"&amp;物品!G415&amp;"'",物品!G415)</f>
        <v>0</v>
      </c>
      <c r="F200">
        <f>IF(ISTEXT(物品!H415)=TRUE,"'"&amp;物品!H415&amp;"'",物品!H415)</f>
        <v>0</v>
      </c>
      <c r="G200">
        <f>IF(物品!I424="",0,"'"&amp;物品!I424&amp;"'")</f>
        <v>0</v>
      </c>
      <c r="H200">
        <f>IF(物品!R415="",0,物品!R415)</f>
        <v>0</v>
      </c>
      <c r="I200">
        <f>IF(物品!S415="",0,物品!S415)</f>
        <v>0</v>
      </c>
      <c r="J200">
        <f>IF(物品!C424="",0,""""&amp;物品!C424&amp;"""")</f>
        <v>0</v>
      </c>
      <c r="K200" t="str">
        <f>IF(物品!T424="","""""",""""&amp;物品!T424&amp;"""")</f>
        <v>""</v>
      </c>
      <c r="L200">
        <f>IF(物品!U424="",0,""""&amp;物品!U424&amp;"""")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IF(物品!B425="",0,"'"&amp;物品!B425&amp;"'")</f>
        <v>0</v>
      </c>
      <c r="B201">
        <f>物品!D282</f>
        <v>0</v>
      </c>
      <c r="C201">
        <f>物品!E425</f>
        <v>0</v>
      </c>
      <c r="D201">
        <f>物品!F425</f>
        <v>0</v>
      </c>
      <c r="E201">
        <f>IF(ISTEXT(物品!G416)=TRUE,"'"&amp;物品!G416&amp;"'",物品!G416)</f>
        <v>0</v>
      </c>
      <c r="F201">
        <f>IF(ISTEXT(物品!H416)=TRUE,"'"&amp;物品!H416&amp;"'",物品!H416)</f>
        <v>0</v>
      </c>
      <c r="G201">
        <f>IF(物品!I425="",0,"'"&amp;物品!I425&amp;"'")</f>
        <v>0</v>
      </c>
      <c r="H201">
        <f>IF(物品!R416="",0,物品!R416)</f>
        <v>0</v>
      </c>
      <c r="I201">
        <f>IF(物品!S416="",0,物品!S416)</f>
        <v>0</v>
      </c>
      <c r="J201">
        <f>IF(物品!C425="",0,""""&amp;物品!C425&amp;"""")</f>
        <v>0</v>
      </c>
      <c r="K201" t="str">
        <f>IF(物品!T425="","""""",""""&amp;物品!T425&amp;"""")</f>
        <v>""</v>
      </c>
      <c r="L201">
        <f>IF(物品!U425="",0,""""&amp;物品!U425&amp;"""")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IF(物品!B426="",0,"'"&amp;物品!B426&amp;"'")</f>
        <v>0</v>
      </c>
      <c r="B202">
        <f>物品!D283</f>
        <v>0</v>
      </c>
      <c r="C202">
        <f>物品!E426</f>
        <v>0</v>
      </c>
      <c r="D202">
        <f>物品!F426</f>
        <v>0</v>
      </c>
      <c r="E202">
        <f>IF(ISTEXT(物品!G417)=TRUE,"'"&amp;物品!G417&amp;"'",物品!G417)</f>
        <v>0</v>
      </c>
      <c r="F202">
        <f>IF(ISTEXT(物品!H417)=TRUE,"'"&amp;物品!H417&amp;"'",物品!H417)</f>
        <v>0</v>
      </c>
      <c r="G202">
        <f>IF(物品!I426="",0,"'"&amp;物品!I426&amp;"'")</f>
        <v>0</v>
      </c>
      <c r="H202">
        <f>IF(物品!R417="",0,物品!R417)</f>
        <v>0</v>
      </c>
      <c r="I202">
        <f>IF(物品!S417="",0,物品!S417)</f>
        <v>0</v>
      </c>
      <c r="J202">
        <f>IF(物品!C426="",0,""""&amp;物品!C426&amp;"""")</f>
        <v>0</v>
      </c>
      <c r="K202" t="str">
        <f>IF(物品!T426="","""""",""""&amp;物品!T426&amp;"""")</f>
        <v>""</v>
      </c>
      <c r="L202">
        <f>IF(物品!U426="",0,""""&amp;物品!U426&amp;"""")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IF(物品!B427="",0,"'"&amp;物品!B427&amp;"'")</f>
        <v>0</v>
      </c>
      <c r="B203">
        <f>物品!D284</f>
        <v>0</v>
      </c>
      <c r="C203">
        <f>物品!E427</f>
        <v>0</v>
      </c>
      <c r="D203">
        <f>物品!F427</f>
        <v>0</v>
      </c>
      <c r="E203">
        <f>IF(ISTEXT(物品!G418)=TRUE,"'"&amp;物品!G418&amp;"'",物品!G418)</f>
        <v>0</v>
      </c>
      <c r="F203">
        <f>IF(ISTEXT(物品!H418)=TRUE,"'"&amp;物品!H418&amp;"'",物品!H418)</f>
        <v>0</v>
      </c>
      <c r="G203">
        <f>IF(物品!I427="",0,"'"&amp;物品!I427&amp;"'")</f>
        <v>0</v>
      </c>
      <c r="H203">
        <f>IF(物品!R418="",0,物品!R418)</f>
        <v>0</v>
      </c>
      <c r="I203">
        <f>IF(物品!S418="",0,物品!S418)</f>
        <v>0</v>
      </c>
      <c r="J203">
        <f>IF(物品!C427="",0,""""&amp;物品!C427&amp;"""")</f>
        <v>0</v>
      </c>
      <c r="K203" t="str">
        <f>IF(物品!T427="","""""",""""&amp;物品!T427&amp;"""")</f>
        <v>""</v>
      </c>
      <c r="L203">
        <f>IF(物品!U427="",0,""""&amp;物品!U427&amp;"""")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IF(物品!B428="",0,"'"&amp;物品!B428&amp;"'")</f>
        <v>0</v>
      </c>
      <c r="B204">
        <f>物品!D285</f>
        <v>0</v>
      </c>
      <c r="C204">
        <f>物品!E428</f>
        <v>0</v>
      </c>
      <c r="D204">
        <f>物品!F428</f>
        <v>0</v>
      </c>
      <c r="E204">
        <f>IF(ISTEXT(物品!G419)=TRUE,"'"&amp;物品!G419&amp;"'",物品!G419)</f>
        <v>0</v>
      </c>
      <c r="F204">
        <f>IF(ISTEXT(物品!H419)=TRUE,"'"&amp;物品!H419&amp;"'",物品!H419)</f>
        <v>0</v>
      </c>
      <c r="G204">
        <f>IF(物品!I428="",0,"'"&amp;物品!I428&amp;"'")</f>
        <v>0</v>
      </c>
      <c r="H204">
        <f>IF(物品!R419="",0,物品!R419)</f>
        <v>0</v>
      </c>
      <c r="I204">
        <f>IF(物品!S419="",0,物品!S419)</f>
        <v>0</v>
      </c>
      <c r="J204">
        <f>IF(物品!C428="",0,""""&amp;物品!C428&amp;"""")</f>
        <v>0</v>
      </c>
      <c r="K204" t="str">
        <f>IF(物品!T428="","""""",""""&amp;物品!T428&amp;"""")</f>
        <v>""</v>
      </c>
      <c r="L204">
        <f>IF(物品!U428="",0,""""&amp;物品!U428&amp;"""")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IF(物品!B429="",0,"'"&amp;物品!B429&amp;"'")</f>
        <v>0</v>
      </c>
      <c r="B205">
        <f>物品!D286</f>
        <v>0</v>
      </c>
      <c r="C205">
        <f>物品!E429</f>
        <v>0</v>
      </c>
      <c r="D205">
        <f>物品!F429</f>
        <v>0</v>
      </c>
      <c r="E205">
        <f>IF(ISTEXT(物品!G420)=TRUE,"'"&amp;物品!G420&amp;"'",物品!G420)</f>
        <v>0</v>
      </c>
      <c r="F205">
        <f>IF(ISTEXT(物品!H420)=TRUE,"'"&amp;物品!H420&amp;"'",物品!H420)</f>
        <v>0</v>
      </c>
      <c r="G205">
        <f>IF(物品!I429="",0,"'"&amp;物品!I429&amp;"'")</f>
        <v>0</v>
      </c>
      <c r="H205">
        <f>IF(物品!R420="",0,物品!R420)</f>
        <v>0</v>
      </c>
      <c r="I205">
        <f>IF(物品!S420="",0,物品!S420)</f>
        <v>0</v>
      </c>
      <c r="J205">
        <f>IF(物品!C429="",0,""""&amp;物品!C429&amp;"""")</f>
        <v>0</v>
      </c>
      <c r="K205" t="str">
        <f>IF(物品!T429="","""""",""""&amp;物品!T429&amp;"""")</f>
        <v>""</v>
      </c>
      <c r="L205">
        <f>IF(物品!U429="",0,""""&amp;物品!U429&amp;"""")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IF(物品!B430="",0,"'"&amp;物品!B430&amp;"'")</f>
        <v>0</v>
      </c>
      <c r="B206">
        <f>物品!D287</f>
        <v>0</v>
      </c>
      <c r="C206">
        <f>物品!E430</f>
        <v>0</v>
      </c>
      <c r="D206">
        <f>物品!F430</f>
        <v>0</v>
      </c>
      <c r="E206">
        <f>IF(ISTEXT(物品!G421)=TRUE,"'"&amp;物品!G421&amp;"'",物品!G421)</f>
        <v>0</v>
      </c>
      <c r="F206">
        <f>IF(ISTEXT(物品!H421)=TRUE,"'"&amp;物品!H421&amp;"'",物品!H421)</f>
        <v>0</v>
      </c>
      <c r="G206">
        <f>IF(物品!I430="",0,"'"&amp;物品!I430&amp;"'")</f>
        <v>0</v>
      </c>
      <c r="H206">
        <f>IF(物品!R421="",0,物品!R421)</f>
        <v>0</v>
      </c>
      <c r="I206">
        <f>IF(物品!S421="",0,物品!S421)</f>
        <v>0</v>
      </c>
      <c r="J206">
        <f>IF(物品!C430="",0,""""&amp;物品!C430&amp;"""")</f>
        <v>0</v>
      </c>
      <c r="K206" t="str">
        <f>IF(物品!T430="","""""",""""&amp;物品!T430&amp;"""")</f>
        <v>""</v>
      </c>
      <c r="L206">
        <f>IF(物品!U430="",0,""""&amp;物品!U430&amp;"""")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IF(物品!B431="",0,"'"&amp;物品!B431&amp;"'")</f>
        <v>0</v>
      </c>
      <c r="B207">
        <f>物品!D288</f>
        <v>0</v>
      </c>
      <c r="C207">
        <f>物品!E431</f>
        <v>0</v>
      </c>
      <c r="D207">
        <f>物品!F431</f>
        <v>0</v>
      </c>
      <c r="E207">
        <f>IF(ISTEXT(物品!G422)=TRUE,"'"&amp;物品!G422&amp;"'",物品!G422)</f>
        <v>0</v>
      </c>
      <c r="F207">
        <f>IF(ISTEXT(物品!H422)=TRUE,"'"&amp;物品!H422&amp;"'",物品!H422)</f>
        <v>0</v>
      </c>
      <c r="G207">
        <f>IF(物品!I431="",0,"'"&amp;物品!I431&amp;"'")</f>
        <v>0</v>
      </c>
      <c r="H207">
        <f>IF(物品!R422="",0,物品!R422)</f>
        <v>0</v>
      </c>
      <c r="I207">
        <f>IF(物品!S422="",0,物品!S422)</f>
        <v>0</v>
      </c>
      <c r="J207">
        <f>IF(物品!C431="",0,""""&amp;物品!C431&amp;"""")</f>
        <v>0</v>
      </c>
      <c r="K207" t="str">
        <f>IF(物品!T431="","""""",""""&amp;物品!T431&amp;"""")</f>
        <v>""</v>
      </c>
      <c r="L207">
        <f>IF(物品!U431="",0,""""&amp;物品!U431&amp;"""")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IF(物品!B432="",0,"'"&amp;物品!B432&amp;"'")</f>
        <v>0</v>
      </c>
      <c r="B208">
        <f>物品!D289</f>
        <v>0</v>
      </c>
      <c r="C208">
        <f>物品!E432</f>
        <v>0</v>
      </c>
      <c r="D208">
        <f>物品!F432</f>
        <v>0</v>
      </c>
      <c r="E208">
        <f>IF(ISTEXT(物品!G423)=TRUE,"'"&amp;物品!G423&amp;"'",物品!G423)</f>
        <v>0</v>
      </c>
      <c r="F208">
        <f>IF(ISTEXT(物品!H423)=TRUE,"'"&amp;物品!H423&amp;"'",物品!H423)</f>
        <v>0</v>
      </c>
      <c r="G208">
        <f>IF(物品!I432="",0,"'"&amp;物品!I432&amp;"'")</f>
        <v>0</v>
      </c>
      <c r="H208">
        <f>IF(物品!R423="",0,物品!R423)</f>
        <v>0</v>
      </c>
      <c r="I208">
        <f>IF(物品!S423="",0,物品!S423)</f>
        <v>0</v>
      </c>
      <c r="J208">
        <f>IF(物品!C432="",0,""""&amp;物品!C432&amp;"""")</f>
        <v>0</v>
      </c>
      <c r="K208" t="str">
        <f>IF(物品!T432="","""""",""""&amp;物品!T432&amp;"""")</f>
        <v>""</v>
      </c>
      <c r="L208">
        <f>IF(物品!U432="",0,""""&amp;物品!U432&amp;"""")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IF(物品!B433="",0,"'"&amp;物品!B433&amp;"'")</f>
        <v>0</v>
      </c>
      <c r="B209">
        <f>物品!D290</f>
        <v>0</v>
      </c>
      <c r="C209">
        <f>物品!E433</f>
        <v>0</v>
      </c>
      <c r="D209">
        <f>物品!F433</f>
        <v>0</v>
      </c>
      <c r="E209">
        <f>IF(ISTEXT(物品!G424)=TRUE,"'"&amp;物品!G424&amp;"'",物品!G424)</f>
        <v>0</v>
      </c>
      <c r="F209">
        <f>IF(ISTEXT(物品!H424)=TRUE,"'"&amp;物品!H424&amp;"'",物品!H424)</f>
        <v>0</v>
      </c>
      <c r="G209">
        <f>IF(物品!I433="",0,"'"&amp;物品!I433&amp;"'")</f>
        <v>0</v>
      </c>
      <c r="H209">
        <f>IF(物品!R424="",0,物品!R424)</f>
        <v>0</v>
      </c>
      <c r="I209">
        <f>IF(物品!S424="",0,物品!S424)</f>
        <v>0</v>
      </c>
      <c r="J209">
        <f>IF(物品!C433="",0,""""&amp;物品!C433&amp;"""")</f>
        <v>0</v>
      </c>
      <c r="K209" t="str">
        <f>IF(物品!T433="","""""",""""&amp;物品!T433&amp;"""")</f>
        <v>""</v>
      </c>
      <c r="L209">
        <f>IF(物品!U433="",0,""""&amp;物品!U433&amp;"""")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IF(物品!B434="",0,"'"&amp;物品!B434&amp;"'")</f>
        <v>0</v>
      </c>
      <c r="B210">
        <f>物品!D291</f>
        <v>0</v>
      </c>
      <c r="C210">
        <f>物品!E434</f>
        <v>0</v>
      </c>
      <c r="D210">
        <f>物品!F434</f>
        <v>0</v>
      </c>
      <c r="E210">
        <f>IF(ISTEXT(物品!G425)=TRUE,"'"&amp;物品!G425&amp;"'",物品!G425)</f>
        <v>0</v>
      </c>
      <c r="F210">
        <f>IF(ISTEXT(物品!H425)=TRUE,"'"&amp;物品!H425&amp;"'",物品!H425)</f>
        <v>0</v>
      </c>
      <c r="G210">
        <f>IF(物品!I434="",0,"'"&amp;物品!I434&amp;"'")</f>
        <v>0</v>
      </c>
      <c r="H210">
        <f>IF(物品!R425="",0,物品!R425)</f>
        <v>0</v>
      </c>
      <c r="I210">
        <f>IF(物品!S425="",0,物品!S425)</f>
        <v>0</v>
      </c>
      <c r="J210">
        <f>IF(物品!C434="",0,""""&amp;物品!C434&amp;"""")</f>
        <v>0</v>
      </c>
      <c r="K210" t="str">
        <f>IF(物品!T434="","""""",""""&amp;物品!T434&amp;"""")</f>
        <v>""</v>
      </c>
      <c r="L210">
        <f>IF(物品!U434="",0,""""&amp;物品!U434&amp;"""")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IF(物品!B435="",0,"'"&amp;物品!B435&amp;"'")</f>
        <v>0</v>
      </c>
      <c r="B211">
        <f>物品!D292</f>
        <v>0</v>
      </c>
      <c r="C211">
        <f>物品!E435</f>
        <v>0</v>
      </c>
      <c r="D211">
        <f>物品!F435</f>
        <v>0</v>
      </c>
      <c r="E211">
        <f>IF(ISTEXT(物品!G426)=TRUE,"'"&amp;物品!G426&amp;"'",物品!G426)</f>
        <v>0</v>
      </c>
      <c r="F211">
        <f>IF(ISTEXT(物品!H426)=TRUE,"'"&amp;物品!H426&amp;"'",物品!H426)</f>
        <v>0</v>
      </c>
      <c r="G211">
        <f>IF(物品!I435="",0,"'"&amp;物品!I435&amp;"'")</f>
        <v>0</v>
      </c>
      <c r="H211">
        <f>IF(物品!R426="",0,物品!R426)</f>
        <v>0</v>
      </c>
      <c r="I211">
        <f>IF(物品!S426="",0,物品!S426)</f>
        <v>0</v>
      </c>
      <c r="J211">
        <f>IF(物品!C435="",0,""""&amp;物品!C435&amp;"""")</f>
        <v>0</v>
      </c>
      <c r="K211" t="str">
        <f>IF(物品!T435="","""""",""""&amp;物品!T435&amp;"""")</f>
        <v>""</v>
      </c>
      <c r="L211">
        <f>IF(物品!U435="",0,""""&amp;物品!U435&amp;"""")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IF(物品!B436="",0,"'"&amp;物品!B436&amp;"'")</f>
        <v>0</v>
      </c>
      <c r="B212">
        <f>物品!D293</f>
        <v>0</v>
      </c>
      <c r="C212">
        <f>物品!E436</f>
        <v>0</v>
      </c>
      <c r="D212">
        <f>物品!F436</f>
        <v>0</v>
      </c>
      <c r="E212">
        <f>IF(ISTEXT(物品!G427)=TRUE,"'"&amp;物品!G427&amp;"'",物品!G427)</f>
        <v>0</v>
      </c>
      <c r="F212">
        <f>IF(ISTEXT(物品!H427)=TRUE,"'"&amp;物品!H427&amp;"'",物品!H427)</f>
        <v>0</v>
      </c>
      <c r="G212">
        <f>IF(物品!I436="",0,"'"&amp;物品!I436&amp;"'")</f>
        <v>0</v>
      </c>
      <c r="H212">
        <f>IF(物品!R427="",0,物品!R427)</f>
        <v>0</v>
      </c>
      <c r="I212">
        <f>IF(物品!S427="",0,物品!S427)</f>
        <v>0</v>
      </c>
      <c r="J212">
        <f>IF(物品!C436="",0,""""&amp;物品!C436&amp;"""")</f>
        <v>0</v>
      </c>
      <c r="K212" t="str">
        <f>IF(物品!T436="","""""",""""&amp;物品!T436&amp;"""")</f>
        <v>""</v>
      </c>
      <c r="L212">
        <f>IF(物品!U436="",0,""""&amp;物品!U436&amp;"""")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IF(物品!B437="",0,"'"&amp;物品!B437&amp;"'")</f>
        <v>0</v>
      </c>
      <c r="B213">
        <f>物品!D294</f>
        <v>0</v>
      </c>
      <c r="C213">
        <f>物品!E437</f>
        <v>0</v>
      </c>
      <c r="D213">
        <f>物品!F437</f>
        <v>0</v>
      </c>
      <c r="E213">
        <f>IF(ISTEXT(物品!G428)=TRUE,"'"&amp;物品!G428&amp;"'",物品!G428)</f>
        <v>0</v>
      </c>
      <c r="F213">
        <f>IF(ISTEXT(物品!H428)=TRUE,"'"&amp;物品!H428&amp;"'",物品!H428)</f>
        <v>0</v>
      </c>
      <c r="G213">
        <f>IF(物品!I437="",0,"'"&amp;物品!I437&amp;"'")</f>
        <v>0</v>
      </c>
      <c r="H213">
        <f>IF(物品!R428="",0,物品!R428)</f>
        <v>0</v>
      </c>
      <c r="I213">
        <f>IF(物品!S428="",0,物品!S428)</f>
        <v>0</v>
      </c>
      <c r="J213">
        <f>IF(物品!C437="",0,""""&amp;物品!C437&amp;"""")</f>
        <v>0</v>
      </c>
      <c r="K213" t="str">
        <f>IF(物品!T437="","""""",""""&amp;物品!T437&amp;"""")</f>
        <v>""</v>
      </c>
      <c r="L213">
        <f>IF(物品!U437="",0,""""&amp;物品!U437&amp;"""")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IF(物品!B438="",0,"'"&amp;物品!B438&amp;"'")</f>
        <v>0</v>
      </c>
      <c r="B214">
        <f>物品!D295</f>
        <v>0</v>
      </c>
      <c r="C214">
        <f>物品!E438</f>
        <v>0</v>
      </c>
      <c r="D214">
        <f>物品!F438</f>
        <v>0</v>
      </c>
      <c r="E214">
        <f>IF(ISTEXT(物品!G429)=TRUE,"'"&amp;物品!G429&amp;"'",物品!G429)</f>
        <v>0</v>
      </c>
      <c r="F214">
        <f>IF(ISTEXT(物品!H429)=TRUE,"'"&amp;物品!H429&amp;"'",物品!H429)</f>
        <v>0</v>
      </c>
      <c r="G214">
        <f>IF(物品!I438="",0,"'"&amp;物品!I438&amp;"'")</f>
        <v>0</v>
      </c>
      <c r="H214">
        <f>IF(物品!R429="",0,物品!R429)</f>
        <v>0</v>
      </c>
      <c r="I214">
        <f>IF(物品!S429="",0,物品!S429)</f>
        <v>0</v>
      </c>
      <c r="J214">
        <f>IF(物品!C438="",0,""""&amp;物品!C438&amp;"""")</f>
        <v>0</v>
      </c>
      <c r="K214" t="str">
        <f>IF(物品!T438="","""""",""""&amp;物品!T438&amp;"""")</f>
        <v>""</v>
      </c>
      <c r="L214">
        <f>IF(物品!U438="",0,""""&amp;物品!U438&amp;"""")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IF(物品!B439="",0,"'"&amp;物品!B439&amp;"'")</f>
        <v>0</v>
      </c>
      <c r="B215">
        <f>物品!D296</f>
        <v>0</v>
      </c>
      <c r="C215">
        <f>物品!E439</f>
        <v>0</v>
      </c>
      <c r="D215">
        <f>物品!F439</f>
        <v>0</v>
      </c>
      <c r="E215">
        <f>IF(ISTEXT(物品!G430)=TRUE,"'"&amp;物品!G430&amp;"'",物品!G430)</f>
        <v>0</v>
      </c>
      <c r="F215">
        <f>IF(ISTEXT(物品!H430)=TRUE,"'"&amp;物品!H430&amp;"'",物品!H430)</f>
        <v>0</v>
      </c>
      <c r="G215">
        <f>IF(物品!I439="",0,"'"&amp;物品!I439&amp;"'")</f>
        <v>0</v>
      </c>
      <c r="H215">
        <f>IF(物品!R430="",0,物品!R430)</f>
        <v>0</v>
      </c>
      <c r="I215">
        <f>IF(物品!S430="",0,物品!S430)</f>
        <v>0</v>
      </c>
      <c r="J215">
        <f>IF(物品!C439="",0,""""&amp;物品!C439&amp;"""")</f>
        <v>0</v>
      </c>
      <c r="K215" t="str">
        <f>IF(物品!T439="","""""",""""&amp;物品!T439&amp;"""")</f>
        <v>""</v>
      </c>
      <c r="L215">
        <f>IF(物品!U439="",0,""""&amp;物品!U439&amp;"""")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IF(物品!B440="",0,"'"&amp;物品!B440&amp;"'")</f>
        <v>0</v>
      </c>
      <c r="B216">
        <f>物品!D297</f>
        <v>0</v>
      </c>
      <c r="C216">
        <f>物品!E440</f>
        <v>0</v>
      </c>
      <c r="D216">
        <f>物品!F440</f>
        <v>0</v>
      </c>
      <c r="E216">
        <f>IF(ISTEXT(物品!G431)=TRUE,"'"&amp;物品!G431&amp;"'",物品!G431)</f>
        <v>0</v>
      </c>
      <c r="F216">
        <f>IF(ISTEXT(物品!H431)=TRUE,"'"&amp;物品!H431&amp;"'",物品!H431)</f>
        <v>0</v>
      </c>
      <c r="G216">
        <f>IF(物品!I440="",0,"'"&amp;物品!I440&amp;"'")</f>
        <v>0</v>
      </c>
      <c r="H216">
        <f>IF(物品!R431="",0,物品!R431)</f>
        <v>0</v>
      </c>
      <c r="I216">
        <f>IF(物品!S431="",0,物品!S431)</f>
        <v>0</v>
      </c>
      <c r="J216">
        <f>IF(物品!C440="",0,""""&amp;物品!C440&amp;"""")</f>
        <v>0</v>
      </c>
      <c r="K216" t="str">
        <f>IF(物品!T440="","""""",""""&amp;物品!T440&amp;"""")</f>
        <v>""</v>
      </c>
      <c r="L216">
        <f>IF(物品!U440="",0,""""&amp;物品!U440&amp;"""")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IF(物品!B441="",0,"'"&amp;物品!B441&amp;"'")</f>
        <v>0</v>
      </c>
      <c r="B217">
        <f>物品!D298</f>
        <v>0</v>
      </c>
      <c r="C217">
        <f>物品!E441</f>
        <v>0</v>
      </c>
      <c r="D217">
        <f>物品!F441</f>
        <v>0</v>
      </c>
      <c r="E217">
        <f>IF(ISTEXT(物品!G432)=TRUE,"'"&amp;物品!G432&amp;"'",物品!G432)</f>
        <v>0</v>
      </c>
      <c r="F217">
        <f>IF(ISTEXT(物品!H432)=TRUE,"'"&amp;物品!H432&amp;"'",物品!H432)</f>
        <v>0</v>
      </c>
      <c r="G217">
        <f>IF(物品!I441="",0,"'"&amp;物品!I441&amp;"'")</f>
        <v>0</v>
      </c>
      <c r="H217">
        <f>IF(物品!R432="",0,物品!R432)</f>
        <v>0</v>
      </c>
      <c r="I217">
        <f>IF(物品!S432="",0,物品!S432)</f>
        <v>0</v>
      </c>
      <c r="J217">
        <f>IF(物品!C441="",0,""""&amp;物品!C441&amp;"""")</f>
        <v>0</v>
      </c>
      <c r="K217" t="str">
        <f>IF(物品!T441="","""""",""""&amp;物品!T441&amp;"""")</f>
        <v>""</v>
      </c>
      <c r="L217">
        <f>IF(物品!U441="",0,""""&amp;物品!U441&amp;"""")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IF(物品!B442="",0,"'"&amp;物品!B442&amp;"'")</f>
        <v>0</v>
      </c>
      <c r="B218">
        <f>物品!D299</f>
        <v>0</v>
      </c>
      <c r="C218">
        <f>物品!E442</f>
        <v>0</v>
      </c>
      <c r="D218">
        <f>物品!F442</f>
        <v>0</v>
      </c>
      <c r="E218">
        <f>IF(ISTEXT(物品!G433)=TRUE,"'"&amp;物品!G433&amp;"'",物品!G433)</f>
        <v>0</v>
      </c>
      <c r="F218">
        <f>IF(ISTEXT(物品!H433)=TRUE,"'"&amp;物品!H433&amp;"'",物品!H433)</f>
        <v>0</v>
      </c>
      <c r="G218">
        <f>IF(物品!I442="",0,"'"&amp;物品!I442&amp;"'")</f>
        <v>0</v>
      </c>
      <c r="H218">
        <f>IF(物品!R433="",0,物品!R433)</f>
        <v>0</v>
      </c>
      <c r="I218">
        <f>IF(物品!S433="",0,物品!S433)</f>
        <v>0</v>
      </c>
      <c r="J218">
        <f>IF(物品!C442="",0,""""&amp;物品!C442&amp;"""")</f>
        <v>0</v>
      </c>
      <c r="K218" t="str">
        <f>IF(物品!T442="","""""",""""&amp;物品!T442&amp;"""")</f>
        <v>""</v>
      </c>
      <c r="L218">
        <f>IF(物品!U442="",0,""""&amp;物品!U442&amp;"""")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IF(物品!B443="",0,"'"&amp;物品!B443&amp;"'")</f>
        <v>0</v>
      </c>
      <c r="B219">
        <f>物品!D306</f>
        <v>0</v>
      </c>
      <c r="C219">
        <f>物品!E443</f>
        <v>0</v>
      </c>
      <c r="D219">
        <f>物品!F443</f>
        <v>0</v>
      </c>
      <c r="E219">
        <f>IF(ISTEXT(物品!G434)=TRUE,"'"&amp;物品!G434&amp;"'",物品!G434)</f>
        <v>0</v>
      </c>
      <c r="F219">
        <f>IF(ISTEXT(物品!H434)=TRUE,"'"&amp;物品!H434&amp;"'",物品!H434)</f>
        <v>0</v>
      </c>
      <c r="G219">
        <f>IF(物品!I443="",0,"'"&amp;物品!I443&amp;"'")</f>
        <v>0</v>
      </c>
      <c r="H219">
        <f>IF(物品!R434="",0,物品!R434)</f>
        <v>0</v>
      </c>
      <c r="I219">
        <f>IF(物品!S434="",0,物品!S434)</f>
        <v>0</v>
      </c>
      <c r="J219">
        <f>IF(物品!C443="",0,""""&amp;物品!C443&amp;"""")</f>
        <v>0</v>
      </c>
      <c r="K219" t="str">
        <f>IF(物品!T443="","""""",""""&amp;物品!T443&amp;"""")</f>
        <v>""</v>
      </c>
      <c r="L219">
        <f>IF(物品!U443="",0,""""&amp;物品!U443&amp;"""")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IF(物品!B444="",0,"'"&amp;物品!B444&amp;"'")</f>
        <v>0</v>
      </c>
      <c r="B220">
        <f>物品!D307</f>
        <v>0</v>
      </c>
      <c r="C220">
        <f>物品!E444</f>
        <v>0</v>
      </c>
      <c r="D220">
        <f>物品!F444</f>
        <v>0</v>
      </c>
      <c r="E220">
        <f>IF(ISTEXT(物品!G435)=TRUE,"'"&amp;物品!G435&amp;"'",物品!G435)</f>
        <v>0</v>
      </c>
      <c r="F220">
        <f>IF(ISTEXT(物品!H435)=TRUE,"'"&amp;物品!H435&amp;"'",物品!H435)</f>
        <v>0</v>
      </c>
      <c r="G220">
        <f>IF(物品!I444="",0,"'"&amp;物品!I444&amp;"'")</f>
        <v>0</v>
      </c>
      <c r="H220">
        <f>IF(物品!R435="",0,物品!R435)</f>
        <v>0</v>
      </c>
      <c r="I220">
        <f>IF(物品!S435="",0,物品!S435)</f>
        <v>0</v>
      </c>
      <c r="J220">
        <f>IF(物品!C444="",0,""""&amp;物品!C444&amp;"""")</f>
        <v>0</v>
      </c>
      <c r="K220" t="str">
        <f>IF(物品!T444="","""""",""""&amp;物品!T444&amp;"""")</f>
        <v>""</v>
      </c>
      <c r="L220">
        <f>IF(物品!U444="",0,""""&amp;物品!U444&amp;"""")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IF(物品!B445="",0,"'"&amp;物品!B445&amp;"'")</f>
        <v>0</v>
      </c>
      <c r="B221">
        <f>物品!D308</f>
        <v>0</v>
      </c>
      <c r="C221">
        <f>物品!E445</f>
        <v>0</v>
      </c>
      <c r="D221">
        <f>物品!F445</f>
        <v>0</v>
      </c>
      <c r="E221">
        <f>IF(ISTEXT(物品!G436)=TRUE,"'"&amp;物品!G436&amp;"'",物品!G436)</f>
        <v>0</v>
      </c>
      <c r="F221">
        <f>IF(ISTEXT(物品!H436)=TRUE,"'"&amp;物品!H436&amp;"'",物品!H436)</f>
        <v>0</v>
      </c>
      <c r="G221">
        <f>IF(物品!I445="",0,"'"&amp;物品!I445&amp;"'")</f>
        <v>0</v>
      </c>
      <c r="H221">
        <f>IF(物品!R436="",0,物品!R436)</f>
        <v>0</v>
      </c>
      <c r="I221">
        <f>IF(物品!S436="",0,物品!S436)</f>
        <v>0</v>
      </c>
      <c r="J221">
        <f>IF(物品!C445="",0,""""&amp;物品!C445&amp;"""")</f>
        <v>0</v>
      </c>
      <c r="K221" t="str">
        <f>IF(物品!T445="","""""",""""&amp;物品!T445&amp;"""")</f>
        <v>""</v>
      </c>
      <c r="L221">
        <f>IF(物品!U445="",0,""""&amp;物品!U445&amp;"""")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IF(物品!B446="",0,"'"&amp;物品!B446&amp;"'")</f>
        <v>0</v>
      </c>
      <c r="B222">
        <f>物品!D309</f>
        <v>0</v>
      </c>
      <c r="C222">
        <f>物品!E446</f>
        <v>0</v>
      </c>
      <c r="D222">
        <f>物品!F446</f>
        <v>0</v>
      </c>
      <c r="E222">
        <f>IF(ISTEXT(物品!G437)=TRUE,"'"&amp;物品!G437&amp;"'",物品!G437)</f>
        <v>0</v>
      </c>
      <c r="F222">
        <f>IF(ISTEXT(物品!H437)=TRUE,"'"&amp;物品!H437&amp;"'",物品!H437)</f>
        <v>0</v>
      </c>
      <c r="G222">
        <f>IF(物品!I446="",0,"'"&amp;物品!I446&amp;"'")</f>
        <v>0</v>
      </c>
      <c r="H222">
        <f>IF(物品!R437="",0,物品!R437)</f>
        <v>0</v>
      </c>
      <c r="I222">
        <f>IF(物品!S437="",0,物品!S437)</f>
        <v>0</v>
      </c>
      <c r="J222">
        <f>IF(物品!C446="",0,""""&amp;物品!C446&amp;"""")</f>
        <v>0</v>
      </c>
      <c r="K222" t="str">
        <f>IF(物品!T446="","""""",""""&amp;物品!T446&amp;"""")</f>
        <v>""</v>
      </c>
      <c r="L222">
        <f>IF(物品!U446="",0,""""&amp;物品!U446&amp;"""")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IF(物品!B447="",0,"'"&amp;物品!B447&amp;"'")</f>
        <v>0</v>
      </c>
      <c r="B223">
        <f>物品!D310</f>
        <v>0</v>
      </c>
      <c r="C223">
        <f>物品!E447</f>
        <v>0</v>
      </c>
      <c r="D223">
        <f>物品!F447</f>
        <v>0</v>
      </c>
      <c r="E223">
        <f>IF(ISTEXT(物品!G438)=TRUE,"'"&amp;物品!G438&amp;"'",物品!G438)</f>
        <v>0</v>
      </c>
      <c r="F223">
        <f>IF(ISTEXT(物品!H438)=TRUE,"'"&amp;物品!H438&amp;"'",物品!H438)</f>
        <v>0</v>
      </c>
      <c r="G223">
        <f>IF(物品!I447="",0,"'"&amp;物品!I447&amp;"'")</f>
        <v>0</v>
      </c>
      <c r="H223">
        <f>IF(物品!R438="",0,物品!R438)</f>
        <v>0</v>
      </c>
      <c r="I223">
        <f>IF(物品!S438="",0,物品!S438)</f>
        <v>0</v>
      </c>
      <c r="J223">
        <f>IF(物品!C447="",0,""""&amp;物品!C447&amp;"""")</f>
        <v>0</v>
      </c>
      <c r="K223" t="str">
        <f>IF(物品!T447="","""""",""""&amp;物品!T447&amp;"""")</f>
        <v>""</v>
      </c>
      <c r="L223">
        <f>IF(物品!U447="",0,""""&amp;物品!U447&amp;"""")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IF(物品!B448="",0,"'"&amp;物品!B448&amp;"'")</f>
        <v>0</v>
      </c>
      <c r="B224">
        <f>物品!D311</f>
        <v>0</v>
      </c>
      <c r="C224">
        <f>物品!E448</f>
        <v>0</v>
      </c>
      <c r="D224">
        <f>物品!F448</f>
        <v>0</v>
      </c>
      <c r="E224">
        <f>IF(ISTEXT(物品!G439)=TRUE,"'"&amp;物品!G439&amp;"'",物品!G439)</f>
        <v>0</v>
      </c>
      <c r="F224">
        <f>IF(ISTEXT(物品!H439)=TRUE,"'"&amp;物品!H439&amp;"'",物品!H439)</f>
        <v>0</v>
      </c>
      <c r="G224">
        <f>IF(物品!I448="",0,"'"&amp;物品!I448&amp;"'")</f>
        <v>0</v>
      </c>
      <c r="H224">
        <f>IF(物品!R439="",0,物品!R439)</f>
        <v>0</v>
      </c>
      <c r="I224">
        <f>IF(物品!S439="",0,物品!S439)</f>
        <v>0</v>
      </c>
      <c r="J224">
        <f>IF(物品!C448="",0,""""&amp;物品!C448&amp;"""")</f>
        <v>0</v>
      </c>
      <c r="K224" t="str">
        <f>IF(物品!T448="","""""",""""&amp;物品!T448&amp;"""")</f>
        <v>""</v>
      </c>
      <c r="L224">
        <f>IF(物品!U448="",0,""""&amp;物品!U448&amp;"""")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IF(物品!B449="",0,"'"&amp;物品!B449&amp;"'")</f>
        <v>0</v>
      </c>
      <c r="B225">
        <f>物品!D312</f>
        <v>0</v>
      </c>
      <c r="C225">
        <f>物品!E449</f>
        <v>0</v>
      </c>
      <c r="D225">
        <f>物品!F449</f>
        <v>0</v>
      </c>
      <c r="E225">
        <f>IF(ISTEXT(物品!G440)=TRUE,"'"&amp;物品!G440&amp;"'",物品!G440)</f>
        <v>0</v>
      </c>
      <c r="F225">
        <f>IF(ISTEXT(物品!H440)=TRUE,"'"&amp;物品!H440&amp;"'",物品!H440)</f>
        <v>0</v>
      </c>
      <c r="G225">
        <f>IF(物品!I449="",0,"'"&amp;物品!I449&amp;"'")</f>
        <v>0</v>
      </c>
      <c r="H225">
        <f>IF(物品!R440="",0,物品!R440)</f>
        <v>0</v>
      </c>
      <c r="I225">
        <f>IF(物品!S440="",0,物品!S440)</f>
        <v>0</v>
      </c>
      <c r="J225">
        <f>IF(物品!C449="",0,""""&amp;物品!C449&amp;"""")</f>
        <v>0</v>
      </c>
      <c r="K225" t="str">
        <f>IF(物品!T449="","""""",""""&amp;物品!T449&amp;"""")</f>
        <v>""</v>
      </c>
      <c r="L225">
        <f>IF(物品!U449="",0,""""&amp;物品!U449&amp;"""")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1168</v>
      </c>
      <c r="CD1" s="10" t="s">
        <v>1168</v>
      </c>
      <c r="CE1" s="10" t="s">
        <v>1168</v>
      </c>
      <c r="CF1" s="10" t="s">
        <v>1168</v>
      </c>
      <c r="CH1" s="10" t="s">
        <v>1168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1169</v>
      </c>
      <c r="CC2" s="10" t="s">
        <v>1170</v>
      </c>
      <c r="CD2" s="10" t="s">
        <v>1171</v>
      </c>
      <c r="CE2" s="10" t="s">
        <v>1172</v>
      </c>
      <c r="CF2" s="10" t="s">
        <v>1173</v>
      </c>
      <c r="CG2" s="10" t="s">
        <v>1174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1175</v>
      </c>
      <c r="B1" s="10" t="s">
        <v>1176</v>
      </c>
      <c r="C1" s="10" t="s">
        <v>1177</v>
      </c>
      <c r="D1" s="10" t="s">
        <v>1178</v>
      </c>
      <c r="E1" s="10" t="s">
        <v>1179</v>
      </c>
    </row>
    <row r="2" spans="1:11" ht="16.5">
      <c r="A2" s="9">
        <v>1</v>
      </c>
      <c r="B2" s="9" t="s">
        <v>1180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1182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1183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1184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1185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884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885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886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887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888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889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890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891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892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893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894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895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896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897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898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899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900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901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902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903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904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905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906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907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908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1186</v>
      </c>
      <c r="G1" t="s">
        <v>1187</v>
      </c>
      <c r="I1" t="s">
        <v>1188</v>
      </c>
      <c r="J1">
        <v>11</v>
      </c>
      <c r="P1" t="s">
        <v>1189</v>
      </c>
      <c r="U1" t="s">
        <v>1190</v>
      </c>
      <c r="V1" t="s">
        <v>1191</v>
      </c>
      <c r="X1" s="10" t="s">
        <v>1192</v>
      </c>
    </row>
    <row r="2" spans="1:25">
      <c r="A2" t="s">
        <v>1193</v>
      </c>
      <c r="D2">
        <v>800</v>
      </c>
      <c r="E2" s="30">
        <v>1</v>
      </c>
      <c r="F2" s="31">
        <f>D2/E2</f>
        <v>800</v>
      </c>
      <c r="I2" t="s">
        <v>1194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1195</v>
      </c>
      <c r="D3">
        <v>800</v>
      </c>
      <c r="E3" s="30">
        <v>1</v>
      </c>
      <c r="F3" s="31">
        <f t="shared" ref="F3:F25" si="1">D3/E3</f>
        <v>800</v>
      </c>
      <c r="I3" t="s">
        <v>1196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1197</v>
      </c>
      <c r="D4">
        <v>800</v>
      </c>
      <c r="E4" s="30">
        <v>1</v>
      </c>
      <c r="F4" s="31">
        <f t="shared" si="1"/>
        <v>800</v>
      </c>
      <c r="I4" t="s">
        <v>1198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1199</v>
      </c>
      <c r="D5">
        <v>800</v>
      </c>
      <c r="E5" s="30">
        <v>1</v>
      </c>
      <c r="F5" s="31">
        <f t="shared" si="1"/>
        <v>800</v>
      </c>
      <c r="I5" t="s">
        <v>1200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1202</v>
      </c>
      <c r="D7">
        <v>2500</v>
      </c>
      <c r="E7" s="30">
        <v>0.85</v>
      </c>
      <c r="F7" s="31">
        <f t="shared" si="1"/>
        <v>2941.1764705882356</v>
      </c>
      <c r="J7" t="s">
        <v>1203</v>
      </c>
      <c r="K7" s="10" t="s">
        <v>1204</v>
      </c>
      <c r="L7" s="10" t="s">
        <v>1205</v>
      </c>
      <c r="M7" t="s">
        <v>1206</v>
      </c>
      <c r="N7" t="s">
        <v>1207</v>
      </c>
      <c r="P7">
        <f t="shared" si="0"/>
        <v>85</v>
      </c>
    </row>
    <row r="8" spans="1:25">
      <c r="A8" t="s">
        <v>1208</v>
      </c>
      <c r="D8">
        <v>2500</v>
      </c>
      <c r="E8" s="30">
        <v>0.85</v>
      </c>
      <c r="F8" s="31">
        <f t="shared" si="1"/>
        <v>2941.1764705882356</v>
      </c>
      <c r="I8" t="s">
        <v>1209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1210</v>
      </c>
      <c r="D9">
        <v>2500</v>
      </c>
      <c r="E9" s="30">
        <v>0.85</v>
      </c>
      <c r="F9" s="31">
        <f t="shared" si="1"/>
        <v>2941.1764705882356</v>
      </c>
      <c r="I9" t="s">
        <v>1211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1212</v>
      </c>
      <c r="D10">
        <v>2500</v>
      </c>
      <c r="E10" s="30">
        <v>0.85</v>
      </c>
      <c r="F10" s="31">
        <f t="shared" si="1"/>
        <v>2941.1764705882356</v>
      </c>
      <c r="I10" t="s">
        <v>1213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1215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1216</v>
      </c>
      <c r="D12">
        <v>8000</v>
      </c>
      <c r="E12" s="30">
        <v>0.7</v>
      </c>
      <c r="F12" s="31">
        <f t="shared" si="1"/>
        <v>11428.571428571429</v>
      </c>
      <c r="I12" t="s">
        <v>1217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1218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1219</v>
      </c>
      <c r="N13">
        <f>SUM(N8:N12)</f>
        <v>1061280</v>
      </c>
      <c r="P13">
        <f t="shared" si="0"/>
        <v>70</v>
      </c>
    </row>
    <row r="14" spans="1:25">
      <c r="A14" t="s">
        <v>1220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1221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1223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1224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1225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1226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1232</v>
      </c>
      <c r="E26" t="s">
        <v>1233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1234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1235</v>
      </c>
      <c r="B31" s="10" t="s">
        <v>126</v>
      </c>
      <c r="C31" s="10" t="s">
        <v>136</v>
      </c>
      <c r="F31" s="10" t="s">
        <v>1236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1237</v>
      </c>
      <c r="G32" s="10" t="s">
        <v>1238</v>
      </c>
      <c r="H32" s="10" t="s">
        <v>1186</v>
      </c>
      <c r="J32" s="10" t="s">
        <v>1239</v>
      </c>
      <c r="K32" s="10" t="s">
        <v>1240</v>
      </c>
      <c r="L32" s="10" t="s">
        <v>1</v>
      </c>
      <c r="M32" s="10" t="s">
        <v>1186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1233</v>
      </c>
      <c r="N41">
        <f>SUM(N33:N40)</f>
        <v>28860</v>
      </c>
      <c r="O41">
        <f>SUM(O33:O40)</f>
        <v>9600</v>
      </c>
    </row>
    <row r="42" spans="1:15">
      <c r="A42" s="10" t="s">
        <v>1233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1241</v>
      </c>
      <c r="B45" s="10" t="s">
        <v>1242</v>
      </c>
      <c r="C45" s="10" t="s">
        <v>1243</v>
      </c>
      <c r="F45" s="10" t="s">
        <v>1244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1245</v>
      </c>
      <c r="G46" s="32" t="s">
        <v>1246</v>
      </c>
      <c r="H46" s="32" t="s">
        <v>177</v>
      </c>
      <c r="I46" s="10" t="s">
        <v>1247</v>
      </c>
      <c r="K46" s="10"/>
    </row>
    <row r="47" spans="1:15">
      <c r="A47">
        <v>2</v>
      </c>
      <c r="B47">
        <f t="shared" si="11"/>
        <v>200</v>
      </c>
      <c r="C47" s="10" t="s">
        <v>1248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919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921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925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927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931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933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1250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914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1251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921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923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927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929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933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935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1250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914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916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918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919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921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923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925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927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929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931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933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935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914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1252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1253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1254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1255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1256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1257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1258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1259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1260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1261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1262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1263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1264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919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925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931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783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787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791</v>
      </c>
      <c r="H121" t="str">
        <f t="shared" si="1"/>
        <v>E技能附魔卷</v>
      </c>
    </row>
    <row r="122" spans="1:8" ht="16.5">
      <c r="A122" s="9" t="s">
        <v>565</v>
      </c>
      <c r="B122" s="9" t="s">
        <v>1265</v>
      </c>
      <c r="G122" s="9" t="s">
        <v>795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1266</v>
      </c>
      <c r="G123" s="9" t="s">
        <v>798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1267</v>
      </c>
      <c r="G124" s="9" t="s">
        <v>801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1268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1269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1270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1271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1272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1273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1274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1275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1276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1277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1278</v>
      </c>
      <c r="G137" s="9" t="s">
        <v>783</v>
      </c>
      <c r="H137" t="str">
        <f t="shared" si="2"/>
        <v>Q技能附魔卷</v>
      </c>
    </row>
    <row r="138" spans="1:8" ht="16.5">
      <c r="A138" s="9" t="s">
        <v>614</v>
      </c>
      <c r="B138" s="23" t="s">
        <v>1279</v>
      </c>
      <c r="G138" s="9" t="s">
        <v>795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1280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1281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881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883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884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885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886</v>
      </c>
      <c r="H145" t="str">
        <f t="shared" si="2"/>
        <v>附魔</v>
      </c>
    </row>
    <row r="146" spans="1:8" ht="16.5">
      <c r="A146" s="24" t="s">
        <v>641</v>
      </c>
      <c r="B146" s="20" t="s">
        <v>1282</v>
      </c>
      <c r="G146" s="9" t="s">
        <v>887</v>
      </c>
      <c r="H146" t="str">
        <f t="shared" si="2"/>
        <v>附魔</v>
      </c>
    </row>
    <row r="147" spans="1:8" ht="16.5">
      <c r="A147" s="24" t="s">
        <v>645</v>
      </c>
      <c r="B147" s="20" t="s">
        <v>1283</v>
      </c>
      <c r="G147" s="9" t="s">
        <v>888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889</v>
      </c>
      <c r="H148" t="str">
        <f t="shared" si="2"/>
        <v>附魔</v>
      </c>
    </row>
    <row r="149" spans="1:8" ht="16.5">
      <c r="A149" s="9" t="s">
        <v>674</v>
      </c>
      <c r="B149" s="9" t="s">
        <v>1284</v>
      </c>
      <c r="G149" s="9" t="s">
        <v>890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891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892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893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894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895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896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897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898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899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900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901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902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903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904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905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906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907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908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909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910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911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912</v>
      </c>
      <c r="H173" t="str">
        <f t="shared" si="2"/>
        <v>附魔</v>
      </c>
    </row>
    <row r="174" spans="1:8" ht="16.5">
      <c r="A174" s="9" t="s">
        <v>750</v>
      </c>
      <c r="B174" s="15" t="s">
        <v>751</v>
      </c>
      <c r="G174" s="9" t="s">
        <v>913</v>
      </c>
      <c r="H174" t="e">
        <f t="shared" si="2"/>
        <v>#N/A</v>
      </c>
    </row>
    <row r="175" spans="1:8" ht="16.5">
      <c r="A175" s="9" t="s">
        <v>765</v>
      </c>
      <c r="B175" s="15" t="s">
        <v>1285</v>
      </c>
    </row>
    <row r="176" spans="1:8" ht="16.5">
      <c r="A176" s="9" t="s">
        <v>768</v>
      </c>
      <c r="B176" s="15" t="s">
        <v>1286</v>
      </c>
    </row>
    <row r="177" spans="1:2" ht="16.5">
      <c r="A177" s="9" t="s">
        <v>771</v>
      </c>
      <c r="B177" s="15" t="s">
        <v>1287</v>
      </c>
    </row>
    <row r="178" spans="1:2" ht="16.5">
      <c r="A178" s="9" t="s">
        <v>783</v>
      </c>
      <c r="B178" s="15" t="s">
        <v>1288</v>
      </c>
    </row>
    <row r="179" spans="1:2" ht="16.5">
      <c r="A179" s="9" t="s">
        <v>787</v>
      </c>
      <c r="B179" s="15" t="s">
        <v>1289</v>
      </c>
    </row>
    <row r="180" spans="1:2" ht="16.5">
      <c r="A180" s="9" t="s">
        <v>791</v>
      </c>
      <c r="B180" s="15" t="s">
        <v>1290</v>
      </c>
    </row>
    <row r="181" spans="1:2" ht="16.5">
      <c r="A181" s="9" t="s">
        <v>795</v>
      </c>
      <c r="B181" s="25" t="s">
        <v>1291</v>
      </c>
    </row>
    <row r="182" spans="1:2" ht="16.5">
      <c r="A182" s="9" t="s">
        <v>798</v>
      </c>
      <c r="B182" s="26" t="s">
        <v>1292</v>
      </c>
    </row>
    <row r="183" spans="1:2" ht="16.5">
      <c r="A183" s="9" t="s">
        <v>801</v>
      </c>
      <c r="B183" s="26" t="s">
        <v>1293</v>
      </c>
    </row>
    <row r="184" spans="1:2" ht="16.5">
      <c r="A184" s="9" t="s">
        <v>804</v>
      </c>
      <c r="B184" s="15" t="s">
        <v>805</v>
      </c>
    </row>
    <row r="185" spans="1:2" ht="16.5">
      <c r="A185" s="9" t="s">
        <v>806</v>
      </c>
      <c r="B185" s="15" t="s">
        <v>807</v>
      </c>
    </row>
    <row r="186" spans="1:2" ht="16.5">
      <c r="A186" s="9" t="s">
        <v>816</v>
      </c>
      <c r="B186" s="15" t="s">
        <v>817</v>
      </c>
    </row>
    <row r="187" spans="1:2" ht="16.5">
      <c r="A187" s="9" t="s">
        <v>819</v>
      </c>
      <c r="B187" s="15" t="s">
        <v>820</v>
      </c>
    </row>
    <row r="188" spans="1:2">
      <c r="A188" s="27" t="s">
        <v>826</v>
      </c>
      <c r="B188" s="28" t="s">
        <v>827</v>
      </c>
    </row>
    <row r="189" spans="1:2">
      <c r="A189" s="27" t="s">
        <v>829</v>
      </c>
      <c r="B189" s="28" t="s">
        <v>830</v>
      </c>
    </row>
    <row r="190" spans="1:2">
      <c r="A190" s="27" t="s">
        <v>832</v>
      </c>
      <c r="B190" s="28" t="s">
        <v>833</v>
      </c>
    </row>
    <row r="191" spans="1:2">
      <c r="A191" s="27" t="s">
        <v>835</v>
      </c>
      <c r="B191" s="28" t="s">
        <v>836</v>
      </c>
    </row>
    <row r="192" spans="1:2">
      <c r="A192" s="27" t="s">
        <v>838</v>
      </c>
      <c r="B192" s="28" t="s">
        <v>839</v>
      </c>
    </row>
    <row r="193" spans="1:2">
      <c r="A193" s="27" t="s">
        <v>841</v>
      </c>
      <c r="B193" s="28" t="s">
        <v>842</v>
      </c>
    </row>
    <row r="194" spans="1:2">
      <c r="A194" s="27" t="s">
        <v>844</v>
      </c>
      <c r="B194" s="28" t="s">
        <v>845</v>
      </c>
    </row>
    <row r="195" spans="1:2">
      <c r="A195" s="27" t="s">
        <v>847</v>
      </c>
      <c r="B195" s="28" t="s">
        <v>848</v>
      </c>
    </row>
    <row r="196" spans="1:2">
      <c r="A196" s="27" t="s">
        <v>850</v>
      </c>
      <c r="B196" s="28" t="s">
        <v>851</v>
      </c>
    </row>
    <row r="197" spans="1:2">
      <c r="A197" s="27" t="s">
        <v>1294</v>
      </c>
      <c r="B197" s="28" t="str">
        <f>"已领取"&amp;B188</f>
        <v>已领取公众号礼包</v>
      </c>
    </row>
    <row r="198" spans="1:2">
      <c r="A198" s="27" t="s">
        <v>1295</v>
      </c>
      <c r="B198" s="28" t="str">
        <f t="shared" ref="B198:B205" si="3">"已领取"&amp;B189</f>
        <v>已领取入群礼包</v>
      </c>
    </row>
    <row r="199" spans="1:2">
      <c r="A199" s="27" t="s">
        <v>1296</v>
      </c>
      <c r="B199" s="28" t="str">
        <f t="shared" si="3"/>
        <v>已领取拜年礼包</v>
      </c>
    </row>
    <row r="200" spans="1:2">
      <c r="A200" s="27" t="s">
        <v>1297</v>
      </c>
      <c r="B200" s="28" t="str">
        <f t="shared" si="3"/>
        <v>已领取收藏礼包</v>
      </c>
    </row>
    <row r="201" spans="1:2">
      <c r="A201" s="27" t="s">
        <v>1298</v>
      </c>
      <c r="B201" s="28" t="str">
        <f t="shared" si="3"/>
        <v>已领取重置版礼包</v>
      </c>
    </row>
    <row r="202" spans="1:2">
      <c r="A202" s="27" t="s">
        <v>1299</v>
      </c>
      <c r="B202" s="28" t="str">
        <f t="shared" si="3"/>
        <v>已领取公会福利</v>
      </c>
    </row>
    <row r="203" spans="1:2">
      <c r="A203" s="27" t="s">
        <v>1300</v>
      </c>
      <c r="B203" s="28" t="str">
        <f t="shared" si="3"/>
        <v>已领取星耀礼包</v>
      </c>
    </row>
    <row r="204" spans="1:2">
      <c r="A204" s="27" t="s">
        <v>1301</v>
      </c>
      <c r="B204" s="28" t="str">
        <f t="shared" si="3"/>
        <v>已领取魔芝RPG礼包</v>
      </c>
    </row>
    <row r="205" spans="1:2">
      <c r="A205" s="27" t="s">
        <v>1302</v>
      </c>
      <c r="B205" s="28" t="str">
        <f t="shared" si="3"/>
        <v>已领取老铁礼包</v>
      </c>
    </row>
    <row r="206" spans="1:2">
      <c r="A206" s="27" t="s">
        <v>881</v>
      </c>
      <c r="B206" s="29" t="s">
        <v>882</v>
      </c>
    </row>
    <row r="207" spans="1:2">
      <c r="A207" s="27" t="s">
        <v>883</v>
      </c>
      <c r="B207" s="29" t="s">
        <v>882</v>
      </c>
    </row>
    <row r="208" spans="1:2">
      <c r="A208" s="27" t="s">
        <v>884</v>
      </c>
      <c r="B208" s="29" t="s">
        <v>882</v>
      </c>
    </row>
    <row r="209" spans="1:2">
      <c r="A209" s="27" t="s">
        <v>885</v>
      </c>
      <c r="B209" s="29" t="s">
        <v>882</v>
      </c>
    </row>
    <row r="210" spans="1:2">
      <c r="A210" s="27" t="s">
        <v>886</v>
      </c>
      <c r="B210" s="29" t="s">
        <v>882</v>
      </c>
    </row>
    <row r="211" spans="1:2">
      <c r="A211" s="27" t="s">
        <v>887</v>
      </c>
      <c r="B211" s="29" t="s">
        <v>882</v>
      </c>
    </row>
    <row r="212" spans="1:2">
      <c r="A212" s="27" t="s">
        <v>888</v>
      </c>
      <c r="B212" s="29" t="s">
        <v>882</v>
      </c>
    </row>
    <row r="213" spans="1:2">
      <c r="A213" s="27" t="s">
        <v>889</v>
      </c>
      <c r="B213" s="29" t="s">
        <v>882</v>
      </c>
    </row>
    <row r="214" spans="1:2">
      <c r="A214" s="27" t="s">
        <v>890</v>
      </c>
      <c r="B214" s="29" t="s">
        <v>882</v>
      </c>
    </row>
    <row r="215" spans="1:2">
      <c r="A215" s="27" t="s">
        <v>891</v>
      </c>
      <c r="B215" s="29" t="s">
        <v>882</v>
      </c>
    </row>
    <row r="216" spans="1:2">
      <c r="A216" s="27" t="s">
        <v>892</v>
      </c>
      <c r="B216" s="29" t="s">
        <v>882</v>
      </c>
    </row>
    <row r="217" spans="1:2">
      <c r="A217" s="27" t="s">
        <v>893</v>
      </c>
      <c r="B217" s="29" t="s">
        <v>882</v>
      </c>
    </row>
    <row r="218" spans="1:2">
      <c r="A218" s="27" t="s">
        <v>894</v>
      </c>
      <c r="B218" s="29" t="s">
        <v>882</v>
      </c>
    </row>
    <row r="219" spans="1:2">
      <c r="A219" s="27" t="s">
        <v>895</v>
      </c>
      <c r="B219" s="29" t="s">
        <v>882</v>
      </c>
    </row>
    <row r="220" spans="1:2">
      <c r="A220" s="27" t="s">
        <v>896</v>
      </c>
      <c r="B220" s="29" t="s">
        <v>882</v>
      </c>
    </row>
    <row r="221" spans="1:2">
      <c r="A221" s="27" t="s">
        <v>897</v>
      </c>
      <c r="B221" s="29" t="s">
        <v>882</v>
      </c>
    </row>
    <row r="222" spans="1:2">
      <c r="A222" s="27" t="s">
        <v>898</v>
      </c>
      <c r="B222" s="29" t="s">
        <v>882</v>
      </c>
    </row>
    <row r="223" spans="1:2">
      <c r="A223" s="27" t="s">
        <v>899</v>
      </c>
      <c r="B223" s="29" t="s">
        <v>882</v>
      </c>
    </row>
    <row r="224" spans="1:2">
      <c r="A224" s="27" t="s">
        <v>900</v>
      </c>
      <c r="B224" s="29" t="s">
        <v>882</v>
      </c>
    </row>
    <row r="225" spans="1:2">
      <c r="A225" s="27" t="s">
        <v>901</v>
      </c>
      <c r="B225" s="29" t="s">
        <v>882</v>
      </c>
    </row>
    <row r="226" spans="1:2">
      <c r="A226" s="27" t="s">
        <v>902</v>
      </c>
      <c r="B226" s="29" t="s">
        <v>882</v>
      </c>
    </row>
    <row r="227" spans="1:2">
      <c r="A227" s="27" t="s">
        <v>903</v>
      </c>
      <c r="B227" s="29" t="s">
        <v>882</v>
      </c>
    </row>
    <row r="228" spans="1:2">
      <c r="A228" s="27" t="s">
        <v>904</v>
      </c>
      <c r="B228" s="29" t="s">
        <v>882</v>
      </c>
    </row>
    <row r="229" spans="1:2">
      <c r="A229" s="27" t="s">
        <v>905</v>
      </c>
      <c r="B229" s="29" t="s">
        <v>882</v>
      </c>
    </row>
    <row r="230" spans="1:2">
      <c r="A230" s="27" t="s">
        <v>906</v>
      </c>
      <c r="B230" s="29" t="s">
        <v>882</v>
      </c>
    </row>
    <row r="231" spans="1:2">
      <c r="A231" s="27" t="s">
        <v>907</v>
      </c>
      <c r="B231" s="29" t="s">
        <v>882</v>
      </c>
    </row>
    <row r="232" spans="1:2">
      <c r="A232" s="27" t="s">
        <v>908</v>
      </c>
      <c r="B232" s="29" t="s">
        <v>882</v>
      </c>
    </row>
    <row r="233" spans="1:2">
      <c r="A233" s="27" t="s">
        <v>909</v>
      </c>
      <c r="B233" s="29" t="s">
        <v>882</v>
      </c>
    </row>
    <row r="234" spans="1:2">
      <c r="A234" s="27" t="s">
        <v>910</v>
      </c>
      <c r="B234" s="29" t="s">
        <v>882</v>
      </c>
    </row>
    <row r="235" spans="1:2">
      <c r="A235" s="27" t="s">
        <v>911</v>
      </c>
      <c r="B235" s="29" t="s">
        <v>882</v>
      </c>
    </row>
    <row r="236" spans="1:2">
      <c r="A236" s="27" t="s">
        <v>912</v>
      </c>
      <c r="B236" s="29" t="s">
        <v>882</v>
      </c>
    </row>
    <row r="237" spans="1:2" ht="16.5">
      <c r="A237" s="9" t="s">
        <v>914</v>
      </c>
      <c r="B237" s="9" t="s">
        <v>915</v>
      </c>
    </row>
    <row r="238" spans="1:2" ht="16.5">
      <c r="A238" s="9" t="s">
        <v>916</v>
      </c>
      <c r="B238" s="9" t="s">
        <v>917</v>
      </c>
    </row>
    <row r="239" spans="1:2" ht="16.5">
      <c r="A239" s="9" t="s">
        <v>918</v>
      </c>
      <c r="B239" s="9" t="s">
        <v>128</v>
      </c>
    </row>
    <row r="240" spans="1:2" ht="16.5">
      <c r="A240" s="9" t="s">
        <v>919</v>
      </c>
      <c r="B240" s="9" t="s">
        <v>920</v>
      </c>
    </row>
    <row r="241" spans="1:2" ht="16.5">
      <c r="A241" s="9" t="s">
        <v>921</v>
      </c>
      <c r="B241" s="9" t="s">
        <v>922</v>
      </c>
    </row>
    <row r="242" spans="1:2" ht="16.5">
      <c r="A242" s="9" t="s">
        <v>923</v>
      </c>
      <c r="B242" s="9" t="s">
        <v>924</v>
      </c>
    </row>
    <row r="243" spans="1:2" ht="16.5">
      <c r="A243" s="9" t="s">
        <v>925</v>
      </c>
      <c r="B243" s="9" t="s">
        <v>926</v>
      </c>
    </row>
    <row r="244" spans="1:2" ht="16.5">
      <c r="A244" s="9" t="s">
        <v>927</v>
      </c>
      <c r="B244" s="9" t="s">
        <v>928</v>
      </c>
    </row>
    <row r="245" spans="1:2" ht="16.5">
      <c r="A245" s="9" t="s">
        <v>929</v>
      </c>
      <c r="B245" s="9" t="s">
        <v>930</v>
      </c>
    </row>
    <row r="246" spans="1:2" ht="16.5">
      <c r="A246" s="9" t="s">
        <v>931</v>
      </c>
      <c r="B246" s="9" t="s">
        <v>932</v>
      </c>
    </row>
    <row r="247" spans="1:2" ht="16.5">
      <c r="A247" s="9" t="s">
        <v>933</v>
      </c>
      <c r="B247" s="9" t="s">
        <v>934</v>
      </c>
    </row>
    <row r="248" spans="1:2" ht="16.5">
      <c r="A248" s="9" t="s">
        <v>935</v>
      </c>
      <c r="B248" s="9" t="s">
        <v>936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2020-04-14T09:14:21Z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